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 tabRatio="644" activeTab="2"/>
  </bookViews>
  <sheets>
    <sheet name="10-03" sheetId="1" r:id="rId1"/>
    <sheet name="87-19" sheetId="2" r:id="rId2"/>
    <sheet name="donnés 87-19" sheetId="3" r:id="rId3"/>
  </sheets>
  <calcPr calcId="124519"/>
</workbook>
</file>

<file path=xl/calcChain.xml><?xml version="1.0" encoding="utf-8"?>
<calcChain xmlns="http://schemas.openxmlformats.org/spreadsheetml/2006/main">
  <c r="F12" i="3"/>
  <c r="C5"/>
  <c r="F5"/>
  <c r="E5" i="2"/>
  <c r="E6"/>
  <c r="E7"/>
  <c r="E8"/>
  <c r="E9"/>
  <c r="E10"/>
  <c r="E11"/>
  <c r="E12"/>
  <c r="E13"/>
  <c r="E14"/>
  <c r="E15"/>
  <c r="E16"/>
  <c r="E17"/>
  <c r="E18"/>
  <c r="E19"/>
  <c r="E27"/>
  <c r="E28"/>
  <c r="E29"/>
  <c r="E30"/>
  <c r="E31"/>
  <c r="E32"/>
  <c r="E33"/>
  <c r="E34"/>
  <c r="E35"/>
  <c r="E41"/>
  <c r="E42"/>
  <c r="E43"/>
  <c r="E44"/>
  <c r="E45"/>
  <c r="E46"/>
  <c r="E47"/>
  <c r="E48"/>
  <c r="E50"/>
  <c r="E51"/>
  <c r="E52"/>
  <c r="E53"/>
  <c r="E54"/>
  <c r="E55"/>
  <c r="E56"/>
  <c r="E57"/>
  <c r="E58"/>
  <c r="E62"/>
  <c r="E63"/>
  <c r="E64"/>
  <c r="E65"/>
  <c r="E66"/>
  <c r="E67"/>
  <c r="E68"/>
  <c r="E69"/>
  <c r="E76"/>
  <c r="E77"/>
  <c r="E79"/>
  <c r="E80"/>
  <c r="E81"/>
  <c r="E87"/>
  <c r="E88"/>
  <c r="E89"/>
  <c r="E91"/>
  <c r="E92"/>
  <c r="E93"/>
  <c r="E94"/>
  <c r="E96"/>
  <c r="E97"/>
  <c r="E98"/>
  <c r="E99"/>
  <c r="E100"/>
  <c r="E101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5"/>
  <c r="E146"/>
  <c r="E147"/>
  <c r="E148"/>
  <c r="E149"/>
  <c r="E150"/>
  <c r="E151"/>
  <c r="E152"/>
  <c r="E153"/>
  <c r="E160"/>
  <c r="E161"/>
  <c r="E162"/>
  <c r="E163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7"/>
  <c r="E208"/>
  <c r="E209"/>
  <c r="E21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92"/>
  <c r="E293"/>
  <c r="E294"/>
  <c r="E295"/>
  <c r="E296"/>
  <c r="E297"/>
  <c r="E298"/>
  <c r="E299"/>
  <c r="E300"/>
  <c r="E301"/>
  <c r="E302"/>
  <c r="E303"/>
  <c r="E304"/>
  <c r="E305"/>
  <c r="E306"/>
  <c r="E307"/>
  <c r="E309"/>
  <c r="E310"/>
  <c r="E311"/>
  <c r="E312"/>
  <c r="E313"/>
  <c r="E314"/>
  <c r="E315"/>
  <c r="E316"/>
  <c r="E317"/>
  <c r="E318"/>
  <c r="E319"/>
  <c r="E320"/>
  <c r="E329"/>
  <c r="E330"/>
  <c r="E331"/>
  <c r="E332"/>
  <c r="E333"/>
  <c r="E334"/>
  <c r="E335"/>
  <c r="E336"/>
  <c r="E337"/>
  <c r="E338"/>
  <c r="E339"/>
  <c r="E355"/>
  <c r="E356"/>
  <c r="E357"/>
  <c r="E361"/>
  <c r="E362"/>
  <c r="E363"/>
  <c r="E364"/>
  <c r="E365"/>
  <c r="E366"/>
  <c r="E369"/>
  <c r="E370"/>
  <c r="E371"/>
  <c r="E372"/>
  <c r="E373"/>
  <c r="E374"/>
  <c r="E375"/>
  <c r="E376"/>
  <c r="E377"/>
  <c r="E378"/>
  <c r="E379"/>
  <c r="E380"/>
  <c r="E381"/>
  <c r="E384"/>
  <c r="E385"/>
  <c r="E386"/>
  <c r="E390"/>
  <c r="E391"/>
  <c r="E392"/>
  <c r="E396"/>
  <c r="E397"/>
  <c r="E398"/>
  <c r="E399"/>
  <c r="E400"/>
  <c r="E401"/>
  <c r="E402"/>
  <c r="E403"/>
  <c r="E404"/>
  <c r="E405"/>
  <c r="E411"/>
  <c r="E412"/>
  <c r="E413"/>
  <c r="E414"/>
  <c r="E418"/>
  <c r="E422"/>
  <c r="E423"/>
  <c r="E424"/>
  <c r="E425"/>
  <c r="E426"/>
  <c r="E427"/>
  <c r="E428"/>
  <c r="E429"/>
  <c r="E430"/>
  <c r="E431"/>
  <c r="E432"/>
  <c r="E433"/>
  <c r="E434"/>
  <c r="E435"/>
  <c r="E436"/>
  <c r="E437"/>
  <c r="E446"/>
  <c r="E447"/>
  <c r="E448"/>
  <c r="E449"/>
  <c r="E450"/>
  <c r="E451"/>
  <c r="E452"/>
  <c r="E453"/>
  <c r="E454"/>
  <c r="E458"/>
  <c r="E459"/>
  <c r="E460"/>
  <c r="E461"/>
  <c r="E462"/>
  <c r="E463"/>
  <c r="E464"/>
  <c r="E465"/>
  <c r="E466"/>
  <c r="E467"/>
  <c r="E468"/>
  <c r="E469"/>
  <c r="E470"/>
  <c r="E471"/>
  <c r="E472"/>
  <c r="E473"/>
  <c r="E475"/>
  <c r="E476"/>
  <c r="E477"/>
  <c r="E478"/>
  <c r="E479"/>
  <c r="E480"/>
  <c r="E481"/>
  <c r="E482"/>
  <c r="E483"/>
  <c r="E484"/>
  <c r="E485"/>
  <c r="E486"/>
  <c r="E487"/>
  <c r="E488"/>
  <c r="E497"/>
  <c r="E498"/>
  <c r="E499"/>
  <c r="E500"/>
  <c r="E510"/>
  <c r="E511"/>
  <c r="E512"/>
  <c r="E513"/>
  <c r="E514"/>
  <c r="E515"/>
  <c r="E516"/>
  <c r="E517"/>
  <c r="E518"/>
  <c r="E519"/>
  <c r="E520"/>
  <c r="E521"/>
  <c r="E522"/>
  <c r="E523"/>
  <c r="E524"/>
  <c r="E536"/>
  <c r="E537"/>
  <c r="E538"/>
  <c r="E539"/>
  <c r="E540"/>
  <c r="E541"/>
  <c r="E542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4"/>
  <c r="E575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1"/>
  <c r="E672"/>
  <c r="E673"/>
  <c r="E674"/>
  <c r="E675"/>
  <c r="E676"/>
  <c r="E678"/>
  <c r="E690"/>
  <c r="E691"/>
  <c r="E692"/>
  <c r="E693"/>
  <c r="E694"/>
  <c r="E695"/>
  <c r="E696"/>
  <c r="E697"/>
  <c r="E698"/>
  <c r="E699"/>
  <c r="E700"/>
  <c r="E701"/>
  <c r="E702"/>
  <c r="E703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5"/>
  <c r="E736"/>
  <c r="E737"/>
  <c r="E738"/>
  <c r="E739"/>
  <c r="E740"/>
  <c r="E741"/>
  <c r="E742"/>
  <c r="E743"/>
  <c r="E744"/>
  <c r="E745"/>
  <c r="E746"/>
  <c r="E747"/>
  <c r="E748"/>
  <c r="E772"/>
  <c r="E773"/>
  <c r="E774"/>
  <c r="E775"/>
  <c r="E776"/>
  <c r="E777"/>
  <c r="E778"/>
  <c r="E779"/>
  <c r="E780"/>
  <c r="E781"/>
  <c r="E782"/>
  <c r="E787"/>
  <c r="E788"/>
  <c r="E792"/>
  <c r="E793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8"/>
  <c r="E849"/>
  <c r="E850"/>
  <c r="E851"/>
  <c r="E853"/>
  <c r="E854"/>
  <c r="E855"/>
  <c r="E856"/>
  <c r="E857"/>
  <c r="E858"/>
  <c r="E859"/>
  <c r="E860"/>
  <c r="E861"/>
  <c r="E863"/>
  <c r="E864"/>
  <c r="E865"/>
  <c r="E866"/>
  <c r="E867"/>
  <c r="E868"/>
  <c r="E873"/>
  <c r="E874"/>
  <c r="E875"/>
  <c r="E876"/>
  <c r="E877"/>
  <c r="E878"/>
  <c r="E879"/>
  <c r="E880"/>
  <c r="E881"/>
  <c r="E882"/>
  <c r="E883"/>
  <c r="E884"/>
  <c r="E886"/>
  <c r="E887"/>
  <c r="E888"/>
  <c r="E889"/>
  <c r="E890"/>
  <c r="E891"/>
  <c r="E892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9"/>
  <c r="E920"/>
  <c r="E921"/>
  <c r="E922"/>
  <c r="E923"/>
  <c r="E924"/>
  <c r="E925"/>
  <c r="E926"/>
  <c r="E927"/>
  <c r="E928"/>
  <c r="E929"/>
  <c r="E930"/>
  <c r="E931"/>
  <c r="E934"/>
  <c r="E935"/>
  <c r="E936"/>
  <c r="E937"/>
  <c r="E938"/>
  <c r="E939"/>
  <c r="E940"/>
  <c r="E941"/>
  <c r="E942"/>
  <c r="E943"/>
  <c r="E944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88"/>
  <c r="E989"/>
  <c r="E990"/>
  <c r="E991"/>
  <c r="E992"/>
  <c r="E993"/>
  <c r="E994"/>
  <c r="E995"/>
  <c r="E996"/>
  <c r="E997"/>
  <c r="E998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5"/>
  <c r="E1026"/>
  <c r="E1027"/>
  <c r="E1028"/>
  <c r="E1029"/>
  <c r="E1030"/>
  <c r="E1031"/>
  <c r="E1032"/>
  <c r="E1033"/>
  <c r="E1034"/>
  <c r="E1035"/>
  <c r="E1036"/>
  <c r="E1037"/>
  <c r="E1044"/>
  <c r="E1045"/>
  <c r="E1046"/>
  <c r="E1047"/>
  <c r="E1048"/>
  <c r="E1049"/>
  <c r="E1062"/>
  <c r="E1063"/>
  <c r="E1064"/>
  <c r="E1065"/>
  <c r="E1066"/>
  <c r="E1083"/>
  <c r="E1084"/>
  <c r="E1085"/>
  <c r="E1086"/>
  <c r="E1087"/>
  <c r="E1088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6"/>
  <c r="E1157"/>
  <c r="E1158"/>
  <c r="E1159"/>
  <c r="E1160"/>
  <c r="E1161"/>
  <c r="E1162"/>
  <c r="E1163"/>
  <c r="E1164"/>
  <c r="E1165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1"/>
  <c r="E1232"/>
  <c r="E1233"/>
  <c r="E1234"/>
  <c r="E1235"/>
  <c r="E1236"/>
  <c r="E1237"/>
  <c r="E1238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78"/>
  <c r="E1279"/>
  <c r="E1280"/>
  <c r="E1281"/>
  <c r="E1282"/>
  <c r="E1283"/>
  <c r="E1284"/>
  <c r="E1288"/>
  <c r="E1289"/>
  <c r="E1290"/>
  <c r="E1291"/>
  <c r="E1292"/>
  <c r="E1293"/>
  <c r="E1294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91"/>
  <c r="E1392"/>
  <c r="E1395"/>
  <c r="E1400"/>
  <c r="E1401"/>
  <c r="E1402"/>
  <c r="E1403"/>
  <c r="E1404"/>
  <c r="E1405"/>
  <c r="E1406"/>
  <c r="E1407"/>
  <c r="E1408"/>
  <c r="E1411"/>
  <c r="E1412"/>
  <c r="E1413"/>
  <c r="E1414"/>
  <c r="E1415"/>
  <c r="E1416"/>
  <c r="E1417"/>
  <c r="E1418"/>
  <c r="E1419"/>
  <c r="E1421"/>
  <c r="E1422"/>
  <c r="E1423"/>
  <c r="E1424"/>
  <c r="E1425"/>
  <c r="E1426"/>
  <c r="E1427"/>
  <c r="E1428"/>
  <c r="E1429"/>
  <c r="E1430"/>
  <c r="E1431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13"/>
  <c r="E1514"/>
  <c r="E1515"/>
  <c r="E1516"/>
  <c r="E1517"/>
  <c r="E1518"/>
  <c r="E1519"/>
  <c r="E1520"/>
  <c r="E1521"/>
  <c r="E1522"/>
  <c r="E1523"/>
  <c r="E1524"/>
  <c r="E1525"/>
  <c r="E1526"/>
  <c r="E1540"/>
  <c r="E1541"/>
  <c r="E1542"/>
  <c r="E1543"/>
  <c r="E1544"/>
  <c r="E1545"/>
  <c r="E1546"/>
  <c r="E1548"/>
  <c r="E1549"/>
  <c r="E1550"/>
  <c r="E1551"/>
  <c r="E1552"/>
  <c r="E1553"/>
  <c r="E1554"/>
  <c r="E1555"/>
  <c r="E1557"/>
  <c r="E1558"/>
  <c r="E1559"/>
  <c r="E1560"/>
  <c r="E1561"/>
  <c r="E1562"/>
  <c r="E1563"/>
  <c r="E1564"/>
  <c r="E1565"/>
  <c r="E1575"/>
  <c r="E1576"/>
  <c r="E1577"/>
  <c r="E1578"/>
  <c r="E1579"/>
  <c r="E1580"/>
  <c r="E1581"/>
  <c r="E1582"/>
  <c r="E1583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40"/>
  <c r="E1641"/>
  <c r="E1642"/>
  <c r="E1643"/>
  <c r="E1644"/>
  <c r="E1645"/>
  <c r="E1646"/>
  <c r="E1647"/>
  <c r="E1648"/>
  <c r="E1649"/>
  <c r="E1667"/>
  <c r="E1668"/>
  <c r="E1669"/>
  <c r="E1670"/>
  <c r="E1671"/>
  <c r="E1672"/>
  <c r="E1673"/>
  <c r="E1674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9"/>
  <c r="E1710"/>
  <c r="E1711"/>
  <c r="E1713"/>
  <c r="E1714"/>
  <c r="E1715"/>
  <c r="E1716"/>
  <c r="E1717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1"/>
  <c r="E1752"/>
  <c r="E1753"/>
  <c r="E1754"/>
  <c r="E1755"/>
  <c r="E1756"/>
  <c r="E1757"/>
  <c r="E1758"/>
  <c r="E1759"/>
  <c r="E1763"/>
  <c r="E1764"/>
  <c r="E1765"/>
  <c r="E1766"/>
  <c r="E1767"/>
  <c r="E1768"/>
  <c r="E1769"/>
  <c r="E1770"/>
  <c r="E1771"/>
  <c r="E1772"/>
  <c r="E1773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808"/>
  <c r="E1809"/>
  <c r="E1810"/>
  <c r="E1811"/>
  <c r="E1812"/>
  <c r="E1813"/>
  <c r="E1814"/>
  <c r="E1816"/>
  <c r="E1817"/>
  <c r="E1818"/>
  <c r="E1819"/>
  <c r="E1820"/>
  <c r="E1821"/>
  <c r="E1822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5"/>
  <c r="E1856"/>
  <c r="E1857"/>
  <c r="E1858"/>
  <c r="E1859"/>
  <c r="E1861"/>
  <c r="E1862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900"/>
  <c r="E1901"/>
  <c r="E1902"/>
  <c r="E1904"/>
  <c r="E1905"/>
  <c r="E1906"/>
  <c r="E1914"/>
  <c r="E1915"/>
  <c r="E1916"/>
  <c r="E1945"/>
  <c r="E1946"/>
  <c r="E1947"/>
  <c r="E1948"/>
  <c r="E1949"/>
  <c r="E1996"/>
  <c r="E1997"/>
  <c r="E2046"/>
  <c r="E2047"/>
  <c r="E2048"/>
  <c r="E2049"/>
  <c r="E2061"/>
  <c r="E2060"/>
  <c r="E2059"/>
  <c r="E2058"/>
  <c r="E2057"/>
  <c r="E2056"/>
  <c r="E2055"/>
  <c r="E2054"/>
  <c r="E2053"/>
  <c r="E2052"/>
  <c r="E2051"/>
  <c r="E2050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3"/>
  <c r="E1912"/>
  <c r="E1911"/>
  <c r="E1910"/>
  <c r="E1909"/>
  <c r="E1908"/>
  <c r="E1907"/>
  <c r="E1903"/>
  <c r="E1899"/>
  <c r="E1868"/>
  <c r="E1867"/>
  <c r="E1866"/>
  <c r="E1865"/>
  <c r="E1864"/>
  <c r="E1863"/>
  <c r="E1860"/>
  <c r="E1854"/>
  <c r="E1831"/>
  <c r="E1830"/>
  <c r="E1829"/>
  <c r="E1828"/>
  <c r="E1827"/>
  <c r="E1826"/>
  <c r="E1825"/>
  <c r="E1824"/>
  <c r="E1823"/>
  <c r="E1815"/>
  <c r="E1807"/>
  <c r="E1806"/>
  <c r="E1805"/>
  <c r="E1804"/>
  <c r="E1803"/>
  <c r="E1802"/>
  <c r="E1801"/>
  <c r="E1800"/>
  <c r="E1799"/>
  <c r="E1798"/>
  <c r="E1797"/>
  <c r="E1796"/>
  <c r="E1795"/>
  <c r="E1794"/>
  <c r="E1793"/>
  <c r="E1792"/>
  <c r="E1774"/>
  <c r="E1762"/>
  <c r="E1761"/>
  <c r="E1760"/>
  <c r="E1750"/>
  <c r="E1728"/>
  <c r="E1727"/>
  <c r="E1726"/>
  <c r="E1725"/>
  <c r="E1724"/>
  <c r="E1723"/>
  <c r="E1722"/>
  <c r="E1721"/>
  <c r="E1720"/>
  <c r="E1719"/>
  <c r="E1718"/>
  <c r="E1712"/>
  <c r="E1708"/>
  <c r="E1707"/>
  <c r="E1706"/>
  <c r="E1705"/>
  <c r="E1688"/>
  <c r="E1687"/>
  <c r="E1686"/>
  <c r="E1685"/>
  <c r="E1684"/>
  <c r="E1683"/>
  <c r="E1682"/>
  <c r="E1681"/>
  <c r="E1680"/>
  <c r="E1679"/>
  <c r="E1678"/>
  <c r="E1677"/>
  <c r="E1676"/>
  <c r="E1675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597"/>
  <c r="E1596"/>
  <c r="E1595"/>
  <c r="E1594"/>
  <c r="E1593"/>
  <c r="E1592"/>
  <c r="E1591"/>
  <c r="E1590"/>
  <c r="E1589"/>
  <c r="E1588"/>
  <c r="E1587"/>
  <c r="E1586"/>
  <c r="E1585"/>
  <c r="E1584"/>
  <c r="E1574"/>
  <c r="E1573"/>
  <c r="E1572"/>
  <c r="E1571"/>
  <c r="E1570"/>
  <c r="E1569"/>
  <c r="E1568"/>
  <c r="E1567"/>
  <c r="E1566"/>
  <c r="E1556"/>
  <c r="E1547"/>
  <c r="E1539"/>
  <c r="E1538"/>
  <c r="E1537"/>
  <c r="E1536"/>
  <c r="E1535"/>
  <c r="E1534"/>
  <c r="E1533"/>
  <c r="E1532"/>
  <c r="E1531"/>
  <c r="E1530"/>
  <c r="E1529"/>
  <c r="E1528"/>
  <c r="E1527"/>
  <c r="E1512"/>
  <c r="E1511"/>
  <c r="E1510"/>
  <c r="E1509"/>
  <c r="E1508"/>
  <c r="E1507"/>
  <c r="E1506"/>
  <c r="E1505"/>
  <c r="E1504"/>
  <c r="E1503"/>
  <c r="E1502"/>
  <c r="E1482"/>
  <c r="E1443"/>
  <c r="E1442"/>
  <c r="E1441"/>
  <c r="E1440"/>
  <c r="E1439"/>
  <c r="E1438"/>
  <c r="E1437"/>
  <c r="E1436"/>
  <c r="E1435"/>
  <c r="E1434"/>
  <c r="E1433"/>
  <c r="E1432"/>
  <c r="E1420"/>
  <c r="E1410"/>
  <c r="E1409"/>
  <c r="E1399"/>
  <c r="E1398"/>
  <c r="E1397"/>
  <c r="E1396"/>
  <c r="E1394"/>
  <c r="E1393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06"/>
  <c r="E1305"/>
  <c r="E1304"/>
  <c r="E1303"/>
  <c r="E1302"/>
  <c r="E1301"/>
  <c r="E1300"/>
  <c r="E1299"/>
  <c r="E1298"/>
  <c r="E1297"/>
  <c r="E1296"/>
  <c r="E1295"/>
  <c r="E1287"/>
  <c r="E1286"/>
  <c r="E1285"/>
  <c r="E1277"/>
  <c r="E1276"/>
  <c r="E1275"/>
  <c r="E1274"/>
  <c r="E1273"/>
  <c r="E1272"/>
  <c r="E1271"/>
  <c r="E1270"/>
  <c r="E1269"/>
  <c r="E1268"/>
  <c r="E1267"/>
  <c r="E1239"/>
  <c r="E1230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66"/>
  <c r="E1155"/>
  <c r="E1121"/>
  <c r="E1089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1"/>
  <c r="E1060"/>
  <c r="E1059"/>
  <c r="E1058"/>
  <c r="E1057"/>
  <c r="E1056"/>
  <c r="E1055"/>
  <c r="E1054"/>
  <c r="E1053"/>
  <c r="E1052"/>
  <c r="E1051"/>
  <c r="E1050"/>
  <c r="E1043"/>
  <c r="E1042"/>
  <c r="E1041"/>
  <c r="E1040"/>
  <c r="E1039"/>
  <c r="E1038"/>
  <c r="E1024"/>
  <c r="E999"/>
  <c r="E987"/>
  <c r="E986"/>
  <c r="E985"/>
  <c r="E984"/>
  <c r="E983"/>
  <c r="E982"/>
  <c r="E981"/>
  <c r="E980"/>
  <c r="E979"/>
  <c r="E978"/>
  <c r="E977"/>
  <c r="E949"/>
  <c r="E948"/>
  <c r="E947"/>
  <c r="E946"/>
  <c r="E945"/>
  <c r="E933"/>
  <c r="E932"/>
  <c r="E918"/>
  <c r="E898"/>
  <c r="E897"/>
  <c r="E896"/>
  <c r="E895"/>
  <c r="E894"/>
  <c r="E893"/>
  <c r="E885"/>
  <c r="E872"/>
  <c r="E871"/>
  <c r="E870"/>
  <c r="E869"/>
  <c r="E862"/>
  <c r="E852"/>
  <c r="E847"/>
  <c r="E846"/>
  <c r="E845"/>
  <c r="E826"/>
  <c r="E794"/>
  <c r="E791"/>
  <c r="E790"/>
  <c r="E789"/>
  <c r="E786"/>
  <c r="E785"/>
  <c r="E784"/>
  <c r="E783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34"/>
  <c r="E733"/>
  <c r="E732"/>
  <c r="E704"/>
  <c r="E689"/>
  <c r="E688"/>
  <c r="E687"/>
  <c r="E686"/>
  <c r="E685"/>
  <c r="E684"/>
  <c r="E683"/>
  <c r="E682"/>
  <c r="E681"/>
  <c r="E680"/>
  <c r="E679"/>
  <c r="E677"/>
  <c r="E670"/>
  <c r="E640"/>
  <c r="E597"/>
  <c r="E576"/>
  <c r="E573"/>
  <c r="E572"/>
  <c r="E571"/>
  <c r="E570"/>
  <c r="E549"/>
  <c r="E548"/>
  <c r="E547"/>
  <c r="E546"/>
  <c r="E545"/>
  <c r="E544"/>
  <c r="E543"/>
  <c r="E535"/>
  <c r="E534"/>
  <c r="E533"/>
  <c r="E532"/>
  <c r="E531"/>
  <c r="E530"/>
  <c r="E529"/>
  <c r="E528"/>
  <c r="E527"/>
  <c r="E526"/>
  <c r="E525"/>
  <c r="E509"/>
  <c r="E508"/>
  <c r="E507"/>
  <c r="E506"/>
  <c r="E505"/>
  <c r="E504"/>
  <c r="E503"/>
  <c r="E502"/>
  <c r="E501"/>
  <c r="E496"/>
  <c r="E495"/>
  <c r="E494"/>
  <c r="E493"/>
  <c r="E492"/>
  <c r="E491"/>
  <c r="E490"/>
  <c r="E489"/>
  <c r="E474"/>
  <c r="E457"/>
  <c r="E456"/>
  <c r="E455"/>
  <c r="E445"/>
  <c r="E444"/>
  <c r="E443"/>
  <c r="E442"/>
  <c r="E441"/>
  <c r="E440"/>
  <c r="E439"/>
  <c r="E438"/>
  <c r="E421"/>
  <c r="E420"/>
  <c r="E419"/>
  <c r="E417"/>
  <c r="E416"/>
  <c r="E415"/>
  <c r="E410"/>
  <c r="E409"/>
  <c r="E408"/>
  <c r="E407"/>
  <c r="E406"/>
  <c r="E395"/>
  <c r="E394"/>
  <c r="E393"/>
  <c r="E389"/>
  <c r="E388"/>
  <c r="E387"/>
  <c r="E383"/>
  <c r="E382"/>
  <c r="E368"/>
  <c r="E367"/>
  <c r="E360"/>
  <c r="E359"/>
  <c r="E358"/>
  <c r="E354"/>
  <c r="E353"/>
  <c r="E352"/>
  <c r="E351"/>
  <c r="E350"/>
  <c r="E349"/>
  <c r="E348"/>
  <c r="E347"/>
  <c r="E346"/>
  <c r="E345"/>
  <c r="E344"/>
  <c r="E343"/>
  <c r="E342"/>
  <c r="E341"/>
  <c r="E340"/>
  <c r="E328"/>
  <c r="E327"/>
  <c r="E326"/>
  <c r="E325"/>
  <c r="E324"/>
  <c r="E323"/>
  <c r="E322"/>
  <c r="E321"/>
  <c r="E308"/>
  <c r="E291"/>
  <c r="E290"/>
  <c r="E289"/>
  <c r="E288"/>
  <c r="E287"/>
  <c r="E286"/>
  <c r="E285"/>
  <c r="E284"/>
  <c r="E283"/>
  <c r="E282"/>
  <c r="E281"/>
  <c r="E280"/>
  <c r="E220"/>
  <c r="E219"/>
  <c r="E218"/>
  <c r="E217"/>
  <c r="E216"/>
  <c r="E215"/>
  <c r="E214"/>
  <c r="E213"/>
  <c r="E212"/>
  <c r="E211"/>
  <c r="E206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59"/>
  <c r="E158"/>
  <c r="E157"/>
  <c r="E156"/>
  <c r="E155"/>
  <c r="E154"/>
  <c r="E144"/>
  <c r="E143"/>
  <c r="E142"/>
  <c r="E141"/>
  <c r="E102"/>
  <c r="E95"/>
  <c r="E90"/>
  <c r="E86"/>
  <c r="E85"/>
  <c r="E84"/>
  <c r="E83"/>
  <c r="E82"/>
  <c r="E78"/>
  <c r="E75"/>
  <c r="E74"/>
  <c r="E73"/>
  <c r="E72"/>
  <c r="E71"/>
  <c r="E70"/>
  <c r="E61"/>
  <c r="E60"/>
  <c r="E59"/>
  <c r="E49"/>
  <c r="E40"/>
  <c r="E39"/>
  <c r="E38"/>
  <c r="E37"/>
  <c r="E36"/>
  <c r="E26"/>
  <c r="E25"/>
  <c r="E24"/>
  <c r="E23"/>
  <c r="E22"/>
  <c r="E21"/>
  <c r="E20"/>
  <c r="C289" i="1"/>
  <c r="C287"/>
  <c r="C285"/>
  <c r="C283"/>
  <c r="C281"/>
  <c r="C279"/>
  <c r="C219"/>
  <c r="C217"/>
  <c r="C215"/>
  <c r="C213"/>
  <c r="C211"/>
  <c r="C205"/>
  <c r="C179"/>
  <c r="C177"/>
  <c r="C175"/>
  <c r="C173"/>
  <c r="C171"/>
  <c r="C169"/>
  <c r="C167"/>
  <c r="C165"/>
  <c r="C163"/>
  <c r="C157"/>
  <c r="C155"/>
  <c r="C153"/>
  <c r="C143"/>
  <c r="C141"/>
  <c r="C101"/>
  <c r="C89"/>
  <c r="C85"/>
  <c r="C83"/>
  <c r="C81"/>
  <c r="C77"/>
  <c r="C73"/>
  <c r="C71"/>
  <c r="C69"/>
  <c r="C59"/>
  <c r="C39"/>
  <c r="C37"/>
  <c r="C35"/>
  <c r="C25"/>
  <c r="C23"/>
  <c r="C21"/>
  <c r="C19"/>
  <c r="C20"/>
  <c r="C22"/>
  <c r="C24"/>
  <c r="C36"/>
  <c r="C38"/>
  <c r="C48"/>
  <c r="C58"/>
  <c r="C60"/>
  <c r="C70"/>
  <c r="C72"/>
  <c r="C74"/>
  <c r="C82"/>
  <c r="C84"/>
  <c r="C94"/>
  <c r="C140"/>
  <c r="C142"/>
  <c r="C154"/>
  <c r="C156"/>
  <c r="C158"/>
  <c r="C164"/>
  <c r="C166"/>
  <c r="C168"/>
  <c r="C170"/>
  <c r="C172"/>
  <c r="C174"/>
  <c r="C176"/>
  <c r="C178"/>
  <c r="C180"/>
  <c r="C210"/>
  <c r="C212"/>
  <c r="C214"/>
  <c r="C216"/>
  <c r="C218"/>
  <c r="C280"/>
  <c r="C282"/>
  <c r="C284"/>
  <c r="C286"/>
  <c r="C288"/>
  <c r="C290"/>
  <c r="C307"/>
  <c r="C320"/>
  <c r="C321"/>
  <c r="C322"/>
  <c r="C323"/>
  <c r="C324"/>
  <c r="C325"/>
  <c r="C326"/>
  <c r="C327"/>
  <c r="C339"/>
  <c r="C340"/>
  <c r="C341"/>
  <c r="C342"/>
  <c r="C343"/>
  <c r="C344"/>
  <c r="C345"/>
  <c r="C346"/>
  <c r="C347"/>
  <c r="C348"/>
  <c r="C349"/>
  <c r="C350"/>
  <c r="C351"/>
  <c r="C352"/>
  <c r="C353"/>
  <c r="C357"/>
  <c r="C358"/>
  <c r="C359"/>
  <c r="C366"/>
  <c r="C367"/>
  <c r="C381"/>
  <c r="C382"/>
  <c r="C386"/>
  <c r="C387"/>
  <c r="C388"/>
  <c r="C392"/>
  <c r="C393"/>
  <c r="C394"/>
  <c r="C395"/>
  <c r="C396"/>
  <c r="C397"/>
  <c r="C398"/>
  <c r="C399"/>
  <c r="C400"/>
  <c r="C405"/>
  <c r="C406"/>
  <c r="C407"/>
  <c r="C408"/>
  <c r="C409"/>
  <c r="C414"/>
  <c r="C415"/>
  <c r="C416"/>
  <c r="C418"/>
  <c r="C419"/>
  <c r="C420"/>
  <c r="C437"/>
  <c r="C438"/>
  <c r="C439"/>
  <c r="C440"/>
  <c r="C441"/>
  <c r="C442"/>
  <c r="C443"/>
  <c r="C444"/>
  <c r="C454"/>
  <c r="C455"/>
  <c r="C456"/>
  <c r="C473"/>
  <c r="C488"/>
  <c r="C489"/>
  <c r="C490"/>
  <c r="C491"/>
  <c r="C492"/>
  <c r="C493"/>
  <c r="C494"/>
  <c r="C495"/>
  <c r="C500"/>
  <c r="C501"/>
  <c r="C502"/>
  <c r="C503"/>
  <c r="C504"/>
  <c r="C505"/>
  <c r="C506"/>
  <c r="C507"/>
  <c r="C508"/>
  <c r="C524"/>
  <c r="C525"/>
  <c r="C526"/>
  <c r="C527"/>
  <c r="C528"/>
  <c r="C529"/>
  <c r="C530"/>
  <c r="C531"/>
  <c r="C532"/>
  <c r="C533"/>
  <c r="C534"/>
  <c r="C542"/>
  <c r="C543"/>
  <c r="C544"/>
  <c r="C545"/>
  <c r="C546"/>
  <c r="C547"/>
  <c r="C548"/>
  <c r="C569"/>
  <c r="C570"/>
  <c r="C571"/>
  <c r="C572"/>
  <c r="C575"/>
  <c r="C596"/>
  <c r="C639"/>
  <c r="C669"/>
  <c r="C676"/>
  <c r="C678"/>
  <c r="C679"/>
  <c r="C680"/>
  <c r="C681"/>
  <c r="C682"/>
  <c r="C683"/>
  <c r="C684"/>
  <c r="C685"/>
  <c r="C686"/>
  <c r="C687"/>
  <c r="C688"/>
  <c r="C703"/>
  <c r="C731"/>
  <c r="C732"/>
  <c r="C733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82"/>
  <c r="C783"/>
  <c r="C784"/>
  <c r="C785"/>
  <c r="C788"/>
  <c r="C789"/>
  <c r="C790"/>
  <c r="C793"/>
  <c r="C825"/>
  <c r="C844"/>
  <c r="C845"/>
  <c r="C846"/>
  <c r="C851"/>
  <c r="C861"/>
  <c r="C868"/>
  <c r="C869"/>
  <c r="C870"/>
  <c r="C871"/>
  <c r="C884"/>
  <c r="C892"/>
  <c r="C893"/>
  <c r="C894"/>
  <c r="C895"/>
  <c r="C896"/>
  <c r="C897"/>
  <c r="C917"/>
  <c r="C931"/>
  <c r="C932"/>
  <c r="C944"/>
  <c r="C945"/>
  <c r="C946"/>
  <c r="C947"/>
  <c r="C948"/>
  <c r="C976"/>
  <c r="C977"/>
  <c r="C978"/>
  <c r="C979"/>
  <c r="C980"/>
  <c r="C981"/>
  <c r="C982"/>
  <c r="C983"/>
  <c r="C984"/>
  <c r="C985"/>
  <c r="C986"/>
  <c r="C998"/>
  <c r="C1023"/>
  <c r="C1037"/>
  <c r="C1038"/>
  <c r="C1039"/>
  <c r="C1040"/>
  <c r="C1041"/>
  <c r="C1042"/>
  <c r="C1049"/>
  <c r="C1050"/>
  <c r="C1051"/>
  <c r="C1052"/>
  <c r="C1053"/>
  <c r="C1054"/>
  <c r="C1055"/>
  <c r="C1056"/>
  <c r="C1057"/>
  <c r="C1058"/>
  <c r="C1059"/>
  <c r="C1060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8"/>
  <c r="C1120"/>
  <c r="C1154"/>
  <c r="C1165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29"/>
  <c r="C1238"/>
  <c r="C1266"/>
  <c r="C1267"/>
  <c r="C1268"/>
  <c r="C1269"/>
  <c r="C1270"/>
  <c r="C1271"/>
  <c r="C1272"/>
  <c r="C1273"/>
  <c r="C1274"/>
  <c r="C1275"/>
  <c r="C1276"/>
  <c r="C1284"/>
  <c r="C1285"/>
  <c r="C1286"/>
  <c r="C1294"/>
  <c r="C1295"/>
  <c r="C1296"/>
  <c r="C1297"/>
  <c r="C1298"/>
  <c r="C1299"/>
  <c r="C1300"/>
  <c r="C1301"/>
  <c r="C1302"/>
  <c r="C1303"/>
  <c r="C1304"/>
  <c r="C1305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2"/>
  <c r="C1393"/>
  <c r="C1395"/>
  <c r="C1396"/>
  <c r="C1397"/>
  <c r="C1398"/>
  <c r="C1408"/>
  <c r="C1409"/>
  <c r="C1419"/>
  <c r="C1431"/>
  <c r="C1432"/>
  <c r="C1433"/>
  <c r="C1434"/>
  <c r="C1435"/>
  <c r="C1436"/>
  <c r="C1437"/>
  <c r="C1438"/>
  <c r="C1439"/>
  <c r="C1440"/>
  <c r="C1441"/>
  <c r="C1442"/>
  <c r="C1481"/>
  <c r="C1501"/>
  <c r="C1502"/>
  <c r="C1503"/>
  <c r="C1504"/>
  <c r="C1505"/>
  <c r="C1506"/>
  <c r="C1507"/>
  <c r="C1508"/>
  <c r="C1509"/>
  <c r="C1510"/>
  <c r="C1511"/>
  <c r="C1526"/>
  <c r="C1527"/>
  <c r="C1528"/>
  <c r="C1529"/>
  <c r="C1530"/>
  <c r="C1531"/>
  <c r="C1532"/>
  <c r="C1533"/>
  <c r="C1534"/>
  <c r="C1535"/>
  <c r="C1536"/>
  <c r="C1537"/>
  <c r="C1538"/>
  <c r="C1546"/>
  <c r="C1555"/>
  <c r="C1565"/>
  <c r="C1566"/>
  <c r="C1567"/>
  <c r="C1568"/>
  <c r="C1569"/>
  <c r="C1570"/>
  <c r="C1571"/>
  <c r="C1572"/>
  <c r="C1573"/>
  <c r="C1583"/>
  <c r="C1584"/>
  <c r="C1585"/>
  <c r="C1586"/>
  <c r="C1587"/>
  <c r="C1588"/>
  <c r="C1589"/>
  <c r="C1590"/>
  <c r="C1591"/>
  <c r="C1592"/>
  <c r="C1593"/>
  <c r="C1594"/>
  <c r="C1595"/>
  <c r="C1596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74"/>
  <c r="C1675"/>
  <c r="C1676"/>
  <c r="C1677"/>
  <c r="C1678"/>
  <c r="C1679"/>
  <c r="C1680"/>
  <c r="C1681"/>
  <c r="C1682"/>
  <c r="C1683"/>
  <c r="C1684"/>
  <c r="C1685"/>
  <c r="C1686"/>
  <c r="C1687"/>
  <c r="C1704"/>
  <c r="C1705"/>
  <c r="C1706"/>
  <c r="C1707"/>
  <c r="C1711"/>
  <c r="C1717"/>
  <c r="C1718"/>
  <c r="C1719"/>
  <c r="C1720"/>
  <c r="C1721"/>
  <c r="C1722"/>
  <c r="C1723"/>
  <c r="C1724"/>
  <c r="C1725"/>
  <c r="C1726"/>
  <c r="C1727"/>
  <c r="C1749"/>
  <c r="C1759"/>
  <c r="C1760"/>
  <c r="C1761"/>
  <c r="C1773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14"/>
  <c r="C1822"/>
  <c r="C1823"/>
  <c r="C1824"/>
  <c r="C1825"/>
  <c r="C1826"/>
  <c r="C1827"/>
  <c r="C1828"/>
  <c r="C1829"/>
  <c r="C1830"/>
  <c r="C1853"/>
  <c r="C1859"/>
  <c r="C1862"/>
  <c r="C1863"/>
  <c r="C1864"/>
  <c r="C1865"/>
  <c r="C1866"/>
  <c r="C1867"/>
  <c r="C1898"/>
  <c r="C1902"/>
  <c r="C1906"/>
  <c r="C1907"/>
  <c r="C1908"/>
  <c r="C1909"/>
  <c r="C1910"/>
  <c r="C1911"/>
  <c r="C1912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9"/>
  <c r="C2050"/>
  <c r="C2051"/>
  <c r="C2052"/>
  <c r="C2053"/>
  <c r="C2054"/>
  <c r="C2055"/>
  <c r="C2056"/>
  <c r="C2057"/>
  <c r="C2058"/>
  <c r="C2059"/>
  <c r="B19"/>
  <c r="B20"/>
  <c r="B21"/>
  <c r="B22"/>
  <c r="B23"/>
  <c r="B24"/>
  <c r="B25"/>
  <c r="B35"/>
  <c r="B36"/>
  <c r="B37"/>
  <c r="B38"/>
  <c r="B39"/>
  <c r="B48"/>
  <c r="B58"/>
  <c r="B59"/>
  <c r="B60"/>
  <c r="B69"/>
  <c r="B70"/>
  <c r="B71"/>
  <c r="B72"/>
  <c r="B73"/>
  <c r="B74"/>
  <c r="B77"/>
  <c r="B81"/>
  <c r="B82"/>
  <c r="B83"/>
  <c r="B84"/>
  <c r="B85"/>
  <c r="B89"/>
  <c r="B94"/>
  <c r="B101"/>
  <c r="B140"/>
  <c r="B141"/>
  <c r="B142"/>
  <c r="B143"/>
  <c r="B153"/>
  <c r="B154"/>
  <c r="B155"/>
  <c r="B156"/>
  <c r="B157"/>
  <c r="B158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205"/>
  <c r="B210"/>
  <c r="B211"/>
  <c r="B212"/>
  <c r="B213"/>
  <c r="B214"/>
  <c r="B215"/>
  <c r="B216"/>
  <c r="B217"/>
  <c r="B218"/>
  <c r="B219"/>
  <c r="B279"/>
  <c r="B280"/>
  <c r="B281"/>
  <c r="B282"/>
  <c r="B283"/>
  <c r="B284"/>
  <c r="B285"/>
  <c r="B286"/>
  <c r="B287"/>
  <c r="B288"/>
  <c r="B289"/>
  <c r="B290"/>
  <c r="B307"/>
  <c r="B320"/>
  <c r="B321"/>
  <c r="B322"/>
  <c r="B323"/>
  <c r="B324"/>
  <c r="B325"/>
  <c r="B326"/>
  <c r="B327"/>
  <c r="B339"/>
  <c r="B340"/>
  <c r="B341"/>
  <c r="B342"/>
  <c r="B343"/>
  <c r="B344"/>
  <c r="B345"/>
  <c r="B346"/>
  <c r="B347"/>
  <c r="B348"/>
  <c r="B349"/>
  <c r="B350"/>
  <c r="B351"/>
  <c r="B352"/>
  <c r="B353"/>
  <c r="B357"/>
  <c r="B358"/>
  <c r="B359"/>
  <c r="B366"/>
  <c r="B367"/>
  <c r="B381"/>
  <c r="B382"/>
  <c r="B386"/>
  <c r="B387"/>
  <c r="B388"/>
  <c r="B392"/>
  <c r="B393"/>
  <c r="B394"/>
  <c r="B395"/>
  <c r="B396"/>
  <c r="B397"/>
  <c r="B398"/>
  <c r="B399"/>
  <c r="B400"/>
  <c r="B405"/>
  <c r="B406"/>
  <c r="B407"/>
  <c r="B408"/>
  <c r="B409"/>
  <c r="B414"/>
  <c r="B415"/>
  <c r="B416"/>
  <c r="B418"/>
  <c r="B419"/>
  <c r="B420"/>
  <c r="B437"/>
  <c r="B438"/>
  <c r="B439"/>
  <c r="B440"/>
  <c r="B441"/>
  <c r="B442"/>
  <c r="B443"/>
  <c r="B444"/>
  <c r="B454"/>
  <c r="B455"/>
  <c r="B456"/>
  <c r="B473"/>
  <c r="B488"/>
  <c r="B489"/>
  <c r="B490"/>
  <c r="B491"/>
  <c r="B492"/>
  <c r="B493"/>
  <c r="B494"/>
  <c r="B495"/>
  <c r="B500"/>
  <c r="B501"/>
  <c r="B502"/>
  <c r="B503"/>
  <c r="B504"/>
  <c r="B505"/>
  <c r="B506"/>
  <c r="B507"/>
  <c r="B508"/>
  <c r="B524"/>
  <c r="B525"/>
  <c r="B526"/>
  <c r="B527"/>
  <c r="B528"/>
  <c r="B529"/>
  <c r="B530"/>
  <c r="B531"/>
  <c r="B532"/>
  <c r="B533"/>
  <c r="B534"/>
  <c r="B542"/>
  <c r="B543"/>
  <c r="B544"/>
  <c r="B545"/>
  <c r="B546"/>
  <c r="B547"/>
  <c r="B548"/>
  <c r="B569"/>
  <c r="B570"/>
  <c r="B571"/>
  <c r="B572"/>
  <c r="B575"/>
  <c r="B596"/>
  <c r="B639"/>
  <c r="B669"/>
  <c r="B676"/>
  <c r="B678"/>
  <c r="B679"/>
  <c r="B680"/>
  <c r="B681"/>
  <c r="B682"/>
  <c r="B683"/>
  <c r="B684"/>
  <c r="B685"/>
  <c r="B686"/>
  <c r="B687"/>
  <c r="B688"/>
  <c r="B703"/>
  <c r="B731"/>
  <c r="B732"/>
  <c r="B733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82"/>
  <c r="B783"/>
  <c r="B784"/>
  <c r="B785"/>
  <c r="B788"/>
  <c r="B789"/>
  <c r="B790"/>
  <c r="B793"/>
  <c r="B825"/>
  <c r="B844"/>
  <c r="B845"/>
  <c r="B846"/>
  <c r="B851"/>
  <c r="B861"/>
  <c r="B868"/>
  <c r="B869"/>
  <c r="B870"/>
  <c r="B871"/>
  <c r="B884"/>
  <c r="B892"/>
  <c r="B893"/>
  <c r="B894"/>
  <c r="B895"/>
  <c r="B896"/>
  <c r="B897"/>
  <c r="B917"/>
  <c r="B931"/>
  <c r="B932"/>
  <c r="B944"/>
  <c r="B945"/>
  <c r="B946"/>
  <c r="B947"/>
  <c r="B948"/>
  <c r="B976"/>
  <c r="B977"/>
  <c r="B978"/>
  <c r="B979"/>
  <c r="B980"/>
  <c r="B981"/>
  <c r="B982"/>
  <c r="B983"/>
  <c r="B984"/>
  <c r="B985"/>
  <c r="B986"/>
  <c r="B998"/>
  <c r="B1023"/>
  <c r="B1037"/>
  <c r="B1038"/>
  <c r="B1039"/>
  <c r="B1040"/>
  <c r="B1041"/>
  <c r="B1042"/>
  <c r="B1049"/>
  <c r="B1050"/>
  <c r="B1051"/>
  <c r="B1052"/>
  <c r="B1053"/>
  <c r="B1054"/>
  <c r="B1055"/>
  <c r="B1056"/>
  <c r="B1057"/>
  <c r="B1058"/>
  <c r="B1059"/>
  <c r="B1060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8"/>
  <c r="B1120"/>
  <c r="B1154"/>
  <c r="B1165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29"/>
  <c r="B1238"/>
  <c r="B1266"/>
  <c r="B1267"/>
  <c r="B1268"/>
  <c r="B1269"/>
  <c r="B1270"/>
  <c r="B1271"/>
  <c r="B1272"/>
  <c r="B1273"/>
  <c r="B1274"/>
  <c r="B1275"/>
  <c r="B1276"/>
  <c r="B1284"/>
  <c r="B1285"/>
  <c r="B1286"/>
  <c r="B1294"/>
  <c r="B1295"/>
  <c r="B1296"/>
  <c r="B1297"/>
  <c r="B1298"/>
  <c r="B1299"/>
  <c r="B1300"/>
  <c r="B1301"/>
  <c r="B1302"/>
  <c r="B1303"/>
  <c r="B1304"/>
  <c r="B1305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2"/>
  <c r="B1393"/>
  <c r="B1395"/>
  <c r="B1396"/>
  <c r="B1397"/>
  <c r="B1398"/>
  <c r="B1408"/>
  <c r="B1409"/>
  <c r="B1419"/>
  <c r="B1431"/>
  <c r="B1432"/>
  <c r="B1433"/>
  <c r="B1434"/>
  <c r="B1435"/>
  <c r="B1436"/>
  <c r="B1437"/>
  <c r="B1438"/>
  <c r="B1439"/>
  <c r="B1440"/>
  <c r="B1441"/>
  <c r="B1442"/>
  <c r="B1481"/>
  <c r="B1501"/>
  <c r="B1502"/>
  <c r="B1503"/>
  <c r="B1504"/>
  <c r="B1505"/>
  <c r="B1506"/>
  <c r="B1507"/>
  <c r="B1508"/>
  <c r="B1509"/>
  <c r="B1510"/>
  <c r="B1511"/>
  <c r="B1526"/>
  <c r="B1527"/>
  <c r="B1528"/>
  <c r="B1529"/>
  <c r="B1530"/>
  <c r="B1531"/>
  <c r="B1532"/>
  <c r="B1533"/>
  <c r="B1534"/>
  <c r="B1535"/>
  <c r="B1536"/>
  <c r="B1537"/>
  <c r="B1538"/>
  <c r="B1546"/>
  <c r="B1555"/>
  <c r="B1565"/>
  <c r="B1566"/>
  <c r="B1567"/>
  <c r="B1568"/>
  <c r="B1569"/>
  <c r="B1570"/>
  <c r="B1571"/>
  <c r="B1572"/>
  <c r="B1573"/>
  <c r="B1583"/>
  <c r="B1584"/>
  <c r="B1585"/>
  <c r="B1586"/>
  <c r="B1587"/>
  <c r="B1588"/>
  <c r="B1589"/>
  <c r="B1590"/>
  <c r="B1591"/>
  <c r="B1592"/>
  <c r="B1593"/>
  <c r="B1594"/>
  <c r="B1595"/>
  <c r="B1596"/>
  <c r="B1616"/>
  <c r="B1617"/>
  <c r="B1618"/>
  <c r="B1619"/>
  <c r="B1620"/>
  <c r="B1621"/>
  <c r="B1622"/>
  <c r="B1623"/>
  <c r="B1624"/>
  <c r="B1625"/>
  <c r="B1626"/>
  <c r="B1627"/>
  <c r="B1628"/>
  <c r="B1629"/>
  <c r="B1630"/>
  <c r="B1631"/>
  <c r="B1632"/>
  <c r="B1633"/>
  <c r="B1634"/>
  <c r="B1635"/>
  <c r="B1636"/>
  <c r="B1637"/>
  <c r="B1638"/>
  <c r="B1649"/>
  <c r="B1650"/>
  <c r="B1651"/>
  <c r="B1652"/>
  <c r="B1653"/>
  <c r="B1654"/>
  <c r="B1655"/>
  <c r="B1656"/>
  <c r="B1657"/>
  <c r="B1658"/>
  <c r="B1659"/>
  <c r="B1660"/>
  <c r="B1661"/>
  <c r="B1662"/>
  <c r="B1663"/>
  <c r="B1664"/>
  <c r="B1665"/>
  <c r="B1674"/>
  <c r="B1675"/>
  <c r="B1676"/>
  <c r="B1677"/>
  <c r="B1678"/>
  <c r="B1679"/>
  <c r="B1680"/>
  <c r="B1681"/>
  <c r="B1682"/>
  <c r="B1683"/>
  <c r="B1684"/>
  <c r="B1685"/>
  <c r="B1686"/>
  <c r="B1687"/>
  <c r="B1704"/>
  <c r="B1705"/>
  <c r="B1706"/>
  <c r="B1707"/>
  <c r="B1711"/>
  <c r="B1717"/>
  <c r="B1718"/>
  <c r="B1719"/>
  <c r="B1720"/>
  <c r="B1721"/>
  <c r="B1722"/>
  <c r="B1723"/>
  <c r="B1724"/>
  <c r="B1725"/>
  <c r="B1726"/>
  <c r="B1727"/>
  <c r="B1749"/>
  <c r="B1759"/>
  <c r="B1760"/>
  <c r="B1761"/>
  <c r="B1773"/>
  <c r="B1791"/>
  <c r="B1792"/>
  <c r="B1793"/>
  <c r="B1794"/>
  <c r="B1795"/>
  <c r="B1796"/>
  <c r="B1797"/>
  <c r="B1798"/>
  <c r="B1799"/>
  <c r="B1800"/>
  <c r="B1801"/>
  <c r="B1802"/>
  <c r="B1803"/>
  <c r="B1804"/>
  <c r="B1805"/>
  <c r="B1806"/>
  <c r="B1814"/>
  <c r="B1822"/>
  <c r="B1823"/>
  <c r="B1824"/>
  <c r="B1825"/>
  <c r="B1826"/>
  <c r="B1827"/>
  <c r="B1828"/>
  <c r="B1829"/>
  <c r="B1830"/>
  <c r="B1853"/>
  <c r="B1859"/>
  <c r="B1862"/>
  <c r="B1863"/>
  <c r="B1864"/>
  <c r="B1865"/>
  <c r="B1866"/>
  <c r="B1867"/>
  <c r="B1898"/>
  <c r="B1902"/>
  <c r="B1906"/>
  <c r="B1907"/>
  <c r="B1908"/>
  <c r="B1909"/>
  <c r="B1910"/>
  <c r="B1911"/>
  <c r="B1912"/>
  <c r="B1916"/>
  <c r="B1917"/>
  <c r="B1918"/>
  <c r="B1919"/>
  <c r="B1920"/>
  <c r="B1921"/>
  <c r="B1922"/>
  <c r="B1923"/>
  <c r="B1924"/>
  <c r="B1925"/>
  <c r="B1926"/>
  <c r="B1927"/>
  <c r="B1928"/>
  <c r="B1929"/>
  <c r="B1930"/>
  <c r="B1931"/>
  <c r="B1932"/>
  <c r="B1933"/>
  <c r="B1934"/>
  <c r="B1935"/>
  <c r="B1936"/>
  <c r="B1937"/>
  <c r="B1938"/>
  <c r="B1939"/>
  <c r="B1940"/>
  <c r="B1941"/>
  <c r="B1942"/>
  <c r="B1943"/>
  <c r="B1949"/>
  <c r="B1950"/>
  <c r="B1951"/>
  <c r="B1952"/>
  <c r="B1953"/>
  <c r="B1954"/>
  <c r="B1955"/>
  <c r="B1956"/>
  <c r="B1957"/>
  <c r="B1958"/>
  <c r="B1959"/>
  <c r="B1960"/>
  <c r="B1961"/>
  <c r="B1962"/>
  <c r="B1963"/>
  <c r="B1964"/>
  <c r="B1965"/>
  <c r="B1966"/>
  <c r="B1967"/>
  <c r="B1968"/>
  <c r="B1969"/>
  <c r="B1970"/>
  <c r="B1971"/>
  <c r="B1972"/>
  <c r="B1973"/>
  <c r="B1974"/>
  <c r="B1975"/>
  <c r="B1976"/>
  <c r="B1977"/>
  <c r="B1978"/>
  <c r="B1979"/>
  <c r="B1980"/>
  <c r="B1981"/>
  <c r="B1982"/>
  <c r="B1983"/>
  <c r="B1984"/>
  <c r="B1985"/>
  <c r="B1986"/>
  <c r="B1987"/>
  <c r="B1988"/>
  <c r="B1989"/>
  <c r="B1990"/>
  <c r="B1991"/>
  <c r="B1992"/>
  <c r="B1993"/>
  <c r="B1994"/>
  <c r="B1997"/>
  <c r="B1998"/>
  <c r="B1999"/>
  <c r="B2000"/>
  <c r="B2001"/>
  <c r="B2002"/>
  <c r="B2003"/>
  <c r="B2004"/>
  <c r="B2005"/>
  <c r="B2006"/>
  <c r="B2007"/>
  <c r="B2008"/>
  <c r="B2009"/>
  <c r="B2010"/>
  <c r="B2011"/>
  <c r="B2012"/>
  <c r="B2013"/>
  <c r="B2014"/>
  <c r="B2015"/>
  <c r="B2016"/>
  <c r="B2017"/>
  <c r="B2018"/>
  <c r="B2019"/>
  <c r="B2020"/>
  <c r="B2021"/>
  <c r="B2022"/>
  <c r="B2023"/>
  <c r="B2024"/>
  <c r="B2025"/>
  <c r="B2026"/>
  <c r="B2027"/>
  <c r="B2028"/>
  <c r="B2029"/>
  <c r="B2030"/>
  <c r="B2031"/>
  <c r="B2032"/>
  <c r="B2033"/>
  <c r="B2034"/>
  <c r="B2035"/>
  <c r="B2036"/>
  <c r="B2037"/>
  <c r="B2038"/>
  <c r="B2039"/>
  <c r="B2040"/>
  <c r="B2041"/>
  <c r="B2042"/>
  <c r="B2043"/>
  <c r="B2044"/>
  <c r="B2049"/>
  <c r="B2050"/>
  <c r="B2051"/>
  <c r="B2052"/>
  <c r="B2053"/>
  <c r="B2054"/>
  <c r="B2055"/>
  <c r="B2056"/>
  <c r="B2057"/>
  <c r="B2058"/>
  <c r="B2059"/>
  <c r="F789" l="1"/>
  <c r="H790" i="2"/>
  <c r="H789"/>
  <c r="H791"/>
  <c r="C2061"/>
  <c r="D2066"/>
  <c r="H2061"/>
  <c r="H2060"/>
  <c r="H2059"/>
  <c r="H2058"/>
  <c r="H2057"/>
  <c r="H2056"/>
  <c r="H2055"/>
  <c r="H2054"/>
  <c r="H2053"/>
  <c r="H2052"/>
  <c r="H2051"/>
  <c r="H2050"/>
  <c r="H2045"/>
  <c r="H2044"/>
  <c r="H2043"/>
  <c r="H2042"/>
  <c r="H2041"/>
  <c r="H2040"/>
  <c r="H2039"/>
  <c r="H2038"/>
  <c r="H2037"/>
  <c r="H2036"/>
  <c r="H2035"/>
  <c r="H2034"/>
  <c r="H2033"/>
  <c r="H2032"/>
  <c r="H2031"/>
  <c r="H2030"/>
  <c r="H2029"/>
  <c r="H2028"/>
  <c r="H2027"/>
  <c r="H2026"/>
  <c r="H2025"/>
  <c r="H2024"/>
  <c r="H2023"/>
  <c r="H2022"/>
  <c r="H2021"/>
  <c r="H2020"/>
  <c r="H2019"/>
  <c r="H2018"/>
  <c r="H2017"/>
  <c r="H2016"/>
  <c r="H2015"/>
  <c r="H2014"/>
  <c r="H2013"/>
  <c r="H2012"/>
  <c r="H2011"/>
  <c r="H2010"/>
  <c r="H2009"/>
  <c r="H2008"/>
  <c r="H2007"/>
  <c r="H2006"/>
  <c r="H2005"/>
  <c r="H2004"/>
  <c r="H2003"/>
  <c r="H2002"/>
  <c r="H2001"/>
  <c r="H2000"/>
  <c r="H1999"/>
  <c r="H1998"/>
  <c r="H1995"/>
  <c r="H1994"/>
  <c r="H1993"/>
  <c r="H1992"/>
  <c r="H1991"/>
  <c r="H1990"/>
  <c r="H1989"/>
  <c r="H1988"/>
  <c r="H1987"/>
  <c r="H1986"/>
  <c r="H1985"/>
  <c r="H1984"/>
  <c r="H1983"/>
  <c r="H1982"/>
  <c r="H1981"/>
  <c r="H1980"/>
  <c r="H1979"/>
  <c r="H1978"/>
  <c r="H1977"/>
  <c r="H1976"/>
  <c r="H1975"/>
  <c r="H1974"/>
  <c r="H1973"/>
  <c r="H1972"/>
  <c r="H1971"/>
  <c r="H1970"/>
  <c r="H1969"/>
  <c r="H1968"/>
  <c r="H1967"/>
  <c r="H1966"/>
  <c r="H1965"/>
  <c r="H1964"/>
  <c r="H1963"/>
  <c r="H1962"/>
  <c r="H1961"/>
  <c r="H1960"/>
  <c r="H1959"/>
  <c r="H1958"/>
  <c r="H1957"/>
  <c r="H1956"/>
  <c r="H1955"/>
  <c r="H1954"/>
  <c r="H1953"/>
  <c r="H1952"/>
  <c r="H1951"/>
  <c r="H1950"/>
  <c r="H1944"/>
  <c r="H1943"/>
  <c r="H1942"/>
  <c r="H1941"/>
  <c r="H1940"/>
  <c r="H1939"/>
  <c r="H1938"/>
  <c r="H1937"/>
  <c r="H1936"/>
  <c r="H1935"/>
  <c r="H1934"/>
  <c r="H1933"/>
  <c r="H1932"/>
  <c r="H1931"/>
  <c r="H1930"/>
  <c r="H1929"/>
  <c r="H1928"/>
  <c r="H1927"/>
  <c r="H1926"/>
  <c r="H1925"/>
  <c r="H1924"/>
  <c r="H1923"/>
  <c r="H1922"/>
  <c r="H1921"/>
  <c r="H1920"/>
  <c r="H1919"/>
  <c r="H1918"/>
  <c r="H1917"/>
  <c r="H1913"/>
  <c r="H1912"/>
  <c r="H1911"/>
  <c r="H1910"/>
  <c r="H1909"/>
  <c r="H1908"/>
  <c r="H1907"/>
  <c r="H1903"/>
  <c r="H1899"/>
  <c r="H1868"/>
  <c r="H1867"/>
  <c r="H1866"/>
  <c r="H1865"/>
  <c r="H1864"/>
  <c r="H1863"/>
  <c r="H1860"/>
  <c r="H1854"/>
  <c r="H1831"/>
  <c r="H1830"/>
  <c r="H1829"/>
  <c r="H1828"/>
  <c r="H1827"/>
  <c r="H1826"/>
  <c r="H1825"/>
  <c r="H1824"/>
  <c r="H1823"/>
  <c r="H1815"/>
  <c r="H1807"/>
  <c r="H1806"/>
  <c r="H1805"/>
  <c r="H1804"/>
  <c r="H1803"/>
  <c r="H1802"/>
  <c r="H1801"/>
  <c r="H1800"/>
  <c r="H1799"/>
  <c r="H1798"/>
  <c r="H1797"/>
  <c r="H1796"/>
  <c r="H1795"/>
  <c r="H1794"/>
  <c r="H1793"/>
  <c r="H1792"/>
  <c r="H1774"/>
  <c r="H1762"/>
  <c r="H1761"/>
  <c r="H1760"/>
  <c r="H1750"/>
  <c r="H1728"/>
  <c r="H1727"/>
  <c r="H1726"/>
  <c r="H1725"/>
  <c r="H1724"/>
  <c r="H1723"/>
  <c r="H1722"/>
  <c r="H1721"/>
  <c r="H1720"/>
  <c r="H1719"/>
  <c r="H1718"/>
  <c r="H1712"/>
  <c r="H1708"/>
  <c r="H1707"/>
  <c r="H1706"/>
  <c r="H1705"/>
  <c r="H1688"/>
  <c r="H1687"/>
  <c r="H1686"/>
  <c r="H1685"/>
  <c r="H1684"/>
  <c r="H1683"/>
  <c r="H1682"/>
  <c r="H1681"/>
  <c r="H1680"/>
  <c r="H1679"/>
  <c r="H1678"/>
  <c r="H1677"/>
  <c r="H1676"/>
  <c r="H1675"/>
  <c r="H1666"/>
  <c r="H1665"/>
  <c r="H1664"/>
  <c r="H1663"/>
  <c r="H1662"/>
  <c r="H1661"/>
  <c r="H1660"/>
  <c r="H1659"/>
  <c r="H1658"/>
  <c r="H1657"/>
  <c r="H1656"/>
  <c r="H1655"/>
  <c r="H1654"/>
  <c r="H1653"/>
  <c r="H1652"/>
  <c r="H1651"/>
  <c r="H1650"/>
  <c r="H1639"/>
  <c r="H1638"/>
  <c r="H1637"/>
  <c r="H1636"/>
  <c r="H1635"/>
  <c r="H1634"/>
  <c r="H1633"/>
  <c r="H1632"/>
  <c r="H1631"/>
  <c r="H1630"/>
  <c r="H1629"/>
  <c r="H1628"/>
  <c r="H1627"/>
  <c r="H1626"/>
  <c r="H1625"/>
  <c r="H1624"/>
  <c r="H1623"/>
  <c r="H1622"/>
  <c r="H1621"/>
  <c r="H1620"/>
  <c r="H1619"/>
  <c r="H1618"/>
  <c r="H1617"/>
  <c r="H1597"/>
  <c r="H1596"/>
  <c r="H1595"/>
  <c r="H1594"/>
  <c r="H1593"/>
  <c r="H1592"/>
  <c r="H1591"/>
  <c r="H1590"/>
  <c r="H1589"/>
  <c r="H1588"/>
  <c r="H1587"/>
  <c r="H1586"/>
  <c r="H1585"/>
  <c r="H1584"/>
  <c r="H1574"/>
  <c r="H1573"/>
  <c r="H1572"/>
  <c r="H1571"/>
  <c r="H1570"/>
  <c r="H1569"/>
  <c r="H1568"/>
  <c r="H1567"/>
  <c r="H1566"/>
  <c r="H1556"/>
  <c r="H1547"/>
  <c r="H1539"/>
  <c r="H1538"/>
  <c r="H1537"/>
  <c r="H1536"/>
  <c r="H1535"/>
  <c r="H1534"/>
  <c r="H1533"/>
  <c r="H1532"/>
  <c r="H1531"/>
  <c r="H1530"/>
  <c r="H1529"/>
  <c r="H1528"/>
  <c r="H1527"/>
  <c r="H1512"/>
  <c r="H1511"/>
  <c r="H1510"/>
  <c r="H1509"/>
  <c r="H1508"/>
  <c r="H1507"/>
  <c r="H1506"/>
  <c r="H1505"/>
  <c r="H1504"/>
  <c r="H1503"/>
  <c r="H1502"/>
  <c r="H1482"/>
  <c r="H1443"/>
  <c r="H1442"/>
  <c r="H1441"/>
  <c r="H1440"/>
  <c r="H1439"/>
  <c r="H1438"/>
  <c r="H1437"/>
  <c r="H1436"/>
  <c r="H1435"/>
  <c r="H1434"/>
  <c r="H1433"/>
  <c r="H1432"/>
  <c r="H1420"/>
  <c r="H1410"/>
  <c r="H1409"/>
  <c r="H1399"/>
  <c r="H1398"/>
  <c r="H1397"/>
  <c r="H1396"/>
  <c r="H1394"/>
  <c r="H1393"/>
  <c r="H1390"/>
  <c r="H1389"/>
  <c r="H1388"/>
  <c r="H1387"/>
  <c r="H1386"/>
  <c r="H1385"/>
  <c r="H1384"/>
  <c r="H1383"/>
  <c r="H1382"/>
  <c r="H1381"/>
  <c r="H1380"/>
  <c r="H1379"/>
  <c r="H1378"/>
  <c r="H1377"/>
  <c r="H1376"/>
  <c r="H1375"/>
  <c r="H1374"/>
  <c r="H1373"/>
  <c r="H1372"/>
  <c r="H1371"/>
  <c r="H1370"/>
  <c r="H1369"/>
  <c r="H1368"/>
  <c r="H1367"/>
  <c r="H1366"/>
  <c r="H1365"/>
  <c r="H1364"/>
  <c r="H1363"/>
  <c r="H1362"/>
  <c r="H1361"/>
  <c r="H1360"/>
  <c r="H1359"/>
  <c r="H1358"/>
  <c r="H1357"/>
  <c r="H1356"/>
  <c r="H1355"/>
  <c r="H1354"/>
  <c r="H1353"/>
  <c r="H1352"/>
  <c r="H1351"/>
  <c r="H1350"/>
  <c r="H1349"/>
  <c r="H1348"/>
  <c r="H1347"/>
  <c r="H1346"/>
  <c r="H1345"/>
  <c r="H1344"/>
  <c r="H1343"/>
  <c r="H1342"/>
  <c r="H1341"/>
  <c r="H1340"/>
  <c r="H1339"/>
  <c r="H1338"/>
  <c r="H1337"/>
  <c r="H1336"/>
  <c r="H1335"/>
  <c r="H1334"/>
  <c r="H1333"/>
  <c r="H1332"/>
  <c r="H1331"/>
  <c r="H1330"/>
  <c r="H1329"/>
  <c r="H1328"/>
  <c r="H1327"/>
  <c r="H1326"/>
  <c r="H1325"/>
  <c r="H1324"/>
  <c r="H1323"/>
  <c r="H1306"/>
  <c r="H1305"/>
  <c r="H1304"/>
  <c r="H1303"/>
  <c r="H1302"/>
  <c r="H1301"/>
  <c r="H1300"/>
  <c r="H1299"/>
  <c r="H1298"/>
  <c r="H1297"/>
  <c r="H1296"/>
  <c r="H1295"/>
  <c r="H1287"/>
  <c r="H1286"/>
  <c r="H1285"/>
  <c r="H1277"/>
  <c r="H1276"/>
  <c r="H1275"/>
  <c r="H1274"/>
  <c r="H1273"/>
  <c r="H1272"/>
  <c r="H1271"/>
  <c r="H1270"/>
  <c r="H1269"/>
  <c r="H1268"/>
  <c r="H1267"/>
  <c r="H1239"/>
  <c r="H1230"/>
  <c r="H1210"/>
  <c r="H1209"/>
  <c r="H1208"/>
  <c r="H1207"/>
  <c r="H1206"/>
  <c r="H1205"/>
  <c r="H1204"/>
  <c r="H1203"/>
  <c r="H1202"/>
  <c r="H1201"/>
  <c r="H1200"/>
  <c r="H1199"/>
  <c r="H1198"/>
  <c r="H1197"/>
  <c r="H1196"/>
  <c r="H1195"/>
  <c r="H1194"/>
  <c r="H1193"/>
  <c r="H1192"/>
  <c r="H1191"/>
  <c r="H1190"/>
  <c r="H1189"/>
  <c r="H1188"/>
  <c r="H1187"/>
  <c r="H1186"/>
  <c r="H1185"/>
  <c r="H1166"/>
  <c r="H1155"/>
  <c r="H1121"/>
  <c r="H1089"/>
  <c r="H1082"/>
  <c r="H1081"/>
  <c r="H1080"/>
  <c r="H1079"/>
  <c r="H1078"/>
  <c r="H1077"/>
  <c r="H1076"/>
  <c r="H1075"/>
  <c r="H1074"/>
  <c r="H1073"/>
  <c r="H1072"/>
  <c r="H1071"/>
  <c r="H1070"/>
  <c r="H1069"/>
  <c r="H1068"/>
  <c r="H1067"/>
  <c r="H1061"/>
  <c r="H1060"/>
  <c r="H1059"/>
  <c r="H1058"/>
  <c r="H1057"/>
  <c r="H1056"/>
  <c r="H1055"/>
  <c r="H1054"/>
  <c r="H1053"/>
  <c r="H1052"/>
  <c r="H1051"/>
  <c r="H1050"/>
  <c r="H1043"/>
  <c r="H1042"/>
  <c r="H1041"/>
  <c r="H1040"/>
  <c r="H1039"/>
  <c r="H1038"/>
  <c r="H1024"/>
  <c r="H999"/>
  <c r="H987"/>
  <c r="H986"/>
  <c r="H985"/>
  <c r="H984"/>
  <c r="H983"/>
  <c r="H982"/>
  <c r="H981"/>
  <c r="H980"/>
  <c r="H979"/>
  <c r="H978"/>
  <c r="H977"/>
  <c r="H949"/>
  <c r="H948"/>
  <c r="H947"/>
  <c r="H946"/>
  <c r="H945"/>
  <c r="H933"/>
  <c r="H932"/>
  <c r="H918"/>
  <c r="H898"/>
  <c r="H897"/>
  <c r="H896"/>
  <c r="H895"/>
  <c r="H894"/>
  <c r="H893"/>
  <c r="H885"/>
  <c r="H872"/>
  <c r="H871"/>
  <c r="H870"/>
  <c r="H869"/>
  <c r="H862"/>
  <c r="H852"/>
  <c r="H847"/>
  <c r="H846"/>
  <c r="H845"/>
  <c r="H794"/>
  <c r="H786"/>
  <c r="H785"/>
  <c r="H784"/>
  <c r="H783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34"/>
  <c r="H733"/>
  <c r="H732"/>
  <c r="H704"/>
  <c r="H689"/>
  <c r="H688"/>
  <c r="H687"/>
  <c r="H686"/>
  <c r="H685"/>
  <c r="H684"/>
  <c r="H683"/>
  <c r="H682"/>
  <c r="H681"/>
  <c r="H680"/>
  <c r="H679"/>
  <c r="H677"/>
  <c r="H670"/>
  <c r="H640"/>
  <c r="H597"/>
  <c r="H576"/>
  <c r="H573"/>
  <c r="H572"/>
  <c r="H571"/>
  <c r="H570"/>
  <c r="H549"/>
  <c r="H548"/>
  <c r="H547"/>
  <c r="H546"/>
  <c r="H545"/>
  <c r="H544"/>
  <c r="H543"/>
  <c r="H535"/>
  <c r="H534"/>
  <c r="H533"/>
  <c r="H532"/>
  <c r="H531"/>
  <c r="H530"/>
  <c r="H529"/>
  <c r="H528"/>
  <c r="H527"/>
  <c r="H526"/>
  <c r="H525"/>
  <c r="H509"/>
  <c r="H508"/>
  <c r="H507"/>
  <c r="H506"/>
  <c r="H505"/>
  <c r="H504"/>
  <c r="H503"/>
  <c r="H502"/>
  <c r="H501"/>
  <c r="H496"/>
  <c r="H495"/>
  <c r="H494"/>
  <c r="H493"/>
  <c r="H492"/>
  <c r="H491"/>
  <c r="H490"/>
  <c r="H489"/>
  <c r="H474"/>
  <c r="H457"/>
  <c r="H456"/>
  <c r="H455"/>
  <c r="H445"/>
  <c r="H444"/>
  <c r="H443"/>
  <c r="H442"/>
  <c r="H441"/>
  <c r="H440"/>
  <c r="H439"/>
  <c r="H438"/>
  <c r="H421"/>
  <c r="H420"/>
  <c r="H419"/>
  <c r="H417"/>
  <c r="H416"/>
  <c r="H415"/>
  <c r="H410"/>
  <c r="H409"/>
  <c r="H408"/>
  <c r="H407"/>
  <c r="H406"/>
  <c r="H401"/>
  <c r="H400"/>
  <c r="H399"/>
  <c r="H398"/>
  <c r="H397"/>
  <c r="H396"/>
  <c r="H395"/>
  <c r="H394"/>
  <c r="H393"/>
  <c r="H389"/>
  <c r="H388"/>
  <c r="H387"/>
  <c r="H383"/>
  <c r="H382"/>
  <c r="H368"/>
  <c r="H367"/>
  <c r="H360"/>
  <c r="H359"/>
  <c r="H358"/>
  <c r="H354"/>
  <c r="H353"/>
  <c r="H352"/>
  <c r="H351"/>
  <c r="H350"/>
  <c r="H349"/>
  <c r="H348"/>
  <c r="H347"/>
  <c r="H346"/>
  <c r="H345"/>
  <c r="H344"/>
  <c r="H343"/>
  <c r="H342"/>
  <c r="H341"/>
  <c r="H340"/>
  <c r="H328"/>
  <c r="H327"/>
  <c r="H326"/>
  <c r="H325"/>
  <c r="H324"/>
  <c r="H323"/>
  <c r="H322"/>
  <c r="H321"/>
  <c r="H308"/>
  <c r="H291"/>
  <c r="H290"/>
  <c r="H289"/>
  <c r="H288"/>
  <c r="H287"/>
  <c r="H286"/>
  <c r="H285"/>
  <c r="H284"/>
  <c r="H283"/>
  <c r="H282"/>
  <c r="H281"/>
  <c r="H280"/>
  <c r="H220"/>
  <c r="H219"/>
  <c r="H218"/>
  <c r="H217"/>
  <c r="H216"/>
  <c r="H215"/>
  <c r="H214"/>
  <c r="H213"/>
  <c r="H212"/>
  <c r="H211"/>
  <c r="H206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59"/>
  <c r="H158"/>
  <c r="H157"/>
  <c r="H156"/>
  <c r="H155"/>
  <c r="H154"/>
  <c r="H144"/>
  <c r="H143"/>
  <c r="H142"/>
  <c r="H141"/>
  <c r="H102"/>
  <c r="H95"/>
  <c r="H90"/>
  <c r="H86"/>
  <c r="H85"/>
  <c r="H84"/>
  <c r="H83"/>
  <c r="H82"/>
  <c r="H78"/>
  <c r="H75"/>
  <c r="H74"/>
  <c r="H73"/>
  <c r="H72"/>
  <c r="H71"/>
  <c r="H70"/>
  <c r="H61"/>
  <c r="H60"/>
  <c r="H59"/>
  <c r="H49"/>
  <c r="H40"/>
  <c r="H39"/>
  <c r="H38"/>
  <c r="H37"/>
  <c r="H36"/>
  <c r="H26"/>
  <c r="H25"/>
  <c r="H24"/>
  <c r="H23"/>
  <c r="H22"/>
  <c r="H21"/>
  <c r="H20"/>
  <c r="H826"/>
  <c r="C5"/>
  <c r="C6"/>
  <c r="C7"/>
  <c r="C8"/>
  <c r="C9"/>
  <c r="C10"/>
  <c r="C11"/>
  <c r="C12"/>
  <c r="C13"/>
  <c r="C14"/>
  <c r="C15"/>
  <c r="C16"/>
  <c r="C17"/>
  <c r="C18"/>
  <c r="C19"/>
  <c r="C27"/>
  <c r="C28"/>
  <c r="C29"/>
  <c r="C30"/>
  <c r="C31"/>
  <c r="C32"/>
  <c r="C33"/>
  <c r="C34"/>
  <c r="C35"/>
  <c r="C41"/>
  <c r="C42"/>
  <c r="C43"/>
  <c r="C44"/>
  <c r="C45"/>
  <c r="C46"/>
  <c r="C47"/>
  <c r="C48"/>
  <c r="C50"/>
  <c r="C51"/>
  <c r="C52"/>
  <c r="C53"/>
  <c r="C54"/>
  <c r="C55"/>
  <c r="C56"/>
  <c r="C57"/>
  <c r="C58"/>
  <c r="C62"/>
  <c r="C63"/>
  <c r="C64"/>
  <c r="C65"/>
  <c r="C66"/>
  <c r="C67"/>
  <c r="C68"/>
  <c r="C69"/>
  <c r="C76"/>
  <c r="C77"/>
  <c r="C79"/>
  <c r="C80"/>
  <c r="C81"/>
  <c r="C87"/>
  <c r="C88"/>
  <c r="C89"/>
  <c r="C91"/>
  <c r="C92"/>
  <c r="C93"/>
  <c r="C94"/>
  <c r="C96"/>
  <c r="C97"/>
  <c r="C98"/>
  <c r="C99"/>
  <c r="C100"/>
  <c r="C101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5"/>
  <c r="C146"/>
  <c r="C147"/>
  <c r="C148"/>
  <c r="C149"/>
  <c r="C150"/>
  <c r="C151"/>
  <c r="C152"/>
  <c r="C153"/>
  <c r="C160"/>
  <c r="C161"/>
  <c r="C162"/>
  <c r="C163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7"/>
  <c r="C208"/>
  <c r="C209"/>
  <c r="C21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92"/>
  <c r="C293"/>
  <c r="C294"/>
  <c r="C295"/>
  <c r="C296"/>
  <c r="C297"/>
  <c r="C298"/>
  <c r="C299"/>
  <c r="C300"/>
  <c r="C301"/>
  <c r="C302"/>
  <c r="C303"/>
  <c r="C304"/>
  <c r="C305"/>
  <c r="C306"/>
  <c r="C307"/>
  <c r="C309"/>
  <c r="C310"/>
  <c r="C311"/>
  <c r="C312"/>
  <c r="C313"/>
  <c r="C314"/>
  <c r="C315"/>
  <c r="C316"/>
  <c r="C317"/>
  <c r="C318"/>
  <c r="C319"/>
  <c r="C320"/>
  <c r="C329"/>
  <c r="C330"/>
  <c r="C331"/>
  <c r="C332"/>
  <c r="C333"/>
  <c r="C334"/>
  <c r="C335"/>
  <c r="C336"/>
  <c r="C337"/>
  <c r="C338"/>
  <c r="C339"/>
  <c r="C355"/>
  <c r="C356"/>
  <c r="C357"/>
  <c r="C361"/>
  <c r="C362"/>
  <c r="C363"/>
  <c r="C364"/>
  <c r="C365"/>
  <c r="C366"/>
  <c r="C369"/>
  <c r="C370"/>
  <c r="C371"/>
  <c r="C372"/>
  <c r="C373"/>
  <c r="C374"/>
  <c r="C375"/>
  <c r="C376"/>
  <c r="C377"/>
  <c r="C378"/>
  <c r="C379"/>
  <c r="C380"/>
  <c r="C381"/>
  <c r="C384"/>
  <c r="C385"/>
  <c r="C386"/>
  <c r="C390"/>
  <c r="C391"/>
  <c r="C392"/>
  <c r="C396"/>
  <c r="C397"/>
  <c r="C398"/>
  <c r="C399"/>
  <c r="C400"/>
  <c r="C401"/>
  <c r="C402"/>
  <c r="C403"/>
  <c r="C404"/>
  <c r="C405"/>
  <c r="C411"/>
  <c r="C412"/>
  <c r="C413"/>
  <c r="C414"/>
  <c r="C418"/>
  <c r="C422"/>
  <c r="C423"/>
  <c r="C424"/>
  <c r="C425"/>
  <c r="C426"/>
  <c r="C427"/>
  <c r="C428"/>
  <c r="C429"/>
  <c r="C430"/>
  <c r="C431"/>
  <c r="C432"/>
  <c r="C433"/>
  <c r="C434"/>
  <c r="C435"/>
  <c r="C436"/>
  <c r="C437"/>
  <c r="C446"/>
  <c r="C447"/>
  <c r="C448"/>
  <c r="C449"/>
  <c r="C450"/>
  <c r="C451"/>
  <c r="C452"/>
  <c r="C453"/>
  <c r="C454"/>
  <c r="C458"/>
  <c r="C459"/>
  <c r="C460"/>
  <c r="C461"/>
  <c r="C462"/>
  <c r="C463"/>
  <c r="C464"/>
  <c r="C465"/>
  <c r="C466"/>
  <c r="C467"/>
  <c r="C468"/>
  <c r="C469"/>
  <c r="C470"/>
  <c r="C471"/>
  <c r="C472"/>
  <c r="C473"/>
  <c r="C475"/>
  <c r="C476"/>
  <c r="C477"/>
  <c r="C478"/>
  <c r="C479"/>
  <c r="C480"/>
  <c r="C481"/>
  <c r="C482"/>
  <c r="C483"/>
  <c r="C484"/>
  <c r="C485"/>
  <c r="C486"/>
  <c r="C487"/>
  <c r="C488"/>
  <c r="C497"/>
  <c r="C498"/>
  <c r="C499"/>
  <c r="C500"/>
  <c r="C510"/>
  <c r="C511"/>
  <c r="C512"/>
  <c r="C513"/>
  <c r="C514"/>
  <c r="C515"/>
  <c r="C516"/>
  <c r="C517"/>
  <c r="C518"/>
  <c r="C519"/>
  <c r="C520"/>
  <c r="C521"/>
  <c r="C522"/>
  <c r="C523"/>
  <c r="C524"/>
  <c r="C536"/>
  <c r="C537"/>
  <c r="C538"/>
  <c r="C539"/>
  <c r="C540"/>
  <c r="C541"/>
  <c r="C542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4"/>
  <c r="C575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1"/>
  <c r="C672"/>
  <c r="C673"/>
  <c r="C674"/>
  <c r="C675"/>
  <c r="C676"/>
  <c r="C678"/>
  <c r="C690"/>
  <c r="C691"/>
  <c r="C692"/>
  <c r="C693"/>
  <c r="C694"/>
  <c r="C695"/>
  <c r="C696"/>
  <c r="C697"/>
  <c r="C698"/>
  <c r="C699"/>
  <c r="C700"/>
  <c r="C701"/>
  <c r="C702"/>
  <c r="C703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5"/>
  <c r="C736"/>
  <c r="C737"/>
  <c r="C738"/>
  <c r="C739"/>
  <c r="C740"/>
  <c r="C741"/>
  <c r="C742"/>
  <c r="C743"/>
  <c r="C744"/>
  <c r="C745"/>
  <c r="C746"/>
  <c r="C747"/>
  <c r="C748"/>
  <c r="C772"/>
  <c r="C773"/>
  <c r="C774"/>
  <c r="C775"/>
  <c r="C776"/>
  <c r="C777"/>
  <c r="C778"/>
  <c r="C779"/>
  <c r="C780"/>
  <c r="C781"/>
  <c r="C782"/>
  <c r="C787"/>
  <c r="C788"/>
  <c r="C792"/>
  <c r="C793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8"/>
  <c r="C849"/>
  <c r="C850"/>
  <c r="C851"/>
  <c r="C853"/>
  <c r="C854"/>
  <c r="C855"/>
  <c r="C856"/>
  <c r="C857"/>
  <c r="C858"/>
  <c r="C859"/>
  <c r="C860"/>
  <c r="C861"/>
  <c r="C863"/>
  <c r="C864"/>
  <c r="C865"/>
  <c r="C866"/>
  <c r="C867"/>
  <c r="C868"/>
  <c r="C873"/>
  <c r="C874"/>
  <c r="C875"/>
  <c r="C876"/>
  <c r="C877"/>
  <c r="C878"/>
  <c r="C879"/>
  <c r="C880"/>
  <c r="C881"/>
  <c r="C882"/>
  <c r="C883"/>
  <c r="C884"/>
  <c r="C886"/>
  <c r="C887"/>
  <c r="C888"/>
  <c r="C889"/>
  <c r="C890"/>
  <c r="C891"/>
  <c r="C892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9"/>
  <c r="C920"/>
  <c r="C921"/>
  <c r="C922"/>
  <c r="C923"/>
  <c r="C924"/>
  <c r="C925"/>
  <c r="C926"/>
  <c r="C927"/>
  <c r="C928"/>
  <c r="C929"/>
  <c r="C930"/>
  <c r="C931"/>
  <c r="C934"/>
  <c r="C935"/>
  <c r="C936"/>
  <c r="C937"/>
  <c r="C938"/>
  <c r="C939"/>
  <c r="C940"/>
  <c r="C941"/>
  <c r="C942"/>
  <c r="C943"/>
  <c r="C944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88"/>
  <c r="C989"/>
  <c r="C990"/>
  <c r="C991"/>
  <c r="C992"/>
  <c r="C993"/>
  <c r="C994"/>
  <c r="C995"/>
  <c r="C996"/>
  <c r="C997"/>
  <c r="C998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5"/>
  <c r="C1026"/>
  <c r="C1027"/>
  <c r="C1028"/>
  <c r="C1029"/>
  <c r="C1030"/>
  <c r="C1031"/>
  <c r="C1032"/>
  <c r="C1033"/>
  <c r="C1034"/>
  <c r="C1035"/>
  <c r="C1036"/>
  <c r="C1037"/>
  <c r="C1044"/>
  <c r="C1045"/>
  <c r="C1046"/>
  <c r="C1047"/>
  <c r="C1048"/>
  <c r="C1049"/>
  <c r="C1062"/>
  <c r="C1063"/>
  <c r="C1064"/>
  <c r="C1065"/>
  <c r="C1066"/>
  <c r="C1083"/>
  <c r="C1084"/>
  <c r="C1085"/>
  <c r="C1086"/>
  <c r="C1087"/>
  <c r="C1088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6"/>
  <c r="C1157"/>
  <c r="C1158"/>
  <c r="C1159"/>
  <c r="C1160"/>
  <c r="C1161"/>
  <c r="C1162"/>
  <c r="C1163"/>
  <c r="C1164"/>
  <c r="C1165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1"/>
  <c r="C1232"/>
  <c r="C1233"/>
  <c r="C1234"/>
  <c r="C1235"/>
  <c r="C1236"/>
  <c r="C1237"/>
  <c r="C1238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78"/>
  <c r="C1279"/>
  <c r="C1280"/>
  <c r="C1281"/>
  <c r="C1282"/>
  <c r="C1283"/>
  <c r="C1284"/>
  <c r="C1288"/>
  <c r="C1289"/>
  <c r="C1290"/>
  <c r="C1291"/>
  <c r="C1292"/>
  <c r="C1293"/>
  <c r="C1294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91"/>
  <c r="C1392"/>
  <c r="C1395"/>
  <c r="C1400"/>
  <c r="C1401"/>
  <c r="C1402"/>
  <c r="C1403"/>
  <c r="C1404"/>
  <c r="C1405"/>
  <c r="C1406"/>
  <c r="C1407"/>
  <c r="C1408"/>
  <c r="C1411"/>
  <c r="C1412"/>
  <c r="C1413"/>
  <c r="C1414"/>
  <c r="C1415"/>
  <c r="C1416"/>
  <c r="C1417"/>
  <c r="C1418"/>
  <c r="C1419"/>
  <c r="C1421"/>
  <c r="C1422"/>
  <c r="C1423"/>
  <c r="C1424"/>
  <c r="C1425"/>
  <c r="C1426"/>
  <c r="C1427"/>
  <c r="C1428"/>
  <c r="C1429"/>
  <c r="C1430"/>
  <c r="C1431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13"/>
  <c r="C1514"/>
  <c r="C1515"/>
  <c r="C1516"/>
  <c r="C1517"/>
  <c r="C1518"/>
  <c r="C1519"/>
  <c r="C1520"/>
  <c r="C1521"/>
  <c r="C1522"/>
  <c r="C1523"/>
  <c r="C1524"/>
  <c r="C1525"/>
  <c r="C1526"/>
  <c r="C1540"/>
  <c r="C1541"/>
  <c r="C1542"/>
  <c r="C1543"/>
  <c r="C1544"/>
  <c r="C1545"/>
  <c r="C1546"/>
  <c r="C1548"/>
  <c r="C1549"/>
  <c r="C1550"/>
  <c r="C1551"/>
  <c r="C1552"/>
  <c r="C1553"/>
  <c r="C1554"/>
  <c r="C1555"/>
  <c r="C1557"/>
  <c r="C1558"/>
  <c r="C1559"/>
  <c r="C1560"/>
  <c r="C1561"/>
  <c r="C1562"/>
  <c r="C1563"/>
  <c r="C1564"/>
  <c r="C1565"/>
  <c r="C1575"/>
  <c r="C1576"/>
  <c r="C1577"/>
  <c r="C1578"/>
  <c r="C1579"/>
  <c r="C1580"/>
  <c r="C1581"/>
  <c r="C1582"/>
  <c r="C1583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40"/>
  <c r="C1641"/>
  <c r="C1642"/>
  <c r="C1643"/>
  <c r="C1644"/>
  <c r="C1645"/>
  <c r="C1646"/>
  <c r="C1647"/>
  <c r="C1648"/>
  <c r="C1649"/>
  <c r="C1667"/>
  <c r="C1668"/>
  <c r="C1669"/>
  <c r="C1670"/>
  <c r="C1671"/>
  <c r="C1672"/>
  <c r="C1673"/>
  <c r="C1674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9"/>
  <c r="C1710"/>
  <c r="C1711"/>
  <c r="C1713"/>
  <c r="C1714"/>
  <c r="C1715"/>
  <c r="C1716"/>
  <c r="C1717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1"/>
  <c r="C1752"/>
  <c r="C1753"/>
  <c r="C1754"/>
  <c r="C1755"/>
  <c r="C1756"/>
  <c r="C1757"/>
  <c r="C1758"/>
  <c r="C1759"/>
  <c r="C1763"/>
  <c r="C1764"/>
  <c r="C1765"/>
  <c r="C1766"/>
  <c r="C1767"/>
  <c r="C1768"/>
  <c r="C1769"/>
  <c r="C1770"/>
  <c r="C1771"/>
  <c r="C1772"/>
  <c r="C1773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808"/>
  <c r="C1809"/>
  <c r="C1810"/>
  <c r="C1811"/>
  <c r="C1812"/>
  <c r="C1813"/>
  <c r="C1814"/>
  <c r="C1816"/>
  <c r="C1817"/>
  <c r="C1818"/>
  <c r="C1819"/>
  <c r="C1820"/>
  <c r="C1821"/>
  <c r="C1822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5"/>
  <c r="C1856"/>
  <c r="C1857"/>
  <c r="C1858"/>
  <c r="C1859"/>
  <c r="C1861"/>
  <c r="C1862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900"/>
  <c r="C1901"/>
  <c r="C1902"/>
  <c r="C1904"/>
  <c r="C1905"/>
  <c r="C1906"/>
  <c r="C1914"/>
  <c r="C1915"/>
  <c r="C1916"/>
  <c r="C1945"/>
  <c r="C1946"/>
  <c r="C1947"/>
  <c r="C1948"/>
  <c r="C1949"/>
  <c r="C1996"/>
  <c r="C1997"/>
  <c r="C2046"/>
  <c r="C2047"/>
  <c r="C2048"/>
  <c r="C2049"/>
  <c r="F983" i="1"/>
  <c r="F982"/>
  <c r="F981"/>
  <c r="F980"/>
  <c r="F979"/>
  <c r="G1845"/>
  <c r="F1845" s="1"/>
  <c r="G1844"/>
  <c r="F1844" s="1"/>
  <c r="G1843"/>
  <c r="F1843" s="1"/>
  <c r="F1325"/>
  <c r="F2051"/>
  <c r="F2052"/>
  <c r="F2053"/>
  <c r="F2054"/>
  <c r="F2055"/>
  <c r="F2056"/>
  <c r="F2057"/>
  <c r="F2058"/>
  <c r="F2059"/>
  <c r="F1059"/>
  <c r="F1058"/>
  <c r="F1057"/>
  <c r="F1056"/>
  <c r="F1055"/>
  <c r="F1054"/>
  <c r="F1053"/>
  <c r="F1052"/>
  <c r="F1051"/>
  <c r="F1050"/>
  <c r="F1049"/>
  <c r="F1912"/>
  <c r="F1916"/>
  <c r="G1748"/>
  <c r="G1742"/>
  <c r="G1743"/>
  <c r="G1744"/>
  <c r="G1745"/>
  <c r="G1746"/>
  <c r="G1849"/>
  <c r="G1417"/>
  <c r="G1146"/>
  <c r="G68"/>
  <c r="G2060"/>
  <c r="F2060" s="1"/>
  <c r="G1901"/>
  <c r="G1900"/>
  <c r="G1899"/>
  <c r="G1897"/>
  <c r="G1283"/>
  <c r="G909"/>
  <c r="G432"/>
  <c r="G2046"/>
  <c r="G2045"/>
  <c r="G1884"/>
  <c r="G1716"/>
  <c r="G1710"/>
  <c r="G1709"/>
  <c r="G1708"/>
  <c r="G1551"/>
  <c r="G1552"/>
  <c r="G1553"/>
  <c r="G1554"/>
  <c r="G1550"/>
  <c r="G1407"/>
  <c r="G1321"/>
  <c r="G1173"/>
  <c r="G1163"/>
  <c r="G1097"/>
  <c r="G1098"/>
  <c r="G1099"/>
  <c r="G1100"/>
  <c r="G1101"/>
  <c r="G1102"/>
  <c r="G1103"/>
  <c r="G1096"/>
  <c r="G937"/>
  <c r="G924"/>
  <c r="G923"/>
  <c r="G922"/>
  <c r="G905"/>
  <c r="G677"/>
  <c r="G365"/>
  <c r="G364"/>
  <c r="G363"/>
  <c r="G362"/>
  <c r="G361"/>
  <c r="G360"/>
  <c r="G209"/>
  <c r="G208"/>
  <c r="G207"/>
  <c r="G206"/>
  <c r="G105"/>
  <c r="G1995"/>
  <c r="G1896"/>
  <c r="G833"/>
  <c r="G831"/>
  <c r="G830"/>
  <c r="G829"/>
  <c r="G799"/>
  <c r="G701"/>
  <c r="G700"/>
  <c r="G699"/>
  <c r="G697"/>
  <c r="G690"/>
  <c r="G691"/>
  <c r="G692"/>
  <c r="G693"/>
  <c r="G694"/>
  <c r="G695"/>
  <c r="G689"/>
  <c r="G605"/>
  <c r="G604"/>
  <c r="G603"/>
  <c r="G550"/>
  <c r="G551"/>
  <c r="G552"/>
  <c r="G553"/>
  <c r="G554"/>
  <c r="G549"/>
  <c r="G511"/>
  <c r="G512"/>
  <c r="G513"/>
  <c r="G514"/>
  <c r="G515"/>
  <c r="G516"/>
  <c r="G517"/>
  <c r="G518"/>
  <c r="G519"/>
  <c r="G510"/>
  <c r="G474"/>
  <c r="G162"/>
  <c r="G161"/>
  <c r="G160"/>
  <c r="G67"/>
  <c r="G65"/>
  <c r="G64"/>
  <c r="G62"/>
  <c r="G1788"/>
  <c r="G1789"/>
  <c r="G1790"/>
  <c r="G1787"/>
  <c r="G1696"/>
  <c r="G1582"/>
  <c r="G1581"/>
  <c r="G1549"/>
  <c r="G1548"/>
  <c r="G1547"/>
  <c r="G1429"/>
  <c r="G1428"/>
  <c r="G1427"/>
  <c r="G1422"/>
  <c r="G1242"/>
  <c r="G1241"/>
  <c r="G1240"/>
  <c r="G943"/>
  <c r="G814"/>
  <c r="G792"/>
  <c r="G791"/>
  <c r="G787"/>
  <c r="G786"/>
  <c r="G338"/>
  <c r="G337"/>
  <c r="G149"/>
  <c r="G148"/>
  <c r="G147"/>
  <c r="G96"/>
  <c r="G97"/>
  <c r="G98"/>
  <c r="G95"/>
  <c r="G86"/>
  <c r="G52"/>
  <c r="G2048"/>
  <c r="G2047"/>
  <c r="G1889"/>
  <c r="G1598"/>
  <c r="G1599"/>
  <c r="G1600"/>
  <c r="G1601"/>
  <c r="G1602"/>
  <c r="G1603"/>
  <c r="G1604"/>
  <c r="G1605"/>
  <c r="G1606"/>
  <c r="G1607"/>
  <c r="G1608"/>
  <c r="G1597"/>
  <c r="G1580"/>
  <c r="G1574"/>
  <c r="G1430"/>
  <c r="G1391"/>
  <c r="G1390"/>
  <c r="G1282"/>
  <c r="G1281"/>
  <c r="G1175"/>
  <c r="G1104"/>
  <c r="G1065"/>
  <c r="G560"/>
  <c r="G93"/>
  <c r="G90"/>
  <c r="G80"/>
  <c r="G18"/>
  <c r="G1996"/>
  <c r="G1915"/>
  <c r="G1914"/>
  <c r="G1913"/>
  <c r="G1904"/>
  <c r="G1895"/>
  <c r="G1894"/>
  <c r="G1893"/>
  <c r="G1892"/>
  <c r="G1891"/>
  <c r="G1890"/>
  <c r="G1888"/>
  <c r="G1887"/>
  <c r="G1886"/>
  <c r="G1885"/>
  <c r="G1883"/>
  <c r="G1881"/>
  <c r="G1873"/>
  <c r="G1872"/>
  <c r="G1871"/>
  <c r="G1870"/>
  <c r="G1869"/>
  <c r="G1860"/>
  <c r="G1857"/>
  <c r="G1856"/>
  <c r="G1854"/>
  <c r="G1842"/>
  <c r="G1841"/>
  <c r="G1840"/>
  <c r="G1839"/>
  <c r="G1832"/>
  <c r="G1831"/>
  <c r="G1817"/>
  <c r="G1818"/>
  <c r="G1819"/>
  <c r="G1820"/>
  <c r="G1821"/>
  <c r="G1816"/>
  <c r="G1775"/>
  <c r="G1776"/>
  <c r="G1777"/>
  <c r="G1778"/>
  <c r="G1779"/>
  <c r="G1780"/>
  <c r="G1781"/>
  <c r="G1782"/>
  <c r="G1783"/>
  <c r="G1784"/>
  <c r="G1785"/>
  <c r="G1786"/>
  <c r="G1774"/>
  <c r="G1667"/>
  <c r="G1668"/>
  <c r="G1669"/>
  <c r="G1670"/>
  <c r="G1671"/>
  <c r="G1672"/>
  <c r="G1673"/>
  <c r="G1666"/>
  <c r="G1579"/>
  <c r="G1578"/>
  <c r="G1577"/>
  <c r="G1488"/>
  <c r="G1489"/>
  <c r="G1490"/>
  <c r="G1491"/>
  <c r="G1492"/>
  <c r="G1493"/>
  <c r="G1494"/>
  <c r="G1495"/>
  <c r="G1496"/>
  <c r="G1487"/>
  <c r="G1418"/>
  <c r="G1416"/>
  <c r="G1415"/>
  <c r="G1414"/>
  <c r="G1412"/>
  <c r="G1411"/>
  <c r="G1410"/>
  <c r="G1404"/>
  <c r="G1403"/>
  <c r="G1402"/>
  <c r="G1394"/>
  <c r="G1243"/>
  <c r="G1182"/>
  <c r="G1181"/>
  <c r="G1180"/>
  <c r="G1126"/>
  <c r="G1127"/>
  <c r="G1128"/>
  <c r="G1129"/>
  <c r="G1130"/>
  <c r="G1131"/>
  <c r="G1132"/>
  <c r="G1133"/>
  <c r="G1134"/>
  <c r="G1135"/>
  <c r="G1136"/>
  <c r="G1125"/>
  <c r="G1083"/>
  <c r="G1084"/>
  <c r="G1085"/>
  <c r="G1086"/>
  <c r="G1087"/>
  <c r="G1082"/>
  <c r="G1035"/>
  <c r="G1034"/>
  <c r="G1033"/>
  <c r="G1032"/>
  <c r="G1031"/>
  <c r="G1030"/>
  <c r="G1028"/>
  <c r="G1022"/>
  <c r="G1021"/>
  <c r="G1019"/>
  <c r="G1018"/>
  <c r="G1017"/>
  <c r="G1016"/>
  <c r="G1015"/>
  <c r="G1010"/>
  <c r="G1009"/>
  <c r="G1008"/>
  <c r="G1007"/>
  <c r="G1000"/>
  <c r="G999"/>
  <c r="G989"/>
  <c r="G988"/>
  <c r="G987"/>
  <c r="G939"/>
  <c r="G940"/>
  <c r="G941"/>
  <c r="G942"/>
  <c r="G938"/>
  <c r="G929"/>
  <c r="G919"/>
  <c r="G918"/>
  <c r="G911"/>
  <c r="G912"/>
  <c r="G913"/>
  <c r="G914"/>
  <c r="G915"/>
  <c r="G916"/>
  <c r="G910"/>
  <c r="G908"/>
  <c r="G903"/>
  <c r="G902"/>
  <c r="G901"/>
  <c r="G885"/>
  <c r="G873"/>
  <c r="G874"/>
  <c r="G875"/>
  <c r="G876"/>
  <c r="G877"/>
  <c r="G872"/>
  <c r="G867"/>
  <c r="G865"/>
  <c r="G855"/>
  <c r="G856"/>
  <c r="G857"/>
  <c r="G858"/>
  <c r="G859"/>
  <c r="G860"/>
  <c r="G854"/>
  <c r="G853"/>
  <c r="G852"/>
  <c r="G850"/>
  <c r="G849"/>
  <c r="G848"/>
  <c r="G847"/>
  <c r="G839"/>
  <c r="G837"/>
  <c r="G835"/>
  <c r="G834"/>
  <c r="G832"/>
  <c r="G828"/>
  <c r="G827"/>
  <c r="G826"/>
  <c r="G815"/>
  <c r="G812"/>
  <c r="G801"/>
  <c r="G802"/>
  <c r="G803"/>
  <c r="G804"/>
  <c r="G805"/>
  <c r="G806"/>
  <c r="G800"/>
  <c r="G795"/>
  <c r="G796"/>
  <c r="G797"/>
  <c r="G798"/>
  <c r="G794"/>
  <c r="G779"/>
  <c r="G780"/>
  <c r="G781"/>
  <c r="G778"/>
  <c r="G772"/>
  <c r="G773"/>
  <c r="G774"/>
  <c r="G775"/>
  <c r="G776"/>
  <c r="G771"/>
  <c r="G735"/>
  <c r="G736"/>
  <c r="G737"/>
  <c r="G738"/>
  <c r="G739"/>
  <c r="G740"/>
  <c r="G741"/>
  <c r="G742"/>
  <c r="G743"/>
  <c r="G744"/>
  <c r="G745"/>
  <c r="G746"/>
  <c r="G734"/>
  <c r="G726"/>
  <c r="G724"/>
  <c r="G717"/>
  <c r="G716"/>
  <c r="G698"/>
  <c r="G696"/>
  <c r="G643"/>
  <c r="G644"/>
  <c r="G645"/>
  <c r="G646"/>
  <c r="G647"/>
  <c r="G648"/>
  <c r="G649"/>
  <c r="G650"/>
  <c r="G642"/>
  <c r="G641"/>
  <c r="G640"/>
  <c r="G638"/>
  <c r="G637"/>
  <c r="G636"/>
  <c r="G628"/>
  <c r="G618"/>
  <c r="G619"/>
  <c r="G620"/>
  <c r="G621"/>
  <c r="G622"/>
  <c r="G623"/>
  <c r="G624"/>
  <c r="G625"/>
  <c r="G626"/>
  <c r="G617"/>
  <c r="G607"/>
  <c r="G608"/>
  <c r="G609"/>
  <c r="G610"/>
  <c r="G611"/>
  <c r="G612"/>
  <c r="G613"/>
  <c r="G606"/>
  <c r="G598"/>
  <c r="G597"/>
  <c r="G586"/>
  <c r="G587"/>
  <c r="G588"/>
  <c r="G589"/>
  <c r="G590"/>
  <c r="G591"/>
  <c r="G585"/>
  <c r="G579"/>
  <c r="G565"/>
  <c r="G566"/>
  <c r="G567"/>
  <c r="G568"/>
  <c r="G564"/>
  <c r="G562"/>
  <c r="G561"/>
  <c r="G559"/>
  <c r="G558"/>
  <c r="G557"/>
  <c r="G556"/>
  <c r="G555"/>
  <c r="G523"/>
  <c r="G522"/>
  <c r="G521"/>
  <c r="G520"/>
  <c r="G509"/>
  <c r="G499"/>
  <c r="G498"/>
  <c r="G497"/>
  <c r="G496"/>
  <c r="G476"/>
  <c r="G477"/>
  <c r="G478"/>
  <c r="G479"/>
  <c r="G480"/>
  <c r="G481"/>
  <c r="G482"/>
  <c r="G483"/>
  <c r="G484"/>
  <c r="G485"/>
  <c r="G486"/>
  <c r="G487"/>
  <c r="G475"/>
  <c r="G461"/>
  <c r="G462"/>
  <c r="G463"/>
  <c r="G464"/>
  <c r="G465"/>
  <c r="G466"/>
  <c r="G467"/>
  <c r="G468"/>
  <c r="G469"/>
  <c r="G470"/>
  <c r="G471"/>
  <c r="G472"/>
  <c r="G460"/>
  <c r="G451"/>
  <c r="G450"/>
  <c r="G449"/>
  <c r="G447"/>
  <c r="G446"/>
  <c r="G445"/>
  <c r="G431"/>
  <c r="G430"/>
  <c r="G425"/>
  <c r="G424"/>
  <c r="G379"/>
  <c r="G378"/>
  <c r="G377"/>
  <c r="G304"/>
  <c r="G273"/>
  <c r="G274"/>
  <c r="G275"/>
  <c r="G276"/>
  <c r="G277"/>
  <c r="G278"/>
  <c r="G272"/>
  <c r="G270"/>
  <c r="G268"/>
  <c r="G254"/>
  <c r="G253"/>
  <c r="G238"/>
  <c r="G239"/>
  <c r="G240"/>
  <c r="G241"/>
  <c r="G242"/>
  <c r="G243"/>
  <c r="G244"/>
  <c r="G245"/>
  <c r="G246"/>
  <c r="G247"/>
  <c r="G248"/>
  <c r="G249"/>
  <c r="G250"/>
  <c r="G251"/>
  <c r="G237"/>
  <c r="G229"/>
  <c r="G159"/>
  <c r="G152"/>
  <c r="G151"/>
  <c r="G150"/>
  <c r="G131"/>
  <c r="G130"/>
  <c r="G129"/>
  <c r="G127"/>
  <c r="G126"/>
  <c r="G125"/>
  <c r="G109"/>
  <c r="G108"/>
  <c r="G107"/>
  <c r="G106"/>
  <c r="G66"/>
  <c r="G63"/>
  <c r="G27"/>
  <c r="G28"/>
  <c r="G29"/>
  <c r="G30"/>
  <c r="G31"/>
  <c r="G32"/>
  <c r="G33"/>
  <c r="G34"/>
  <c r="G26"/>
  <c r="G40"/>
  <c r="G17"/>
  <c r="G16"/>
  <c r="G15"/>
  <c r="G14"/>
  <c r="G13"/>
  <c r="G12"/>
  <c r="G11"/>
  <c r="G10"/>
  <c r="G9"/>
  <c r="G8"/>
  <c r="G7"/>
  <c r="G6"/>
  <c r="G5"/>
  <c r="G4"/>
  <c r="G1945"/>
  <c r="G1946"/>
  <c r="G1947"/>
  <c r="G1948"/>
  <c r="G1944"/>
  <c r="G1905"/>
  <c r="G1903"/>
  <c r="G1882"/>
  <c r="G1875"/>
  <c r="G1876"/>
  <c r="G1877"/>
  <c r="G1878"/>
  <c r="G1879"/>
  <c r="G1880"/>
  <c r="G1874"/>
  <c r="G1868"/>
  <c r="G1861"/>
  <c r="G1858"/>
  <c r="G1855"/>
  <c r="G1852"/>
  <c r="G1851"/>
  <c r="G1850"/>
  <c r="G1848"/>
  <c r="G1847"/>
  <c r="G1846"/>
  <c r="G1834"/>
  <c r="G1835"/>
  <c r="G1836"/>
  <c r="G1837"/>
  <c r="G1838"/>
  <c r="G1833"/>
  <c r="G1815"/>
  <c r="G1808"/>
  <c r="G1809"/>
  <c r="G1810"/>
  <c r="G1811"/>
  <c r="G1812"/>
  <c r="G1813"/>
  <c r="G1807"/>
  <c r="G1772"/>
  <c r="G1771"/>
  <c r="G1770"/>
  <c r="G1769"/>
  <c r="G1768"/>
  <c r="G1767"/>
  <c r="G1766"/>
  <c r="G1765"/>
  <c r="G1764"/>
  <c r="G1763"/>
  <c r="G1762"/>
  <c r="G1751"/>
  <c r="G1752"/>
  <c r="G1753"/>
  <c r="G1754"/>
  <c r="G1755"/>
  <c r="G1756"/>
  <c r="G1757"/>
  <c r="G1758"/>
  <c r="G1750"/>
  <c r="G1747"/>
  <c r="G1741"/>
  <c r="G1740"/>
  <c r="G1739"/>
  <c r="G1738"/>
  <c r="G1737"/>
  <c r="G1736"/>
  <c r="G1735"/>
  <c r="G1734"/>
  <c r="G1733"/>
  <c r="G1732"/>
  <c r="G1731"/>
  <c r="G1730"/>
  <c r="G1729"/>
  <c r="G1728"/>
  <c r="G1715"/>
  <c r="G1714"/>
  <c r="G1713"/>
  <c r="G1712"/>
  <c r="G1698"/>
  <c r="G1699"/>
  <c r="G1700"/>
  <c r="G1701"/>
  <c r="G1702"/>
  <c r="G1703"/>
  <c r="G1697"/>
  <c r="G1689"/>
  <c r="G1690"/>
  <c r="G1691"/>
  <c r="G1692"/>
  <c r="G1693"/>
  <c r="G1694"/>
  <c r="G1695"/>
  <c r="G1688"/>
  <c r="G1640"/>
  <c r="G1641"/>
  <c r="G1642"/>
  <c r="G1643"/>
  <c r="G1644"/>
  <c r="G1645"/>
  <c r="G1646"/>
  <c r="G1647"/>
  <c r="G1648"/>
  <c r="G1639"/>
  <c r="G1610"/>
  <c r="G1611"/>
  <c r="G1612"/>
  <c r="G1613"/>
  <c r="G1614"/>
  <c r="G1615"/>
  <c r="G1609"/>
  <c r="G1576"/>
  <c r="G1575"/>
  <c r="G1557"/>
  <c r="G1558"/>
  <c r="G1559"/>
  <c r="G1560"/>
  <c r="G1561"/>
  <c r="G1562"/>
  <c r="G1563"/>
  <c r="G1564"/>
  <c r="G1556"/>
  <c r="G1540"/>
  <c r="G1541"/>
  <c r="G1542"/>
  <c r="G1543"/>
  <c r="G1544"/>
  <c r="G1545"/>
  <c r="G1539"/>
  <c r="G1513"/>
  <c r="G1514"/>
  <c r="G1515"/>
  <c r="G1516"/>
  <c r="G1517"/>
  <c r="G1518"/>
  <c r="G1519"/>
  <c r="G1520"/>
  <c r="G1521"/>
  <c r="G1522"/>
  <c r="G1523"/>
  <c r="G1524"/>
  <c r="G1525"/>
  <c r="G1512"/>
  <c r="G1498"/>
  <c r="G1499"/>
  <c r="G1500"/>
  <c r="G1497"/>
  <c r="G1486"/>
  <c r="G1485"/>
  <c r="G1484"/>
  <c r="G1483"/>
  <c r="G1482"/>
  <c r="G1480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43"/>
  <c r="G1426"/>
  <c r="G1425"/>
  <c r="G1424"/>
  <c r="G1423"/>
  <c r="G1421"/>
  <c r="G1420"/>
  <c r="G1413"/>
  <c r="G1406"/>
  <c r="G1405"/>
  <c r="G1401"/>
  <c r="G1400"/>
  <c r="G1399"/>
  <c r="G1307"/>
  <c r="G1308"/>
  <c r="G1309"/>
  <c r="G1310"/>
  <c r="G1311"/>
  <c r="G1312"/>
  <c r="G1313"/>
  <c r="G1314"/>
  <c r="G1315"/>
  <c r="G1316"/>
  <c r="G1317"/>
  <c r="G1318"/>
  <c r="G1319"/>
  <c r="G1320"/>
  <c r="G1306"/>
  <c r="G1288"/>
  <c r="G1289"/>
  <c r="G1290"/>
  <c r="G1291"/>
  <c r="G1292"/>
  <c r="G1293"/>
  <c r="G1287"/>
  <c r="G1280"/>
  <c r="G1279"/>
  <c r="G1278"/>
  <c r="G1277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44"/>
  <c r="G1239"/>
  <c r="G1231"/>
  <c r="G1232"/>
  <c r="G1233"/>
  <c r="G1234"/>
  <c r="G1235"/>
  <c r="G1236"/>
  <c r="G1237"/>
  <c r="G123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10"/>
  <c r="G1183"/>
  <c r="G1179"/>
  <c r="G1178"/>
  <c r="G1177"/>
  <c r="G1176"/>
  <c r="G1174"/>
  <c r="G1167"/>
  <c r="G1168"/>
  <c r="G1169"/>
  <c r="G1170"/>
  <c r="G1171"/>
  <c r="G1172"/>
  <c r="G1166"/>
  <c r="G1164"/>
  <c r="G1156"/>
  <c r="G1157"/>
  <c r="G1158"/>
  <c r="G1159"/>
  <c r="G1160"/>
  <c r="G1161"/>
  <c r="G1162"/>
  <c r="G1155"/>
  <c r="G1148"/>
  <c r="G1149"/>
  <c r="G1150"/>
  <c r="G1151"/>
  <c r="G1152"/>
  <c r="G1153"/>
  <c r="G1147"/>
  <c r="G1138"/>
  <c r="G1139"/>
  <c r="G1140"/>
  <c r="G1141"/>
  <c r="G1142"/>
  <c r="G1143"/>
  <c r="G1144"/>
  <c r="G1145"/>
  <c r="G1137"/>
  <c r="G1122"/>
  <c r="G1123"/>
  <c r="G1124"/>
  <c r="G1121"/>
  <c r="G1115"/>
  <c r="G1116"/>
  <c r="G1117"/>
  <c r="G1118"/>
  <c r="G1119"/>
  <c r="G1114"/>
  <c r="G1113"/>
  <c r="G1112"/>
  <c r="G1111"/>
  <c r="G1110"/>
  <c r="G1109"/>
  <c r="G1108"/>
  <c r="G1107"/>
  <c r="G1106"/>
  <c r="G1105"/>
  <c r="G1095"/>
  <c r="G1094"/>
  <c r="G1093"/>
  <c r="G1092"/>
  <c r="G1091"/>
  <c r="G1090"/>
  <c r="G1089"/>
  <c r="G1062"/>
  <c r="G1063"/>
  <c r="G1064"/>
  <c r="G1061"/>
  <c r="G1044"/>
  <c r="G1045"/>
  <c r="G1046"/>
  <c r="G1047"/>
  <c r="G1048"/>
  <c r="G1043"/>
  <c r="G1036"/>
  <c r="G1029"/>
  <c r="G1027"/>
  <c r="G1026"/>
  <c r="G1025"/>
  <c r="G1024"/>
  <c r="G1020"/>
  <c r="G1014"/>
  <c r="G1013"/>
  <c r="G1012"/>
  <c r="G1011"/>
  <c r="G1006"/>
  <c r="G1005"/>
  <c r="G1004"/>
  <c r="G1003"/>
  <c r="G1002"/>
  <c r="G1001"/>
  <c r="G997"/>
  <c r="G996"/>
  <c r="G995"/>
  <c r="G994"/>
  <c r="G993"/>
  <c r="G992"/>
  <c r="G991"/>
  <c r="G990"/>
  <c r="G975"/>
  <c r="G974"/>
  <c r="G973"/>
  <c r="G972"/>
  <c r="G971"/>
  <c r="G970"/>
  <c r="G969"/>
  <c r="G968"/>
  <c r="G967"/>
  <c r="G966"/>
  <c r="G965"/>
  <c r="G964"/>
  <c r="G963"/>
  <c r="G962"/>
  <c r="G961"/>
  <c r="G960"/>
  <c r="G959"/>
  <c r="G958"/>
  <c r="G957"/>
  <c r="G956"/>
  <c r="G955"/>
  <c r="G954"/>
  <c r="G953"/>
  <c r="G952"/>
  <c r="G951"/>
  <c r="G950"/>
  <c r="G949"/>
  <c r="G936"/>
  <c r="G935"/>
  <c r="G934"/>
  <c r="G933"/>
  <c r="G930"/>
  <c r="G928"/>
  <c r="G927"/>
  <c r="G926"/>
  <c r="G925"/>
  <c r="G921"/>
  <c r="G920"/>
  <c r="G907"/>
  <c r="G906"/>
  <c r="G904"/>
  <c r="G900"/>
  <c r="G899"/>
  <c r="G898"/>
  <c r="G891"/>
  <c r="G890"/>
  <c r="G889"/>
  <c r="G888"/>
  <c r="G887"/>
  <c r="G886"/>
  <c r="G883"/>
  <c r="G882"/>
  <c r="G881"/>
  <c r="G880"/>
  <c r="G879"/>
  <c r="G878"/>
  <c r="G866"/>
  <c r="G864"/>
  <c r="G863"/>
  <c r="G862"/>
  <c r="G843"/>
  <c r="G842"/>
  <c r="G841"/>
  <c r="G840"/>
  <c r="G838"/>
  <c r="G836"/>
  <c r="G824"/>
  <c r="G823"/>
  <c r="G822"/>
  <c r="G821"/>
  <c r="G820"/>
  <c r="G819"/>
  <c r="G818"/>
  <c r="G817"/>
  <c r="G816"/>
  <c r="G813"/>
  <c r="G811"/>
  <c r="G810"/>
  <c r="G809"/>
  <c r="G808"/>
  <c r="G807"/>
  <c r="G777"/>
  <c r="G747"/>
  <c r="G730"/>
  <c r="G729"/>
  <c r="G728"/>
  <c r="G727"/>
  <c r="G725"/>
  <c r="G723"/>
  <c r="G722"/>
  <c r="G721"/>
  <c r="G720"/>
  <c r="G719"/>
  <c r="G718"/>
  <c r="G715"/>
  <c r="G714"/>
  <c r="G713"/>
  <c r="G712"/>
  <c r="G711"/>
  <c r="G710"/>
  <c r="G709"/>
  <c r="G708"/>
  <c r="G707"/>
  <c r="G706"/>
  <c r="G705"/>
  <c r="G704"/>
  <c r="G702"/>
  <c r="G675"/>
  <c r="G674"/>
  <c r="G673"/>
  <c r="G672"/>
  <c r="G671"/>
  <c r="G670"/>
  <c r="G668"/>
  <c r="G667"/>
  <c r="G666"/>
  <c r="G665"/>
  <c r="G664"/>
  <c r="G663"/>
  <c r="G662"/>
  <c r="G661"/>
  <c r="G660"/>
  <c r="G659"/>
  <c r="G658"/>
  <c r="G657"/>
  <c r="G656"/>
  <c r="G655"/>
  <c r="G654"/>
  <c r="G653"/>
  <c r="G652"/>
  <c r="G651"/>
  <c r="G635"/>
  <c r="G634"/>
  <c r="G633"/>
  <c r="G632"/>
  <c r="G631"/>
  <c r="G630"/>
  <c r="G629"/>
  <c r="G627"/>
  <c r="G616"/>
  <c r="G615"/>
  <c r="G614"/>
  <c r="G602"/>
  <c r="G601"/>
  <c r="G600"/>
  <c r="G599"/>
  <c r="G595"/>
  <c r="G594"/>
  <c r="G593"/>
  <c r="G592"/>
  <c r="G584"/>
  <c r="G583"/>
  <c r="G582"/>
  <c r="G581"/>
  <c r="G580"/>
  <c r="G578"/>
  <c r="G577"/>
  <c r="G576"/>
  <c r="G574"/>
  <c r="G573"/>
  <c r="G563"/>
  <c r="G541"/>
  <c r="G540"/>
  <c r="G539"/>
  <c r="G538"/>
  <c r="G537"/>
  <c r="G536"/>
  <c r="G535"/>
  <c r="G459"/>
  <c r="G458"/>
  <c r="G457"/>
  <c r="G453"/>
  <c r="G452"/>
  <c r="G448"/>
  <c r="G436"/>
  <c r="G435"/>
  <c r="G434"/>
  <c r="G433"/>
  <c r="G429"/>
  <c r="G428"/>
  <c r="G427"/>
  <c r="G426"/>
  <c r="G423"/>
  <c r="G422"/>
  <c r="G421"/>
  <c r="G417"/>
  <c r="G413"/>
  <c r="G412"/>
  <c r="G411"/>
  <c r="G410"/>
  <c r="G404"/>
  <c r="G403"/>
  <c r="G402"/>
  <c r="G401"/>
  <c r="G391"/>
  <c r="G390"/>
  <c r="G389"/>
  <c r="G385"/>
  <c r="G384"/>
  <c r="G383"/>
  <c r="G380"/>
  <c r="G376"/>
  <c r="G375"/>
  <c r="G374"/>
  <c r="G373"/>
  <c r="G372"/>
  <c r="G371"/>
  <c r="G370"/>
  <c r="G369"/>
  <c r="G368"/>
  <c r="G356"/>
  <c r="G355"/>
  <c r="G354"/>
  <c r="G336"/>
  <c r="G335"/>
  <c r="G334"/>
  <c r="G333"/>
  <c r="G332"/>
  <c r="G331"/>
  <c r="G330"/>
  <c r="G329"/>
  <c r="G328"/>
  <c r="G319"/>
  <c r="G318"/>
  <c r="G317"/>
  <c r="G316"/>
  <c r="G315"/>
  <c r="G314"/>
  <c r="G313"/>
  <c r="G312"/>
  <c r="G311"/>
  <c r="G310"/>
  <c r="G309"/>
  <c r="G308"/>
  <c r="G306"/>
  <c r="G305"/>
  <c r="G303"/>
  <c r="G302"/>
  <c r="G301"/>
  <c r="G300"/>
  <c r="G299"/>
  <c r="G298"/>
  <c r="G297"/>
  <c r="G296"/>
  <c r="G295"/>
  <c r="G294"/>
  <c r="G293"/>
  <c r="G292"/>
  <c r="G291"/>
  <c r="G271"/>
  <c r="G269"/>
  <c r="G267"/>
  <c r="G266"/>
  <c r="G265"/>
  <c r="G264"/>
  <c r="G263"/>
  <c r="G262"/>
  <c r="G261"/>
  <c r="G260"/>
  <c r="G259"/>
  <c r="G258"/>
  <c r="G257"/>
  <c r="G256"/>
  <c r="G255"/>
  <c r="G252"/>
  <c r="G236"/>
  <c r="G235"/>
  <c r="G234"/>
  <c r="G233"/>
  <c r="G232"/>
  <c r="G231"/>
  <c r="G230"/>
  <c r="G228"/>
  <c r="G227"/>
  <c r="G226"/>
  <c r="G225"/>
  <c r="G224"/>
  <c r="G223"/>
  <c r="G222"/>
  <c r="G221"/>
  <c r="G220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46"/>
  <c r="G145"/>
  <c r="G144"/>
  <c r="G139"/>
  <c r="G138"/>
  <c r="G137"/>
  <c r="G136"/>
  <c r="G135"/>
  <c r="G134"/>
  <c r="G133"/>
  <c r="G132"/>
  <c r="G128"/>
  <c r="G124"/>
  <c r="G123"/>
  <c r="G122"/>
  <c r="G121"/>
  <c r="G120"/>
  <c r="G119"/>
  <c r="G118"/>
  <c r="G117"/>
  <c r="G116"/>
  <c r="G115"/>
  <c r="G114"/>
  <c r="G113"/>
  <c r="G112"/>
  <c r="G111"/>
  <c r="G110"/>
  <c r="G104"/>
  <c r="G103"/>
  <c r="G102"/>
  <c r="G100"/>
  <c r="G99"/>
  <c r="G92"/>
  <c r="G91"/>
  <c r="G88"/>
  <c r="G87"/>
  <c r="G79"/>
  <c r="G78"/>
  <c r="G76"/>
  <c r="G75"/>
  <c r="G61"/>
  <c r="G57"/>
  <c r="G56"/>
  <c r="G55"/>
  <c r="G54"/>
  <c r="G53"/>
  <c r="G51"/>
  <c r="G50"/>
  <c r="G49"/>
  <c r="G47"/>
  <c r="G46"/>
  <c r="G45"/>
  <c r="G44"/>
  <c r="G43"/>
  <c r="G42"/>
  <c r="G41"/>
  <c r="C1843" l="1"/>
  <c r="B1843" s="1"/>
  <c r="C1845"/>
  <c r="B1845" s="1"/>
  <c r="C2060"/>
  <c r="B2060" s="1"/>
  <c r="C1844"/>
  <c r="B1844" s="1"/>
  <c r="C20" i="2"/>
  <c r="C24"/>
  <c r="C71"/>
  <c r="C75"/>
  <c r="C394"/>
  <c r="C1390"/>
  <c r="C1620"/>
  <c r="C1624"/>
  <c r="C1815"/>
  <c r="C1928"/>
  <c r="C1932"/>
  <c r="C1936"/>
  <c r="C1940"/>
  <c r="C1944"/>
  <c r="C39"/>
  <c r="C166"/>
  <c r="C170"/>
  <c r="C174"/>
  <c r="C439"/>
  <c r="C443"/>
  <c r="C1482"/>
  <c r="C1678"/>
  <c r="C2050"/>
  <c r="C946"/>
  <c r="C1363"/>
  <c r="C1367"/>
  <c r="C1371"/>
  <c r="C1375"/>
  <c r="C61"/>
  <c r="C143"/>
  <c r="C179"/>
  <c r="C280"/>
  <c r="C284"/>
  <c r="C288"/>
  <c r="C382"/>
  <c r="C503"/>
  <c r="C507"/>
  <c r="C527"/>
  <c r="C531"/>
  <c r="C535"/>
  <c r="C573"/>
  <c r="C677"/>
  <c r="C783"/>
  <c r="C987"/>
  <c r="C1068"/>
  <c r="C1072"/>
  <c r="C1076"/>
  <c r="C1080"/>
  <c r="C1230"/>
  <c r="C1327"/>
  <c r="C1331"/>
  <c r="C1351"/>
  <c r="C1355"/>
  <c r="C1359"/>
  <c r="C1377"/>
  <c r="C1381"/>
  <c r="C1385"/>
  <c r="C1628"/>
  <c r="C1632"/>
  <c r="C1636"/>
  <c r="C1650"/>
  <c r="C1654"/>
  <c r="C1658"/>
  <c r="C1662"/>
  <c r="C1666"/>
  <c r="C1708"/>
  <c r="C1720"/>
  <c r="C1724"/>
  <c r="C1728"/>
  <c r="C1866"/>
  <c r="C2001"/>
  <c r="C2005"/>
  <c r="C2054"/>
  <c r="C78"/>
  <c r="C85"/>
  <c r="C545"/>
  <c r="C549"/>
  <c r="C681"/>
  <c r="C685"/>
  <c r="C689"/>
  <c r="C786"/>
  <c r="C933"/>
  <c r="C1504"/>
  <c r="C1508"/>
  <c r="C1512"/>
  <c r="C1587"/>
  <c r="C1591"/>
  <c r="C1595"/>
  <c r="C1864"/>
  <c r="C457"/>
  <c r="C752"/>
  <c r="C756"/>
  <c r="C893"/>
  <c r="C897"/>
  <c r="C979"/>
  <c r="C1041"/>
  <c r="C1166"/>
  <c r="C1194"/>
  <c r="C1198"/>
  <c r="C1268"/>
  <c r="C1272"/>
  <c r="C1286"/>
  <c r="C1336"/>
  <c r="C1340"/>
  <c r="C1344"/>
  <c r="C1348"/>
  <c r="C1434"/>
  <c r="C1438"/>
  <c r="C1442"/>
  <c r="C1796"/>
  <c r="C1800"/>
  <c r="C1804"/>
  <c r="C1964"/>
  <c r="C1968"/>
  <c r="C1972"/>
  <c r="C1987"/>
  <c r="C1991"/>
  <c r="C1995"/>
  <c r="C2010"/>
  <c r="C2014"/>
  <c r="C2018"/>
  <c r="C2022"/>
  <c r="C2026"/>
  <c r="C2030"/>
  <c r="C2034"/>
  <c r="C2038"/>
  <c r="C2042"/>
  <c r="C2058"/>
  <c r="C155"/>
  <c r="C159"/>
  <c r="C214"/>
  <c r="C218"/>
  <c r="C359"/>
  <c r="C389"/>
  <c r="C761"/>
  <c r="C765"/>
  <c r="C769"/>
  <c r="C1950"/>
  <c r="C1954"/>
  <c r="C1958"/>
  <c r="C1962"/>
  <c r="C322"/>
  <c r="C395"/>
  <c r="C341"/>
  <c r="C345"/>
  <c r="C349"/>
  <c r="C353"/>
  <c r="C872"/>
  <c r="C406"/>
  <c r="C410"/>
  <c r="C1567"/>
  <c r="C1571"/>
  <c r="C1679"/>
  <c r="C1683"/>
  <c r="C1687"/>
  <c r="C1907"/>
  <c r="C1911"/>
  <c r="C1921"/>
  <c r="C1899"/>
  <c r="C1824"/>
  <c r="C1828"/>
  <c r="C419"/>
  <c r="C490"/>
  <c r="C494"/>
  <c r="C1397"/>
  <c r="C845"/>
  <c r="C918"/>
  <c r="C1187"/>
  <c r="C1201"/>
  <c r="C1205"/>
  <c r="C1209"/>
  <c r="C1277"/>
  <c r="C1298"/>
  <c r="C1302"/>
  <c r="C1306"/>
  <c r="C1528"/>
  <c r="C1532"/>
  <c r="C1536"/>
  <c r="C1760"/>
  <c r="C1793"/>
  <c r="C1975"/>
  <c r="C1979"/>
  <c r="C1983"/>
  <c r="C1917"/>
  <c r="C1420"/>
  <c r="C982"/>
  <c r="C1051"/>
  <c r="C1055"/>
  <c r="C1059"/>
  <c r="C790"/>
  <c r="C23"/>
  <c r="C70"/>
  <c r="C74"/>
  <c r="C393"/>
  <c r="C1389"/>
  <c r="C1619"/>
  <c r="C1623"/>
  <c r="C1627"/>
  <c r="C1927"/>
  <c r="C1931"/>
  <c r="C1935"/>
  <c r="C1939"/>
  <c r="C1943"/>
  <c r="C38"/>
  <c r="C165"/>
  <c r="C169"/>
  <c r="C173"/>
  <c r="C438"/>
  <c r="C442"/>
  <c r="C525"/>
  <c r="C1677"/>
  <c r="C1999"/>
  <c r="C945"/>
  <c r="C949"/>
  <c r="C1366"/>
  <c r="C1370"/>
  <c r="C1374"/>
  <c r="C60"/>
  <c r="C142"/>
  <c r="C178"/>
  <c r="C206"/>
  <c r="C283"/>
  <c r="C287"/>
  <c r="C291"/>
  <c r="C502"/>
  <c r="C506"/>
  <c r="C526"/>
  <c r="C530"/>
  <c r="C534"/>
  <c r="C572"/>
  <c r="C640"/>
  <c r="C734"/>
  <c r="C986"/>
  <c r="C1067"/>
  <c r="C1071"/>
  <c r="C1075"/>
  <c r="C1079"/>
  <c r="C1089"/>
  <c r="C1325"/>
  <c r="C1330"/>
  <c r="C1350"/>
  <c r="C1354"/>
  <c r="C1358"/>
  <c r="C1362"/>
  <c r="C1380"/>
  <c r="C1384"/>
  <c r="C1410"/>
  <c r="C1631"/>
  <c r="C1635"/>
  <c r="C1639"/>
  <c r="C1653"/>
  <c r="C1657"/>
  <c r="C1661"/>
  <c r="C1665"/>
  <c r="C1707"/>
  <c r="C1719"/>
  <c r="C1723"/>
  <c r="C1727"/>
  <c r="C1865"/>
  <c r="C2000"/>
  <c r="C2004"/>
  <c r="C2053"/>
  <c r="C2057"/>
  <c r="C84"/>
  <c r="C544"/>
  <c r="C548"/>
  <c r="C680"/>
  <c r="C684"/>
  <c r="C688"/>
  <c r="C785"/>
  <c r="C932"/>
  <c r="C1503"/>
  <c r="C1507"/>
  <c r="C1511"/>
  <c r="C1586"/>
  <c r="C1590"/>
  <c r="C1594"/>
  <c r="C1863"/>
  <c r="C456"/>
  <c r="C751"/>
  <c r="C755"/>
  <c r="C885"/>
  <c r="C896"/>
  <c r="C978"/>
  <c r="C1040"/>
  <c r="C1121"/>
  <c r="C1193"/>
  <c r="C1197"/>
  <c r="C1267"/>
  <c r="C1271"/>
  <c r="C1285"/>
  <c r="C1335"/>
  <c r="C1339"/>
  <c r="C1343"/>
  <c r="C1347"/>
  <c r="C1433"/>
  <c r="C1437"/>
  <c r="C1441"/>
  <c r="C1795"/>
  <c r="C1799"/>
  <c r="C1803"/>
  <c r="C1807"/>
  <c r="C1967"/>
  <c r="C1971"/>
  <c r="C1986"/>
  <c r="C1990"/>
  <c r="C1994"/>
  <c r="C2009"/>
  <c r="C2013"/>
  <c r="C2017"/>
  <c r="C2021"/>
  <c r="C2025"/>
  <c r="C2029"/>
  <c r="C2033"/>
  <c r="C2037"/>
  <c r="C2041"/>
  <c r="C2045"/>
  <c r="C154"/>
  <c r="C158"/>
  <c r="C213"/>
  <c r="C217"/>
  <c r="C358"/>
  <c r="C388"/>
  <c r="C760"/>
  <c r="C764"/>
  <c r="C768"/>
  <c r="C826"/>
  <c r="C1953"/>
  <c r="C1957"/>
  <c r="C1961"/>
  <c r="C321"/>
  <c r="C325"/>
  <c r="C340"/>
  <c r="C344"/>
  <c r="C348"/>
  <c r="C352"/>
  <c r="C871"/>
  <c r="C328"/>
  <c r="C409"/>
  <c r="C1566"/>
  <c r="C1570"/>
  <c r="C1574"/>
  <c r="C1682"/>
  <c r="C1686"/>
  <c r="C368"/>
  <c r="C1910"/>
  <c r="C1920"/>
  <c r="C1924"/>
  <c r="C1823"/>
  <c r="C1827"/>
  <c r="C1831"/>
  <c r="C489"/>
  <c r="C493"/>
  <c r="C1396"/>
  <c r="C1547"/>
  <c r="C862"/>
  <c r="C1186"/>
  <c r="C1190"/>
  <c r="C1204"/>
  <c r="C1208"/>
  <c r="C1276"/>
  <c r="C1297"/>
  <c r="C1301"/>
  <c r="C1305"/>
  <c r="C1527"/>
  <c r="C1531"/>
  <c r="C1535"/>
  <c r="C1539"/>
  <c r="C1792"/>
  <c r="C1974"/>
  <c r="C1978"/>
  <c r="C1982"/>
  <c r="C981"/>
  <c r="C1050"/>
  <c r="C1054"/>
  <c r="C1058"/>
  <c r="C22"/>
  <c r="C26"/>
  <c r="C73"/>
  <c r="C102"/>
  <c r="C1388"/>
  <c r="C1618"/>
  <c r="C1622"/>
  <c r="C1626"/>
  <c r="C1926"/>
  <c r="C1930"/>
  <c r="C1934"/>
  <c r="C1938"/>
  <c r="C1942"/>
  <c r="C37"/>
  <c r="C164"/>
  <c r="C168"/>
  <c r="C172"/>
  <c r="C176"/>
  <c r="C441"/>
  <c r="C445"/>
  <c r="C1676"/>
  <c r="C1998"/>
  <c r="C49"/>
  <c r="C948"/>
  <c r="C1365"/>
  <c r="C1369"/>
  <c r="C1373"/>
  <c r="C59"/>
  <c r="C141"/>
  <c r="C177"/>
  <c r="C181"/>
  <c r="C282"/>
  <c r="C286"/>
  <c r="C290"/>
  <c r="C501"/>
  <c r="C505"/>
  <c r="C509"/>
  <c r="C529"/>
  <c r="C533"/>
  <c r="C571"/>
  <c r="C597"/>
  <c r="C733"/>
  <c r="C985"/>
  <c r="C1024"/>
  <c r="C1070"/>
  <c r="C1074"/>
  <c r="C1078"/>
  <c r="C1082"/>
  <c r="C1324"/>
  <c r="C1329"/>
  <c r="C1333"/>
  <c r="C1353"/>
  <c r="C1357"/>
  <c r="C1361"/>
  <c r="C1379"/>
  <c r="C1383"/>
  <c r="C1409"/>
  <c r="C1630"/>
  <c r="C1634"/>
  <c r="C1638"/>
  <c r="C1652"/>
  <c r="C1656"/>
  <c r="C1660"/>
  <c r="C1664"/>
  <c r="C1706"/>
  <c r="C1718"/>
  <c r="C1722"/>
  <c r="C1726"/>
  <c r="C1774"/>
  <c r="C1868"/>
  <c r="C2003"/>
  <c r="C2052"/>
  <c r="C2056"/>
  <c r="C83"/>
  <c r="C543"/>
  <c r="C547"/>
  <c r="C679"/>
  <c r="C683"/>
  <c r="C687"/>
  <c r="C784"/>
  <c r="C791"/>
  <c r="C1502"/>
  <c r="C1506"/>
  <c r="C1510"/>
  <c r="C1585"/>
  <c r="C1589"/>
  <c r="C1593"/>
  <c r="C1597"/>
  <c r="C455"/>
  <c r="C750"/>
  <c r="C754"/>
  <c r="C758"/>
  <c r="C895"/>
  <c r="C977"/>
  <c r="C1039"/>
  <c r="C1043"/>
  <c r="C1192"/>
  <c r="C1196"/>
  <c r="C1200"/>
  <c r="C1270"/>
  <c r="C1274"/>
  <c r="C1334"/>
  <c r="C1338"/>
  <c r="C1342"/>
  <c r="C1346"/>
  <c r="C1432"/>
  <c r="C1436"/>
  <c r="C1440"/>
  <c r="C1556"/>
  <c r="C1798"/>
  <c r="C1802"/>
  <c r="C1806"/>
  <c r="C1966"/>
  <c r="C1970"/>
  <c r="C1985"/>
  <c r="C1989"/>
  <c r="C1993"/>
  <c r="C2008"/>
  <c r="C2012"/>
  <c r="C2016"/>
  <c r="C2020"/>
  <c r="C2024"/>
  <c r="C2028"/>
  <c r="C2032"/>
  <c r="C2036"/>
  <c r="C2040"/>
  <c r="C2044"/>
  <c r="C2060"/>
  <c r="C157"/>
  <c r="C212"/>
  <c r="C216"/>
  <c r="C220"/>
  <c r="C387"/>
  <c r="C759"/>
  <c r="C763"/>
  <c r="C767"/>
  <c r="C771"/>
  <c r="C1952"/>
  <c r="C1956"/>
  <c r="C1960"/>
  <c r="C308"/>
  <c r="C324"/>
  <c r="C416"/>
  <c r="C343"/>
  <c r="C347"/>
  <c r="C351"/>
  <c r="C870"/>
  <c r="C327"/>
  <c r="C408"/>
  <c r="C869"/>
  <c r="C1569"/>
  <c r="C1573"/>
  <c r="C1681"/>
  <c r="C1685"/>
  <c r="C367"/>
  <c r="C1909"/>
  <c r="C1919"/>
  <c r="C1923"/>
  <c r="C1854"/>
  <c r="C1826"/>
  <c r="C1830"/>
  <c r="C421"/>
  <c r="C492"/>
  <c r="C496"/>
  <c r="C1399"/>
  <c r="C847"/>
  <c r="C1185"/>
  <c r="C1189"/>
  <c r="C1203"/>
  <c r="C1207"/>
  <c r="C1275"/>
  <c r="C1296"/>
  <c r="C1300"/>
  <c r="C1304"/>
  <c r="C1394"/>
  <c r="C1530"/>
  <c r="C1534"/>
  <c r="C1538"/>
  <c r="C1762"/>
  <c r="C1973"/>
  <c r="C1977"/>
  <c r="C1981"/>
  <c r="C1918"/>
  <c r="C980"/>
  <c r="C984"/>
  <c r="C1053"/>
  <c r="C1057"/>
  <c r="C1061"/>
  <c r="C21"/>
  <c r="C25"/>
  <c r="C72"/>
  <c r="C86"/>
  <c r="C1387"/>
  <c r="C1617"/>
  <c r="C1621"/>
  <c r="C1625"/>
  <c r="C1925"/>
  <c r="C1929"/>
  <c r="C1933"/>
  <c r="C1937"/>
  <c r="C1941"/>
  <c r="C36"/>
  <c r="C40"/>
  <c r="C167"/>
  <c r="C171"/>
  <c r="C175"/>
  <c r="C440"/>
  <c r="C444"/>
  <c r="C1675"/>
  <c r="C1860"/>
  <c r="C2051"/>
  <c r="C947"/>
  <c r="C1364"/>
  <c r="C1368"/>
  <c r="C1372"/>
  <c r="C1376"/>
  <c r="C90"/>
  <c r="C144"/>
  <c r="C180"/>
  <c r="C281"/>
  <c r="C285"/>
  <c r="C289"/>
  <c r="C383"/>
  <c r="C504"/>
  <c r="C508"/>
  <c r="C528"/>
  <c r="C532"/>
  <c r="C570"/>
  <c r="C576"/>
  <c r="C732"/>
  <c r="C794"/>
  <c r="C999"/>
  <c r="C1069"/>
  <c r="C1073"/>
  <c r="C1077"/>
  <c r="C1081"/>
  <c r="C1323"/>
  <c r="C1328"/>
  <c r="C1332"/>
  <c r="C1352"/>
  <c r="C1356"/>
  <c r="C1360"/>
  <c r="C1378"/>
  <c r="C1382"/>
  <c r="C1386"/>
  <c r="C1629"/>
  <c r="C1633"/>
  <c r="C1637"/>
  <c r="C1651"/>
  <c r="C1655"/>
  <c r="C1659"/>
  <c r="C1663"/>
  <c r="C1705"/>
  <c r="C1712"/>
  <c r="C1721"/>
  <c r="C1725"/>
  <c r="C1750"/>
  <c r="C1867"/>
  <c r="C2002"/>
  <c r="C2006"/>
  <c r="C2055"/>
  <c r="C82"/>
  <c r="C417"/>
  <c r="C546"/>
  <c r="C670"/>
  <c r="C682"/>
  <c r="C686"/>
  <c r="C704"/>
  <c r="C789"/>
  <c r="C1239"/>
  <c r="C1505"/>
  <c r="C1509"/>
  <c r="C1584"/>
  <c r="C1588"/>
  <c r="C1592"/>
  <c r="C1596"/>
  <c r="C95"/>
  <c r="C474"/>
  <c r="C753"/>
  <c r="C757"/>
  <c r="C894"/>
  <c r="C898"/>
  <c r="C1038"/>
  <c r="C1042"/>
  <c r="C1191"/>
  <c r="C1195"/>
  <c r="C1199"/>
  <c r="C1269"/>
  <c r="C1273"/>
  <c r="C1287"/>
  <c r="C1337"/>
  <c r="C1341"/>
  <c r="C1345"/>
  <c r="C1349"/>
  <c r="C1435"/>
  <c r="C1439"/>
  <c r="C1443"/>
  <c r="C1797"/>
  <c r="C1801"/>
  <c r="C1805"/>
  <c r="C1965"/>
  <c r="C1969"/>
  <c r="C1984"/>
  <c r="C1988"/>
  <c r="C1992"/>
  <c r="C2007"/>
  <c r="C2011"/>
  <c r="C2015"/>
  <c r="C2019"/>
  <c r="C2023"/>
  <c r="C2027"/>
  <c r="C2031"/>
  <c r="C2035"/>
  <c r="C2039"/>
  <c r="C2043"/>
  <c r="C2059"/>
  <c r="C156"/>
  <c r="C211"/>
  <c r="C215"/>
  <c r="C219"/>
  <c r="C360"/>
  <c r="C749"/>
  <c r="C762"/>
  <c r="C766"/>
  <c r="C770"/>
  <c r="C1951"/>
  <c r="C1955"/>
  <c r="C1959"/>
  <c r="C1963"/>
  <c r="C323"/>
  <c r="C415"/>
  <c r="C342"/>
  <c r="C346"/>
  <c r="C350"/>
  <c r="C354"/>
  <c r="C326"/>
  <c r="C407"/>
  <c r="C852"/>
  <c r="C1568"/>
  <c r="C1572"/>
  <c r="C1680"/>
  <c r="C1684"/>
  <c r="C1688"/>
  <c r="C1908"/>
  <c r="C1912"/>
  <c r="C1922"/>
  <c r="C1903"/>
  <c r="C1825"/>
  <c r="C1829"/>
  <c r="C420"/>
  <c r="C491"/>
  <c r="C495"/>
  <c r="C1398"/>
  <c r="C846"/>
  <c r="C1155"/>
  <c r="C1188"/>
  <c r="C1202"/>
  <c r="C1206"/>
  <c r="C1210"/>
  <c r="C1295"/>
  <c r="C1299"/>
  <c r="C1303"/>
  <c r="C1393"/>
  <c r="C1529"/>
  <c r="C1533"/>
  <c r="C1537"/>
  <c r="C1761"/>
  <c r="C1794"/>
  <c r="C1976"/>
  <c r="C1980"/>
  <c r="C1913"/>
  <c r="C1326"/>
  <c r="C983"/>
  <c r="C1052"/>
  <c r="C1056"/>
  <c r="C1060"/>
  <c r="E2066"/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6"/>
  <c r="F1847"/>
  <c r="F1848"/>
  <c r="F1849"/>
  <c r="F1850"/>
  <c r="F1851"/>
  <c r="F1852"/>
  <c r="F1853"/>
  <c r="F1854"/>
  <c r="F1855"/>
  <c r="F1856"/>
  <c r="F1857"/>
  <c r="F1858"/>
  <c r="F1859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3"/>
  <c r="F1914"/>
  <c r="F1915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130"/>
  <c r="C130" l="1"/>
  <c r="B130" s="1"/>
  <c r="C2045"/>
  <c r="B2045" s="1"/>
  <c r="C1995"/>
  <c r="B1995" s="1"/>
  <c r="C1945"/>
  <c r="B1945" s="1"/>
  <c r="C1914"/>
  <c r="B1914" s="1"/>
  <c r="C1905"/>
  <c r="B1905" s="1"/>
  <c r="C1903"/>
  <c r="B1903" s="1"/>
  <c r="C1899"/>
  <c r="B1899" s="1"/>
  <c r="C1897"/>
  <c r="B1897" s="1"/>
  <c r="C1893"/>
  <c r="B1893" s="1"/>
  <c r="C1889"/>
  <c r="B1889" s="1"/>
  <c r="C1887"/>
  <c r="B1887" s="1"/>
  <c r="C1883"/>
  <c r="B1883" s="1"/>
  <c r="C1881"/>
  <c r="B1881" s="1"/>
  <c r="C1877"/>
  <c r="B1877" s="1"/>
  <c r="C1875"/>
  <c r="B1875" s="1"/>
  <c r="C1873"/>
  <c r="B1873" s="1"/>
  <c r="C1869"/>
  <c r="B1869" s="1"/>
  <c r="C1858"/>
  <c r="B1858" s="1"/>
  <c r="C1856"/>
  <c r="B1856" s="1"/>
  <c r="C1852"/>
  <c r="B1852" s="1"/>
  <c r="C1848"/>
  <c r="B1848" s="1"/>
  <c r="C1841"/>
  <c r="B1841" s="1"/>
  <c r="C1837"/>
  <c r="B1837" s="1"/>
  <c r="C1833"/>
  <c r="B1833" s="1"/>
  <c r="C1818"/>
  <c r="B1818" s="1"/>
  <c r="C1812"/>
  <c r="B1812" s="1"/>
  <c r="C1808"/>
  <c r="B1808" s="1"/>
  <c r="C1790"/>
  <c r="B1790" s="1"/>
  <c r="C1786"/>
  <c r="B1786" s="1"/>
  <c r="C1782"/>
  <c r="B1782" s="1"/>
  <c r="C1780"/>
  <c r="B1780" s="1"/>
  <c r="C1776"/>
  <c r="B1776" s="1"/>
  <c r="C1772"/>
  <c r="B1772" s="1"/>
  <c r="C1768"/>
  <c r="B1768" s="1"/>
  <c r="C1764"/>
  <c r="B1764" s="1"/>
  <c r="C1758"/>
  <c r="B1758" s="1"/>
  <c r="C1754"/>
  <c r="B1754" s="1"/>
  <c r="C1752"/>
  <c r="B1752" s="1"/>
  <c r="C1748"/>
  <c r="B1748" s="1"/>
  <c r="C1744"/>
  <c r="B1744" s="1"/>
  <c r="C1742"/>
  <c r="B1742" s="1"/>
  <c r="C1738"/>
  <c r="B1738" s="1"/>
  <c r="C1734"/>
  <c r="B1734" s="1"/>
  <c r="C1732"/>
  <c r="B1732" s="1"/>
  <c r="C1728"/>
  <c r="B1728" s="1"/>
  <c r="C1716"/>
  <c r="B1716" s="1"/>
  <c r="C1712"/>
  <c r="B1712" s="1"/>
  <c r="C1708"/>
  <c r="B1708" s="1"/>
  <c r="C1700"/>
  <c r="B1700" s="1"/>
  <c r="C1696"/>
  <c r="B1696" s="1"/>
  <c r="C1692"/>
  <c r="B1692" s="1"/>
  <c r="C1690"/>
  <c r="B1690" s="1"/>
  <c r="C1670"/>
  <c r="B1670" s="1"/>
  <c r="C1666"/>
  <c r="B1666" s="1"/>
  <c r="C1648"/>
  <c r="B1648" s="1"/>
  <c r="C1644"/>
  <c r="B1644" s="1"/>
  <c r="C1640"/>
  <c r="B1640" s="1"/>
  <c r="C1614"/>
  <c r="B1614" s="1"/>
  <c r="C1610"/>
  <c r="B1610" s="1"/>
  <c r="C1606"/>
  <c r="B1606" s="1"/>
  <c r="C1602"/>
  <c r="B1602" s="1"/>
  <c r="C1598"/>
  <c r="B1598" s="1"/>
  <c r="C1582"/>
  <c r="B1582" s="1"/>
  <c r="C1578"/>
  <c r="B1578" s="1"/>
  <c r="C1576"/>
  <c r="B1576" s="1"/>
  <c r="C1564"/>
  <c r="B1564" s="1"/>
  <c r="C1560"/>
  <c r="B1560" s="1"/>
  <c r="C1556"/>
  <c r="B1556" s="1"/>
  <c r="C1554"/>
  <c r="B1554" s="1"/>
  <c r="C1550"/>
  <c r="B1550" s="1"/>
  <c r="C1544"/>
  <c r="B1544" s="1"/>
  <c r="C1540"/>
  <c r="B1540" s="1"/>
  <c r="C1524"/>
  <c r="B1524" s="1"/>
  <c r="C1520"/>
  <c r="B1520" s="1"/>
  <c r="C1516"/>
  <c r="B1516" s="1"/>
  <c r="C1514"/>
  <c r="B1514" s="1"/>
  <c r="C1500"/>
  <c r="B1500" s="1"/>
  <c r="C1498"/>
  <c r="B1498" s="1"/>
  <c r="C1494"/>
  <c r="B1494" s="1"/>
  <c r="C1490"/>
  <c r="B1490" s="1"/>
  <c r="C1486"/>
  <c r="B1486" s="1"/>
  <c r="C1482"/>
  <c r="B1482" s="1"/>
  <c r="C1478"/>
  <c r="B1478" s="1"/>
  <c r="C1474"/>
  <c r="B1474" s="1"/>
  <c r="C1470"/>
  <c r="B1470" s="1"/>
  <c r="C1466"/>
  <c r="B1466" s="1"/>
  <c r="C1464"/>
  <c r="B1464" s="1"/>
  <c r="C1460"/>
  <c r="B1460" s="1"/>
  <c r="C1456"/>
  <c r="B1456" s="1"/>
  <c r="C1454"/>
  <c r="B1454" s="1"/>
  <c r="C1450"/>
  <c r="B1450" s="1"/>
  <c r="C1448"/>
  <c r="B1448" s="1"/>
  <c r="C1444"/>
  <c r="B1444" s="1"/>
  <c r="C1428"/>
  <c r="B1428" s="1"/>
  <c r="C1426"/>
  <c r="B1426" s="1"/>
  <c r="C1422"/>
  <c r="B1422" s="1"/>
  <c r="C1418"/>
  <c r="B1418" s="1"/>
  <c r="C1416"/>
  <c r="B1416" s="1"/>
  <c r="C1412"/>
  <c r="B1412" s="1"/>
  <c r="C1406"/>
  <c r="B1406" s="1"/>
  <c r="C1404"/>
  <c r="B1404" s="1"/>
  <c r="C1400"/>
  <c r="B1400" s="1"/>
  <c r="C1390"/>
  <c r="B1390" s="1"/>
  <c r="C1319"/>
  <c r="B1319" s="1"/>
  <c r="C1315"/>
  <c r="B1315" s="1"/>
  <c r="C1311"/>
  <c r="B1311" s="1"/>
  <c r="C1309"/>
  <c r="B1309" s="1"/>
  <c r="C1291"/>
  <c r="B1291" s="1"/>
  <c r="C1287"/>
  <c r="B1287" s="1"/>
  <c r="C1281"/>
  <c r="B1281" s="1"/>
  <c r="C1279"/>
  <c r="B1279" s="1"/>
  <c r="C1265"/>
  <c r="B1265" s="1"/>
  <c r="C1261"/>
  <c r="B1261" s="1"/>
  <c r="C1257"/>
  <c r="B1257" s="1"/>
  <c r="C1255"/>
  <c r="B1255" s="1"/>
  <c r="C1253"/>
  <c r="B1253" s="1"/>
  <c r="C1249"/>
  <c r="B1249" s="1"/>
  <c r="C1247"/>
  <c r="B1247" s="1"/>
  <c r="C1245"/>
  <c r="B1245" s="1"/>
  <c r="C1243"/>
  <c r="B1243" s="1"/>
  <c r="C1241"/>
  <c r="B1241" s="1"/>
  <c r="C1239"/>
  <c r="B1239" s="1"/>
  <c r="C1237"/>
  <c r="B1237" s="1"/>
  <c r="C1235"/>
  <c r="B1235" s="1"/>
  <c r="C1231"/>
  <c r="B1231" s="1"/>
  <c r="C1227"/>
  <c r="B1227" s="1"/>
  <c r="C1225"/>
  <c r="B1225" s="1"/>
  <c r="C1223"/>
  <c r="B1223" s="1"/>
  <c r="C1221"/>
  <c r="B1221" s="1"/>
  <c r="C1219"/>
  <c r="B1219" s="1"/>
  <c r="C1217"/>
  <c r="B1217" s="1"/>
  <c r="C1215"/>
  <c r="B1215" s="1"/>
  <c r="C1213"/>
  <c r="B1213" s="1"/>
  <c r="C1211"/>
  <c r="B1211" s="1"/>
  <c r="C1183"/>
  <c r="B1183" s="1"/>
  <c r="C1181"/>
  <c r="B1181" s="1"/>
  <c r="C1179"/>
  <c r="B1179" s="1"/>
  <c r="C1177"/>
  <c r="B1177" s="1"/>
  <c r="C1175"/>
  <c r="B1175" s="1"/>
  <c r="C1173"/>
  <c r="B1173" s="1"/>
  <c r="C1171"/>
  <c r="B1171" s="1"/>
  <c r="C1169"/>
  <c r="B1169" s="1"/>
  <c r="C1167"/>
  <c r="B1167" s="1"/>
  <c r="C1163"/>
  <c r="B1163" s="1"/>
  <c r="C1161"/>
  <c r="B1161" s="1"/>
  <c r="C1159"/>
  <c r="B1159" s="1"/>
  <c r="C1157"/>
  <c r="B1157" s="1"/>
  <c r="C1153"/>
  <c r="B1153" s="1"/>
  <c r="C1151"/>
  <c r="B1151" s="1"/>
  <c r="C1149"/>
  <c r="B1149" s="1"/>
  <c r="C1147"/>
  <c r="B1147" s="1"/>
  <c r="C1145"/>
  <c r="B1145" s="1"/>
  <c r="C1143"/>
  <c r="B1143" s="1"/>
  <c r="C1141"/>
  <c r="B1141" s="1"/>
  <c r="C1139"/>
  <c r="B1139" s="1"/>
  <c r="C1137"/>
  <c r="B1137" s="1"/>
  <c r="C1135"/>
  <c r="B1135" s="1"/>
  <c r="C1133"/>
  <c r="B1133" s="1"/>
  <c r="C1131"/>
  <c r="B1131" s="1"/>
  <c r="C1129"/>
  <c r="B1129" s="1"/>
  <c r="C1127"/>
  <c r="B1127" s="1"/>
  <c r="C1125"/>
  <c r="B1125" s="1"/>
  <c r="C1123"/>
  <c r="B1123" s="1"/>
  <c r="C1121"/>
  <c r="B1121" s="1"/>
  <c r="C1119"/>
  <c r="B1119" s="1"/>
  <c r="C1117"/>
  <c r="B1117" s="1"/>
  <c r="C1115"/>
  <c r="B1115" s="1"/>
  <c r="C1113"/>
  <c r="B1113" s="1"/>
  <c r="C1111"/>
  <c r="B1111" s="1"/>
  <c r="C1109"/>
  <c r="B1109" s="1"/>
  <c r="C1107"/>
  <c r="B1107" s="1"/>
  <c r="C1105"/>
  <c r="B1105" s="1"/>
  <c r="C1103"/>
  <c r="B1103" s="1"/>
  <c r="C1101"/>
  <c r="B1101" s="1"/>
  <c r="C1099"/>
  <c r="B1099" s="1"/>
  <c r="C1097"/>
  <c r="B1097" s="1"/>
  <c r="C1095"/>
  <c r="B1095" s="1"/>
  <c r="C1093"/>
  <c r="B1093" s="1"/>
  <c r="C1091"/>
  <c r="B1091" s="1"/>
  <c r="C1089"/>
  <c r="B1089" s="1"/>
  <c r="C1087"/>
  <c r="B1087" s="1"/>
  <c r="C1085"/>
  <c r="B1085" s="1"/>
  <c r="C1083"/>
  <c r="B1083" s="1"/>
  <c r="C1065"/>
  <c r="B1065" s="1"/>
  <c r="C1063"/>
  <c r="B1063" s="1"/>
  <c r="C1061"/>
  <c r="B1061" s="1"/>
  <c r="C1048"/>
  <c r="B1048" s="1"/>
  <c r="C1046"/>
  <c r="B1046" s="1"/>
  <c r="C1044"/>
  <c r="B1044" s="1"/>
  <c r="C1036"/>
  <c r="B1036" s="1"/>
  <c r="C1034"/>
  <c r="B1034" s="1"/>
  <c r="C1032"/>
  <c r="B1032" s="1"/>
  <c r="C1030"/>
  <c r="B1030" s="1"/>
  <c r="C1028"/>
  <c r="B1028" s="1"/>
  <c r="C1026"/>
  <c r="B1026" s="1"/>
  <c r="C1024"/>
  <c r="B1024" s="1"/>
  <c r="C1022"/>
  <c r="B1022" s="1"/>
  <c r="C1020"/>
  <c r="B1020" s="1"/>
  <c r="C1018"/>
  <c r="B1018" s="1"/>
  <c r="C1016"/>
  <c r="B1016" s="1"/>
  <c r="C1014"/>
  <c r="B1014" s="1"/>
  <c r="C1012"/>
  <c r="B1012" s="1"/>
  <c r="C1010"/>
  <c r="B1010" s="1"/>
  <c r="C1008"/>
  <c r="B1008" s="1"/>
  <c r="C1006"/>
  <c r="B1006" s="1"/>
  <c r="C1004"/>
  <c r="B1004" s="1"/>
  <c r="C1002"/>
  <c r="B1002" s="1"/>
  <c r="C1000"/>
  <c r="B1000" s="1"/>
  <c r="C996"/>
  <c r="B996" s="1"/>
  <c r="C994"/>
  <c r="B994" s="1"/>
  <c r="C992"/>
  <c r="B992" s="1"/>
  <c r="C990"/>
  <c r="B990" s="1"/>
  <c r="C988"/>
  <c r="B988" s="1"/>
  <c r="C975"/>
  <c r="B975" s="1"/>
  <c r="C973"/>
  <c r="B973" s="1"/>
  <c r="C971"/>
  <c r="B971" s="1"/>
  <c r="C969"/>
  <c r="B969" s="1"/>
  <c r="C967"/>
  <c r="B967" s="1"/>
  <c r="C965"/>
  <c r="B965" s="1"/>
  <c r="C961"/>
  <c r="B961" s="1"/>
  <c r="C959"/>
  <c r="B959" s="1"/>
  <c r="C957"/>
  <c r="B957" s="1"/>
  <c r="C955"/>
  <c r="B955" s="1"/>
  <c r="C953"/>
  <c r="B953" s="1"/>
  <c r="C951"/>
  <c r="B951" s="1"/>
  <c r="C949"/>
  <c r="B949" s="1"/>
  <c r="C943"/>
  <c r="B943" s="1"/>
  <c r="C941"/>
  <c r="B941" s="1"/>
  <c r="C939"/>
  <c r="B939" s="1"/>
  <c r="C937"/>
  <c r="B937" s="1"/>
  <c r="C935"/>
  <c r="B935" s="1"/>
  <c r="C933"/>
  <c r="B933" s="1"/>
  <c r="C929"/>
  <c r="B929" s="1"/>
  <c r="C927"/>
  <c r="B927" s="1"/>
  <c r="C925"/>
  <c r="B925" s="1"/>
  <c r="C923"/>
  <c r="B923" s="1"/>
  <c r="C921"/>
  <c r="B921" s="1"/>
  <c r="C919"/>
  <c r="B919" s="1"/>
  <c r="C915"/>
  <c r="B915" s="1"/>
  <c r="C913"/>
  <c r="B913" s="1"/>
  <c r="C911"/>
  <c r="B911" s="1"/>
  <c r="C909"/>
  <c r="B909" s="1"/>
  <c r="C907"/>
  <c r="B907" s="1"/>
  <c r="C905"/>
  <c r="B905" s="1"/>
  <c r="C903"/>
  <c r="B903" s="1"/>
  <c r="C901"/>
  <c r="B901" s="1"/>
  <c r="C899"/>
  <c r="B899" s="1"/>
  <c r="C891"/>
  <c r="B891" s="1"/>
  <c r="C889"/>
  <c r="B889" s="1"/>
  <c r="C887"/>
  <c r="B887" s="1"/>
  <c r="C885"/>
  <c r="B885" s="1"/>
  <c r="C883"/>
  <c r="B883" s="1"/>
  <c r="C881"/>
  <c r="B881" s="1"/>
  <c r="C879"/>
  <c r="B879" s="1"/>
  <c r="C877"/>
  <c r="B877" s="1"/>
  <c r="C875"/>
  <c r="B875" s="1"/>
  <c r="C873"/>
  <c r="B873" s="1"/>
  <c r="C867"/>
  <c r="B867" s="1"/>
  <c r="C865"/>
  <c r="B865" s="1"/>
  <c r="C863"/>
  <c r="B863" s="1"/>
  <c r="C859"/>
  <c r="B859" s="1"/>
  <c r="C857"/>
  <c r="B857" s="1"/>
  <c r="C855"/>
  <c r="B855" s="1"/>
  <c r="C853"/>
  <c r="B853" s="1"/>
  <c r="C849"/>
  <c r="B849" s="1"/>
  <c r="C847"/>
  <c r="B847" s="1"/>
  <c r="C843"/>
  <c r="B843" s="1"/>
  <c r="C841"/>
  <c r="B841" s="1"/>
  <c r="C839"/>
  <c r="B839" s="1"/>
  <c r="C837"/>
  <c r="B837" s="1"/>
  <c r="C835"/>
  <c r="B835" s="1"/>
  <c r="C833"/>
  <c r="B833" s="1"/>
  <c r="C831"/>
  <c r="B831" s="1"/>
  <c r="C829"/>
  <c r="B829" s="1"/>
  <c r="C827"/>
  <c r="B827" s="1"/>
  <c r="C823"/>
  <c r="B823" s="1"/>
  <c r="C821"/>
  <c r="B821" s="1"/>
  <c r="C819"/>
  <c r="B819" s="1"/>
  <c r="C817"/>
  <c r="B817" s="1"/>
  <c r="C815"/>
  <c r="B815" s="1"/>
  <c r="C813"/>
  <c r="B813" s="1"/>
  <c r="C811"/>
  <c r="B811" s="1"/>
  <c r="C809"/>
  <c r="B809" s="1"/>
  <c r="C807"/>
  <c r="B807" s="1"/>
  <c r="C805"/>
  <c r="B805" s="1"/>
  <c r="C803"/>
  <c r="B803" s="1"/>
  <c r="C801"/>
  <c r="B801" s="1"/>
  <c r="C799"/>
  <c r="B799" s="1"/>
  <c r="C797"/>
  <c r="B797" s="1"/>
  <c r="C795"/>
  <c r="B795" s="1"/>
  <c r="C791"/>
  <c r="B791" s="1"/>
  <c r="C786"/>
  <c r="B786" s="1"/>
  <c r="C780"/>
  <c r="B780" s="1"/>
  <c r="C778"/>
  <c r="B778" s="1"/>
  <c r="C776"/>
  <c r="B776" s="1"/>
  <c r="C774"/>
  <c r="B774" s="1"/>
  <c r="C772"/>
  <c r="B772" s="1"/>
  <c r="C746"/>
  <c r="B746" s="1"/>
  <c r="C744"/>
  <c r="B744" s="1"/>
  <c r="C742"/>
  <c r="B742" s="1"/>
  <c r="C740"/>
  <c r="B740" s="1"/>
  <c r="C738"/>
  <c r="B738" s="1"/>
  <c r="C736"/>
  <c r="B736" s="1"/>
  <c r="C734"/>
  <c r="B734" s="1"/>
  <c r="C730"/>
  <c r="B730" s="1"/>
  <c r="C728"/>
  <c r="B728" s="1"/>
  <c r="C726"/>
  <c r="B726" s="1"/>
  <c r="C724"/>
  <c r="B724" s="1"/>
  <c r="C722"/>
  <c r="B722" s="1"/>
  <c r="C720"/>
  <c r="B720" s="1"/>
  <c r="C718"/>
  <c r="B718" s="1"/>
  <c r="C716"/>
  <c r="B716" s="1"/>
  <c r="C714"/>
  <c r="B714" s="1"/>
  <c r="C712"/>
  <c r="B712" s="1"/>
  <c r="C710"/>
  <c r="B710" s="1"/>
  <c r="C708"/>
  <c r="B708" s="1"/>
  <c r="C706"/>
  <c r="B706" s="1"/>
  <c r="C704"/>
  <c r="B704" s="1"/>
  <c r="C702"/>
  <c r="B702" s="1"/>
  <c r="C700"/>
  <c r="B700" s="1"/>
  <c r="C698"/>
  <c r="B698" s="1"/>
  <c r="C696"/>
  <c r="B696" s="1"/>
  <c r="C694"/>
  <c r="B694" s="1"/>
  <c r="C692"/>
  <c r="B692" s="1"/>
  <c r="C690"/>
  <c r="B690" s="1"/>
  <c r="C674"/>
  <c r="B674" s="1"/>
  <c r="C672"/>
  <c r="B672" s="1"/>
  <c r="C670"/>
  <c r="B670" s="1"/>
  <c r="C668"/>
  <c r="B668" s="1"/>
  <c r="C666"/>
  <c r="B666" s="1"/>
  <c r="C664"/>
  <c r="B664" s="1"/>
  <c r="C662"/>
  <c r="B662" s="1"/>
  <c r="C660"/>
  <c r="B660" s="1"/>
  <c r="C658"/>
  <c r="B658" s="1"/>
  <c r="C656"/>
  <c r="B656" s="1"/>
  <c r="C654"/>
  <c r="B654" s="1"/>
  <c r="C652"/>
  <c r="B652" s="1"/>
  <c r="C650"/>
  <c r="B650" s="1"/>
  <c r="C648"/>
  <c r="B648" s="1"/>
  <c r="C646"/>
  <c r="B646" s="1"/>
  <c r="C644"/>
  <c r="B644" s="1"/>
  <c r="C642"/>
  <c r="B642" s="1"/>
  <c r="C640"/>
  <c r="B640" s="1"/>
  <c r="C638"/>
  <c r="B638" s="1"/>
  <c r="C636"/>
  <c r="B636" s="1"/>
  <c r="C634"/>
  <c r="B634" s="1"/>
  <c r="C632"/>
  <c r="B632" s="1"/>
  <c r="C630"/>
  <c r="B630" s="1"/>
  <c r="C628"/>
  <c r="B628" s="1"/>
  <c r="C626"/>
  <c r="B626" s="1"/>
  <c r="C624"/>
  <c r="B624" s="1"/>
  <c r="C622"/>
  <c r="B622" s="1"/>
  <c r="C620"/>
  <c r="B620" s="1"/>
  <c r="C618"/>
  <c r="B618" s="1"/>
  <c r="C616"/>
  <c r="B616" s="1"/>
  <c r="C614"/>
  <c r="B614" s="1"/>
  <c r="C612"/>
  <c r="B612" s="1"/>
  <c r="C610"/>
  <c r="B610" s="1"/>
  <c r="C608"/>
  <c r="B608" s="1"/>
  <c r="C606"/>
  <c r="B606" s="1"/>
  <c r="C604"/>
  <c r="B604" s="1"/>
  <c r="C602"/>
  <c r="B602" s="1"/>
  <c r="C600"/>
  <c r="B600" s="1"/>
  <c r="C598"/>
  <c r="B598" s="1"/>
  <c r="C594"/>
  <c r="B594" s="1"/>
  <c r="C592"/>
  <c r="B592" s="1"/>
  <c r="C590"/>
  <c r="B590" s="1"/>
  <c r="C588"/>
  <c r="B588" s="1"/>
  <c r="C586"/>
  <c r="B586" s="1"/>
  <c r="C584"/>
  <c r="B584" s="1"/>
  <c r="C582"/>
  <c r="B582" s="1"/>
  <c r="C580"/>
  <c r="B580" s="1"/>
  <c r="C578"/>
  <c r="B578" s="1"/>
  <c r="C576"/>
  <c r="B576" s="1"/>
  <c r="C574"/>
  <c r="B574" s="1"/>
  <c r="C568"/>
  <c r="B568" s="1"/>
  <c r="C566"/>
  <c r="B566" s="1"/>
  <c r="C564"/>
  <c r="B564" s="1"/>
  <c r="C562"/>
  <c r="B562" s="1"/>
  <c r="C560"/>
  <c r="B560" s="1"/>
  <c r="C558"/>
  <c r="B558" s="1"/>
  <c r="C556"/>
  <c r="B556" s="1"/>
  <c r="C554"/>
  <c r="B554" s="1"/>
  <c r="C552"/>
  <c r="B552" s="1"/>
  <c r="C550"/>
  <c r="B550" s="1"/>
  <c r="C540"/>
  <c r="B540" s="1"/>
  <c r="C538"/>
  <c r="B538" s="1"/>
  <c r="C536"/>
  <c r="B536" s="1"/>
  <c r="C522"/>
  <c r="B522" s="1"/>
  <c r="C520"/>
  <c r="B520" s="1"/>
  <c r="C518"/>
  <c r="B518" s="1"/>
  <c r="C516"/>
  <c r="B516" s="1"/>
  <c r="C514"/>
  <c r="B514" s="1"/>
  <c r="C512"/>
  <c r="B512" s="1"/>
  <c r="C510"/>
  <c r="B510" s="1"/>
  <c r="C498"/>
  <c r="B498" s="1"/>
  <c r="C496"/>
  <c r="B496" s="1"/>
  <c r="C486"/>
  <c r="B486" s="1"/>
  <c r="C484"/>
  <c r="B484" s="1"/>
  <c r="C482"/>
  <c r="B482" s="1"/>
  <c r="C480"/>
  <c r="B480" s="1"/>
  <c r="C478"/>
  <c r="B478" s="1"/>
  <c r="C476"/>
  <c r="B476" s="1"/>
  <c r="C474"/>
  <c r="B474" s="1"/>
  <c r="C472"/>
  <c r="B472" s="1"/>
  <c r="C470"/>
  <c r="B470" s="1"/>
  <c r="C468"/>
  <c r="B468" s="1"/>
  <c r="C466"/>
  <c r="B466" s="1"/>
  <c r="C464"/>
  <c r="B464" s="1"/>
  <c r="C462"/>
  <c r="B462" s="1"/>
  <c r="C460"/>
  <c r="B460" s="1"/>
  <c r="C458"/>
  <c r="B458" s="1"/>
  <c r="C452"/>
  <c r="B452" s="1"/>
  <c r="C450"/>
  <c r="B450" s="1"/>
  <c r="C448"/>
  <c r="B448" s="1"/>
  <c r="C446"/>
  <c r="B446" s="1"/>
  <c r="C436"/>
  <c r="B436" s="1"/>
  <c r="C434"/>
  <c r="B434" s="1"/>
  <c r="C432"/>
  <c r="B432" s="1"/>
  <c r="C430"/>
  <c r="B430" s="1"/>
  <c r="C428"/>
  <c r="B428" s="1"/>
  <c r="C426"/>
  <c r="B426" s="1"/>
  <c r="C424"/>
  <c r="B424" s="1"/>
  <c r="C422"/>
  <c r="B422" s="1"/>
  <c r="C412"/>
  <c r="B412" s="1"/>
  <c r="C410"/>
  <c r="B410" s="1"/>
  <c r="C404"/>
  <c r="B404" s="1"/>
  <c r="C402"/>
  <c r="B402" s="1"/>
  <c r="C390"/>
  <c r="B390" s="1"/>
  <c r="C384"/>
  <c r="B384" s="1"/>
  <c r="C380"/>
  <c r="B380" s="1"/>
  <c r="C378"/>
  <c r="B378" s="1"/>
  <c r="C376"/>
  <c r="B376" s="1"/>
  <c r="C374"/>
  <c r="B374" s="1"/>
  <c r="C370"/>
  <c r="B370" s="1"/>
  <c r="C2047"/>
  <c r="B2047" s="1"/>
  <c r="C1947"/>
  <c r="B1947" s="1"/>
  <c r="C1901"/>
  <c r="B1901" s="1"/>
  <c r="C1895"/>
  <c r="B1895" s="1"/>
  <c r="C1891"/>
  <c r="B1891" s="1"/>
  <c r="C1885"/>
  <c r="B1885" s="1"/>
  <c r="C1879"/>
  <c r="B1879" s="1"/>
  <c r="C1871"/>
  <c r="B1871" s="1"/>
  <c r="C1861"/>
  <c r="B1861" s="1"/>
  <c r="C1854"/>
  <c r="B1854" s="1"/>
  <c r="C1850"/>
  <c r="B1850" s="1"/>
  <c r="C1846"/>
  <c r="B1846" s="1"/>
  <c r="C1839"/>
  <c r="B1839" s="1"/>
  <c r="C1835"/>
  <c r="B1835" s="1"/>
  <c r="C1831"/>
  <c r="B1831" s="1"/>
  <c r="C1821"/>
  <c r="B1821" s="1"/>
  <c r="C1816"/>
  <c r="B1816" s="1"/>
  <c r="C1810"/>
  <c r="B1810" s="1"/>
  <c r="C1788"/>
  <c r="B1788" s="1"/>
  <c r="C1784"/>
  <c r="B1784" s="1"/>
  <c r="C1778"/>
  <c r="B1778" s="1"/>
  <c r="C1774"/>
  <c r="B1774" s="1"/>
  <c r="C1770"/>
  <c r="B1770" s="1"/>
  <c r="C1766"/>
  <c r="B1766" s="1"/>
  <c r="C1762"/>
  <c r="B1762" s="1"/>
  <c r="C1756"/>
  <c r="B1756" s="1"/>
  <c r="C1750"/>
  <c r="B1750" s="1"/>
  <c r="C1746"/>
  <c r="B1746" s="1"/>
  <c r="C1740"/>
  <c r="B1740" s="1"/>
  <c r="C1736"/>
  <c r="B1736" s="1"/>
  <c r="C1730"/>
  <c r="B1730" s="1"/>
  <c r="C1714"/>
  <c r="B1714" s="1"/>
  <c r="C1710"/>
  <c r="B1710" s="1"/>
  <c r="C1702"/>
  <c r="B1702" s="1"/>
  <c r="C1698"/>
  <c r="B1698" s="1"/>
  <c r="C1694"/>
  <c r="B1694" s="1"/>
  <c r="C1688"/>
  <c r="B1688" s="1"/>
  <c r="C1672"/>
  <c r="B1672" s="1"/>
  <c r="C1668"/>
  <c r="B1668" s="1"/>
  <c r="C1646"/>
  <c r="B1646" s="1"/>
  <c r="C1642"/>
  <c r="B1642" s="1"/>
  <c r="C1612"/>
  <c r="B1612" s="1"/>
  <c r="C1608"/>
  <c r="B1608" s="1"/>
  <c r="C1604"/>
  <c r="B1604" s="1"/>
  <c r="C1600"/>
  <c r="B1600" s="1"/>
  <c r="C1580"/>
  <c r="B1580" s="1"/>
  <c r="C1574"/>
  <c r="B1574" s="1"/>
  <c r="C1562"/>
  <c r="B1562" s="1"/>
  <c r="C1558"/>
  <c r="B1558" s="1"/>
  <c r="C1552"/>
  <c r="B1552" s="1"/>
  <c r="C1548"/>
  <c r="B1548" s="1"/>
  <c r="C1542"/>
  <c r="B1542" s="1"/>
  <c r="C1522"/>
  <c r="B1522" s="1"/>
  <c r="C1518"/>
  <c r="B1518" s="1"/>
  <c r="C1512"/>
  <c r="B1512" s="1"/>
  <c r="C1496"/>
  <c r="B1496" s="1"/>
  <c r="C1492"/>
  <c r="B1492" s="1"/>
  <c r="C1488"/>
  <c r="B1488" s="1"/>
  <c r="C1484"/>
  <c r="B1484" s="1"/>
  <c r="C1480"/>
  <c r="B1480" s="1"/>
  <c r="C1476"/>
  <c r="B1476" s="1"/>
  <c r="C1472"/>
  <c r="B1472" s="1"/>
  <c r="C1468"/>
  <c r="B1468" s="1"/>
  <c r="C1462"/>
  <c r="B1462" s="1"/>
  <c r="C1458"/>
  <c r="B1458" s="1"/>
  <c r="C1452"/>
  <c r="B1452" s="1"/>
  <c r="C1446"/>
  <c r="B1446" s="1"/>
  <c r="C1430"/>
  <c r="B1430" s="1"/>
  <c r="C1424"/>
  <c r="B1424" s="1"/>
  <c r="C1420"/>
  <c r="B1420" s="1"/>
  <c r="C1414"/>
  <c r="B1414" s="1"/>
  <c r="C1410"/>
  <c r="B1410" s="1"/>
  <c r="C1402"/>
  <c r="B1402" s="1"/>
  <c r="C1394"/>
  <c r="B1394" s="1"/>
  <c r="C1321"/>
  <c r="B1321" s="1"/>
  <c r="C1317"/>
  <c r="B1317" s="1"/>
  <c r="C1313"/>
  <c r="B1313" s="1"/>
  <c r="C1307"/>
  <c r="B1307" s="1"/>
  <c r="C1293"/>
  <c r="B1293" s="1"/>
  <c r="C1289"/>
  <c r="B1289" s="1"/>
  <c r="C1283"/>
  <c r="B1283" s="1"/>
  <c r="C1277"/>
  <c r="B1277" s="1"/>
  <c r="C1263"/>
  <c r="B1263" s="1"/>
  <c r="C1259"/>
  <c r="B1259" s="1"/>
  <c r="C1251"/>
  <c r="B1251" s="1"/>
  <c r="C1233"/>
  <c r="B1233" s="1"/>
  <c r="C1155"/>
  <c r="B1155" s="1"/>
  <c r="C963"/>
  <c r="B963" s="1"/>
  <c r="C372"/>
  <c r="B372" s="1"/>
  <c r="C368"/>
  <c r="B368" s="1"/>
  <c r="C364"/>
  <c r="B364" s="1"/>
  <c r="C362"/>
  <c r="B362" s="1"/>
  <c r="C360"/>
  <c r="B360" s="1"/>
  <c r="C356"/>
  <c r="B356" s="1"/>
  <c r="C354"/>
  <c r="B354" s="1"/>
  <c r="C338"/>
  <c r="B338" s="1"/>
  <c r="C336"/>
  <c r="B336" s="1"/>
  <c r="C334"/>
  <c r="B334" s="1"/>
  <c r="C332"/>
  <c r="B332" s="1"/>
  <c r="C330"/>
  <c r="B330" s="1"/>
  <c r="C328"/>
  <c r="B328" s="1"/>
  <c r="C318"/>
  <c r="B318" s="1"/>
  <c r="C316"/>
  <c r="B316" s="1"/>
  <c r="C314"/>
  <c r="B314" s="1"/>
  <c r="C312"/>
  <c r="B312" s="1"/>
  <c r="C310"/>
  <c r="B310" s="1"/>
  <c r="C308"/>
  <c r="B308" s="1"/>
  <c r="C306"/>
  <c r="B306" s="1"/>
  <c r="C304"/>
  <c r="B304" s="1"/>
  <c r="C302"/>
  <c r="B302" s="1"/>
  <c r="C300"/>
  <c r="B300" s="1"/>
  <c r="C298"/>
  <c r="B298" s="1"/>
  <c r="C296"/>
  <c r="B296" s="1"/>
  <c r="C294"/>
  <c r="B294" s="1"/>
  <c r="C292"/>
  <c r="B292" s="1"/>
  <c r="C278"/>
  <c r="B278" s="1"/>
  <c r="C276"/>
  <c r="B276" s="1"/>
  <c r="C274"/>
  <c r="B274" s="1"/>
  <c r="C272"/>
  <c r="B272" s="1"/>
  <c r="C270"/>
  <c r="B270" s="1"/>
  <c r="C268"/>
  <c r="B268" s="1"/>
  <c r="C266"/>
  <c r="B266" s="1"/>
  <c r="C264"/>
  <c r="B264" s="1"/>
  <c r="C262"/>
  <c r="B262" s="1"/>
  <c r="C260"/>
  <c r="B260" s="1"/>
  <c r="C258"/>
  <c r="B258" s="1"/>
  <c r="C256"/>
  <c r="B256" s="1"/>
  <c r="C254"/>
  <c r="B254" s="1"/>
  <c r="C252"/>
  <c r="B252" s="1"/>
  <c r="C250"/>
  <c r="B250" s="1"/>
  <c r="C248"/>
  <c r="B248" s="1"/>
  <c r="C246"/>
  <c r="B246" s="1"/>
  <c r="C244"/>
  <c r="B244" s="1"/>
  <c r="C242"/>
  <c r="B242" s="1"/>
  <c r="C240"/>
  <c r="B240" s="1"/>
  <c r="C238"/>
  <c r="B238" s="1"/>
  <c r="C236"/>
  <c r="B236" s="1"/>
  <c r="C234"/>
  <c r="B234" s="1"/>
  <c r="C232"/>
  <c r="B232" s="1"/>
  <c r="C230"/>
  <c r="B230" s="1"/>
  <c r="C228"/>
  <c r="B228" s="1"/>
  <c r="C226"/>
  <c r="B226" s="1"/>
  <c r="C224"/>
  <c r="B224" s="1"/>
  <c r="C222"/>
  <c r="B222" s="1"/>
  <c r="C220"/>
  <c r="B220" s="1"/>
  <c r="C208"/>
  <c r="B208" s="1"/>
  <c r="C206"/>
  <c r="B206" s="1"/>
  <c r="C204"/>
  <c r="B204" s="1"/>
  <c r="C202"/>
  <c r="B202" s="1"/>
  <c r="C200"/>
  <c r="B200" s="1"/>
  <c r="C198"/>
  <c r="B198" s="1"/>
  <c r="C196"/>
  <c r="B196" s="1"/>
  <c r="C194"/>
  <c r="B194" s="1"/>
  <c r="C192"/>
  <c r="B192" s="1"/>
  <c r="C190"/>
  <c r="B190" s="1"/>
  <c r="C188"/>
  <c r="B188" s="1"/>
  <c r="C186"/>
  <c r="B186" s="1"/>
  <c r="C184"/>
  <c r="B184" s="1"/>
  <c r="C182"/>
  <c r="B182" s="1"/>
  <c r="C162"/>
  <c r="B162" s="1"/>
  <c r="C160"/>
  <c r="B160" s="1"/>
  <c r="C152"/>
  <c r="B152" s="1"/>
  <c r="C150"/>
  <c r="B150" s="1"/>
  <c r="C148"/>
  <c r="B148" s="1"/>
  <c r="C146"/>
  <c r="B146" s="1"/>
  <c r="C144"/>
  <c r="B144" s="1"/>
  <c r="C138"/>
  <c r="B138" s="1"/>
  <c r="C136"/>
  <c r="B136" s="1"/>
  <c r="C134"/>
  <c r="B134" s="1"/>
  <c r="C132"/>
  <c r="B132" s="1"/>
  <c r="C129"/>
  <c r="B129" s="1"/>
  <c r="C127"/>
  <c r="B127" s="1"/>
  <c r="C125"/>
  <c r="B125" s="1"/>
  <c r="C123"/>
  <c r="B123" s="1"/>
  <c r="C121"/>
  <c r="B121" s="1"/>
  <c r="C119"/>
  <c r="B119" s="1"/>
  <c r="C117"/>
  <c r="B117" s="1"/>
  <c r="C115"/>
  <c r="B115" s="1"/>
  <c r="C113"/>
  <c r="B113" s="1"/>
  <c r="C111"/>
  <c r="B111" s="1"/>
  <c r="C109"/>
  <c r="B109" s="1"/>
  <c r="C107"/>
  <c r="B107" s="1"/>
  <c r="C105"/>
  <c r="B105" s="1"/>
  <c r="C103"/>
  <c r="B103" s="1"/>
  <c r="C99"/>
  <c r="B99" s="1"/>
  <c r="C97"/>
  <c r="B97" s="1"/>
  <c r="C95"/>
  <c r="B95" s="1"/>
  <c r="C93"/>
  <c r="B93" s="1"/>
  <c r="C91"/>
  <c r="B91" s="1"/>
  <c r="C87"/>
  <c r="B87" s="1"/>
  <c r="C79"/>
  <c r="B79" s="1"/>
  <c r="C75"/>
  <c r="B75" s="1"/>
  <c r="C67"/>
  <c r="B67" s="1"/>
  <c r="C65"/>
  <c r="B65" s="1"/>
  <c r="C63"/>
  <c r="B63" s="1"/>
  <c r="C61"/>
  <c r="B61" s="1"/>
  <c r="C57"/>
  <c r="B57" s="1"/>
  <c r="C55"/>
  <c r="B55" s="1"/>
  <c r="C53"/>
  <c r="B53" s="1"/>
  <c r="C51"/>
  <c r="B51" s="1"/>
  <c r="C49"/>
  <c r="B49" s="1"/>
  <c r="C47"/>
  <c r="B47" s="1"/>
  <c r="C45"/>
  <c r="B45" s="1"/>
  <c r="C43"/>
  <c r="B43" s="1"/>
  <c r="C41"/>
  <c r="B41" s="1"/>
  <c r="C33"/>
  <c r="B33" s="1"/>
  <c r="C31"/>
  <c r="B31" s="1"/>
  <c r="C29"/>
  <c r="B29" s="1"/>
  <c r="C27"/>
  <c r="B27" s="1"/>
  <c r="C17"/>
  <c r="B17" s="1"/>
  <c r="C15"/>
  <c r="B15" s="1"/>
  <c r="C13"/>
  <c r="B13" s="1"/>
  <c r="C11"/>
  <c r="B11" s="1"/>
  <c r="C9"/>
  <c r="B9" s="1"/>
  <c r="C7"/>
  <c r="B7" s="1"/>
  <c r="C5"/>
  <c r="B5" s="1"/>
  <c r="C2048"/>
  <c r="B2048" s="1"/>
  <c r="C2046"/>
  <c r="B2046" s="1"/>
  <c r="C1996"/>
  <c r="B1996" s="1"/>
  <c r="C1948"/>
  <c r="B1948" s="1"/>
  <c r="C1946"/>
  <c r="B1946" s="1"/>
  <c r="C1944"/>
  <c r="B1944" s="1"/>
  <c r="C1915"/>
  <c r="B1915" s="1"/>
  <c r="C1913"/>
  <c r="B1913" s="1"/>
  <c r="C1904"/>
  <c r="B1904" s="1"/>
  <c r="C1900"/>
  <c r="B1900" s="1"/>
  <c r="C1896"/>
  <c r="B1896" s="1"/>
  <c r="C1894"/>
  <c r="B1894" s="1"/>
  <c r="C1892"/>
  <c r="B1892" s="1"/>
  <c r="C1890"/>
  <c r="B1890" s="1"/>
  <c r="C1888"/>
  <c r="B1888" s="1"/>
  <c r="C1886"/>
  <c r="B1886" s="1"/>
  <c r="C1884"/>
  <c r="B1884" s="1"/>
  <c r="C1882"/>
  <c r="B1882" s="1"/>
  <c r="C1880"/>
  <c r="B1880" s="1"/>
  <c r="C1878"/>
  <c r="B1878" s="1"/>
  <c r="C1876"/>
  <c r="B1876" s="1"/>
  <c r="C1874"/>
  <c r="B1874" s="1"/>
  <c r="C1872"/>
  <c r="B1872" s="1"/>
  <c r="C1870"/>
  <c r="B1870" s="1"/>
  <c r="C1868"/>
  <c r="B1868" s="1"/>
  <c r="C1857"/>
  <c r="B1857" s="1"/>
  <c r="C1855"/>
  <c r="B1855" s="1"/>
  <c r="C1851"/>
  <c r="B1851" s="1"/>
  <c r="C1849"/>
  <c r="B1849" s="1"/>
  <c r="C1847"/>
  <c r="B1847" s="1"/>
  <c r="C1842"/>
  <c r="B1842" s="1"/>
  <c r="C1840"/>
  <c r="B1840" s="1"/>
  <c r="C1838"/>
  <c r="B1838" s="1"/>
  <c r="C1836"/>
  <c r="B1836" s="1"/>
  <c r="C1834"/>
  <c r="B1834" s="1"/>
  <c r="C1832"/>
  <c r="B1832" s="1"/>
  <c r="C1820"/>
  <c r="B1820" s="1"/>
  <c r="C1817"/>
  <c r="B1817" s="1"/>
  <c r="C1815"/>
  <c r="B1815" s="1"/>
  <c r="C1813"/>
  <c r="B1813" s="1"/>
  <c r="C1811"/>
  <c r="B1811" s="1"/>
  <c r="C1809"/>
  <c r="B1809" s="1"/>
  <c r="C1807"/>
  <c r="B1807" s="1"/>
  <c r="C1789"/>
  <c r="B1789" s="1"/>
  <c r="C1787"/>
  <c r="B1787" s="1"/>
  <c r="C1785"/>
  <c r="B1785" s="1"/>
  <c r="C1783"/>
  <c r="B1783" s="1"/>
  <c r="C1781"/>
  <c r="B1781" s="1"/>
  <c r="C1779"/>
  <c r="B1779" s="1"/>
  <c r="C1777"/>
  <c r="B1777" s="1"/>
  <c r="C1775"/>
  <c r="B1775" s="1"/>
  <c r="C1771"/>
  <c r="B1771" s="1"/>
  <c r="C1769"/>
  <c r="B1769" s="1"/>
  <c r="C1767"/>
  <c r="B1767" s="1"/>
  <c r="C1765"/>
  <c r="B1765" s="1"/>
  <c r="C1763"/>
  <c r="B1763" s="1"/>
  <c r="C1757"/>
  <c r="B1757" s="1"/>
  <c r="C1755"/>
  <c r="B1755" s="1"/>
  <c r="C1753"/>
  <c r="B1753" s="1"/>
  <c r="C1751"/>
  <c r="B1751" s="1"/>
  <c r="C1747"/>
  <c r="B1747" s="1"/>
  <c r="C1745"/>
  <c r="B1745" s="1"/>
  <c r="C1743"/>
  <c r="B1743" s="1"/>
  <c r="C1741"/>
  <c r="B1741" s="1"/>
  <c r="C1739"/>
  <c r="B1739" s="1"/>
  <c r="C1737"/>
  <c r="B1737" s="1"/>
  <c r="C1735"/>
  <c r="B1735" s="1"/>
  <c r="C1733"/>
  <c r="B1733" s="1"/>
  <c r="C1731"/>
  <c r="B1731" s="1"/>
  <c r="C1729"/>
  <c r="B1729" s="1"/>
  <c r="C1715"/>
  <c r="B1715" s="1"/>
  <c r="C1713"/>
  <c r="B1713" s="1"/>
  <c r="C1709"/>
  <c r="B1709" s="1"/>
  <c r="C1703"/>
  <c r="B1703" s="1"/>
  <c r="C1701"/>
  <c r="B1701" s="1"/>
  <c r="C1699"/>
  <c r="B1699" s="1"/>
  <c r="C1697"/>
  <c r="B1697" s="1"/>
  <c r="C1695"/>
  <c r="B1695" s="1"/>
  <c r="C1693"/>
  <c r="B1693" s="1"/>
  <c r="C1691"/>
  <c r="B1691" s="1"/>
  <c r="C1689"/>
  <c r="B1689" s="1"/>
  <c r="C1673"/>
  <c r="B1673" s="1"/>
  <c r="C1671"/>
  <c r="B1671" s="1"/>
  <c r="C1669"/>
  <c r="B1669" s="1"/>
  <c r="C1667"/>
  <c r="B1667" s="1"/>
  <c r="C1647"/>
  <c r="B1647" s="1"/>
  <c r="C1645"/>
  <c r="B1645" s="1"/>
  <c r="C1643"/>
  <c r="B1643" s="1"/>
  <c r="C1641"/>
  <c r="B1641" s="1"/>
  <c r="C1639"/>
  <c r="B1639" s="1"/>
  <c r="C1615"/>
  <c r="B1615" s="1"/>
  <c r="C1613"/>
  <c r="B1613" s="1"/>
  <c r="C1611"/>
  <c r="B1611" s="1"/>
  <c r="C1609"/>
  <c r="B1609" s="1"/>
  <c r="C1607"/>
  <c r="B1607" s="1"/>
  <c r="C1605"/>
  <c r="B1605" s="1"/>
  <c r="C1603"/>
  <c r="B1603" s="1"/>
  <c r="C1601"/>
  <c r="B1601" s="1"/>
  <c r="C1599"/>
  <c r="B1599" s="1"/>
  <c r="C1597"/>
  <c r="B1597" s="1"/>
  <c r="C1581"/>
  <c r="B1581" s="1"/>
  <c r="C1579"/>
  <c r="B1579" s="1"/>
  <c r="C1577"/>
  <c r="B1577" s="1"/>
  <c r="C1575"/>
  <c r="B1575" s="1"/>
  <c r="C1563"/>
  <c r="B1563" s="1"/>
  <c r="C1561"/>
  <c r="B1561" s="1"/>
  <c r="C1559"/>
  <c r="B1559" s="1"/>
  <c r="C1557"/>
  <c r="B1557" s="1"/>
  <c r="C1553"/>
  <c r="B1553" s="1"/>
  <c r="C1551"/>
  <c r="B1551" s="1"/>
  <c r="C1549"/>
  <c r="B1549" s="1"/>
  <c r="C1547"/>
  <c r="B1547" s="1"/>
  <c r="C1545"/>
  <c r="B1545" s="1"/>
  <c r="C1543"/>
  <c r="B1543" s="1"/>
  <c r="C1541"/>
  <c r="B1541" s="1"/>
  <c r="C1539"/>
  <c r="B1539" s="1"/>
  <c r="C1525"/>
  <c r="B1525" s="1"/>
  <c r="C1523"/>
  <c r="B1523" s="1"/>
  <c r="C1521"/>
  <c r="B1521" s="1"/>
  <c r="C1519"/>
  <c r="B1519" s="1"/>
  <c r="C1517"/>
  <c r="B1517" s="1"/>
  <c r="C1515"/>
  <c r="B1515" s="1"/>
  <c r="C1513"/>
  <c r="B1513" s="1"/>
  <c r="C1499"/>
  <c r="B1499" s="1"/>
  <c r="C1497"/>
  <c r="B1497" s="1"/>
  <c r="C1495"/>
  <c r="B1495" s="1"/>
  <c r="C1493"/>
  <c r="B1493" s="1"/>
  <c r="C1491"/>
  <c r="B1491" s="1"/>
  <c r="C1489"/>
  <c r="B1489" s="1"/>
  <c r="C1487"/>
  <c r="B1487" s="1"/>
  <c r="C1485"/>
  <c r="B1485" s="1"/>
  <c r="C1483"/>
  <c r="B1483" s="1"/>
  <c r="C1479"/>
  <c r="B1479" s="1"/>
  <c r="C1477"/>
  <c r="B1477" s="1"/>
  <c r="C1475"/>
  <c r="B1475" s="1"/>
  <c r="C1473"/>
  <c r="B1473" s="1"/>
  <c r="C1471"/>
  <c r="B1471" s="1"/>
  <c r="C1469"/>
  <c r="B1469" s="1"/>
  <c r="C1467"/>
  <c r="B1467" s="1"/>
  <c r="C1465"/>
  <c r="B1465" s="1"/>
  <c r="C1463"/>
  <c r="B1463" s="1"/>
  <c r="C1461"/>
  <c r="B1461" s="1"/>
  <c r="C1459"/>
  <c r="B1459" s="1"/>
  <c r="C1457"/>
  <c r="B1457" s="1"/>
  <c r="C1455"/>
  <c r="B1455" s="1"/>
  <c r="C1453"/>
  <c r="B1453" s="1"/>
  <c r="C1451"/>
  <c r="B1451" s="1"/>
  <c r="C1449"/>
  <c r="B1449" s="1"/>
  <c r="C1447"/>
  <c r="B1447" s="1"/>
  <c r="C1445"/>
  <c r="B1445" s="1"/>
  <c r="C1443"/>
  <c r="B1443" s="1"/>
  <c r="C1429"/>
  <c r="B1429" s="1"/>
  <c r="C1427"/>
  <c r="B1427" s="1"/>
  <c r="C1425"/>
  <c r="B1425" s="1"/>
  <c r="C1423"/>
  <c r="B1423" s="1"/>
  <c r="C1421"/>
  <c r="B1421" s="1"/>
  <c r="C1417"/>
  <c r="B1417" s="1"/>
  <c r="C1415"/>
  <c r="B1415" s="1"/>
  <c r="C1413"/>
  <c r="B1413" s="1"/>
  <c r="C1411"/>
  <c r="B1411" s="1"/>
  <c r="C1407"/>
  <c r="B1407" s="1"/>
  <c r="C1405"/>
  <c r="B1405" s="1"/>
  <c r="C1403"/>
  <c r="B1403" s="1"/>
  <c r="C1401"/>
  <c r="B1401" s="1"/>
  <c r="C1399"/>
  <c r="B1399" s="1"/>
  <c r="C1391"/>
  <c r="B1391" s="1"/>
  <c r="C1320"/>
  <c r="B1320" s="1"/>
  <c r="C1318"/>
  <c r="B1318" s="1"/>
  <c r="C1316"/>
  <c r="B1316" s="1"/>
  <c r="C1314"/>
  <c r="B1314" s="1"/>
  <c r="C1312"/>
  <c r="B1312" s="1"/>
  <c r="C1310"/>
  <c r="B1310" s="1"/>
  <c r="C1308"/>
  <c r="B1308" s="1"/>
  <c r="C1306"/>
  <c r="B1306" s="1"/>
  <c r="C1292"/>
  <c r="B1292" s="1"/>
  <c r="C1290"/>
  <c r="B1290" s="1"/>
  <c r="C1288"/>
  <c r="B1288" s="1"/>
  <c r="C1282"/>
  <c r="B1282" s="1"/>
  <c r="C1280"/>
  <c r="B1280" s="1"/>
  <c r="C1278"/>
  <c r="B1278" s="1"/>
  <c r="C1264"/>
  <c r="B1264" s="1"/>
  <c r="C1262"/>
  <c r="B1262" s="1"/>
  <c r="C1260"/>
  <c r="B1260" s="1"/>
  <c r="C1258"/>
  <c r="B1258" s="1"/>
  <c r="C1256"/>
  <c r="B1256" s="1"/>
  <c r="C1254"/>
  <c r="B1254" s="1"/>
  <c r="C1252"/>
  <c r="B1252" s="1"/>
  <c r="C1250"/>
  <c r="B1250" s="1"/>
  <c r="C1248"/>
  <c r="B1248" s="1"/>
  <c r="C1246"/>
  <c r="B1246" s="1"/>
  <c r="C1244"/>
  <c r="B1244" s="1"/>
  <c r="C1242"/>
  <c r="B1242" s="1"/>
  <c r="C1240"/>
  <c r="B1240" s="1"/>
  <c r="C1236"/>
  <c r="B1236" s="1"/>
  <c r="C1234"/>
  <c r="B1234" s="1"/>
  <c r="C1232"/>
  <c r="B1232" s="1"/>
  <c r="C1230"/>
  <c r="B1230" s="1"/>
  <c r="C1228"/>
  <c r="B1228" s="1"/>
  <c r="C1226"/>
  <c r="B1226" s="1"/>
  <c r="C1224"/>
  <c r="B1224" s="1"/>
  <c r="C1222"/>
  <c r="B1222" s="1"/>
  <c r="C1220"/>
  <c r="B1220" s="1"/>
  <c r="C1218"/>
  <c r="B1218" s="1"/>
  <c r="C1216"/>
  <c r="B1216" s="1"/>
  <c r="C1214"/>
  <c r="B1214" s="1"/>
  <c r="C1212"/>
  <c r="B1212" s="1"/>
  <c r="C1210"/>
  <c r="B1210" s="1"/>
  <c r="C1182"/>
  <c r="B1182" s="1"/>
  <c r="C1180"/>
  <c r="B1180" s="1"/>
  <c r="C1178"/>
  <c r="B1178" s="1"/>
  <c r="C1176"/>
  <c r="B1176" s="1"/>
  <c r="C1174"/>
  <c r="B1174" s="1"/>
  <c r="C1172"/>
  <c r="B1172" s="1"/>
  <c r="C1170"/>
  <c r="B1170" s="1"/>
  <c r="C1168"/>
  <c r="B1168" s="1"/>
  <c r="C1166"/>
  <c r="B1166" s="1"/>
  <c r="C1164"/>
  <c r="B1164" s="1"/>
  <c r="C1162"/>
  <c r="B1162" s="1"/>
  <c r="C1160"/>
  <c r="B1160" s="1"/>
  <c r="C1158"/>
  <c r="B1158" s="1"/>
  <c r="C1156"/>
  <c r="B1156" s="1"/>
  <c r="C1152"/>
  <c r="B1152" s="1"/>
  <c r="C1150"/>
  <c r="B1150" s="1"/>
  <c r="C1148"/>
  <c r="B1148" s="1"/>
  <c r="C1146"/>
  <c r="B1146" s="1"/>
  <c r="C1144"/>
  <c r="B1144" s="1"/>
  <c r="C1142"/>
  <c r="B1142" s="1"/>
  <c r="C1140"/>
  <c r="B1140" s="1"/>
  <c r="C1138"/>
  <c r="B1138" s="1"/>
  <c r="C1136"/>
  <c r="B1136" s="1"/>
  <c r="C1134"/>
  <c r="B1134" s="1"/>
  <c r="C1132"/>
  <c r="B1132" s="1"/>
  <c r="C1130"/>
  <c r="B1130" s="1"/>
  <c r="C1128"/>
  <c r="B1128" s="1"/>
  <c r="C1126"/>
  <c r="B1126" s="1"/>
  <c r="C1124"/>
  <c r="B1124" s="1"/>
  <c r="C1122"/>
  <c r="B1122" s="1"/>
  <c r="C1118"/>
  <c r="B1118" s="1"/>
  <c r="C1116"/>
  <c r="B1116" s="1"/>
  <c r="C1114"/>
  <c r="B1114" s="1"/>
  <c r="C1112"/>
  <c r="B1112" s="1"/>
  <c r="C1110"/>
  <c r="B1110" s="1"/>
  <c r="C1108"/>
  <c r="B1108" s="1"/>
  <c r="C1106"/>
  <c r="B1106" s="1"/>
  <c r="C1104"/>
  <c r="B1104" s="1"/>
  <c r="C1102"/>
  <c r="B1102" s="1"/>
  <c r="C1100"/>
  <c r="B1100" s="1"/>
  <c r="C1098"/>
  <c r="B1098" s="1"/>
  <c r="C1096"/>
  <c r="B1096" s="1"/>
  <c r="C1094"/>
  <c r="B1094" s="1"/>
  <c r="C1092"/>
  <c r="B1092" s="1"/>
  <c r="C1090"/>
  <c r="B1090" s="1"/>
  <c r="C1086"/>
  <c r="B1086" s="1"/>
  <c r="C1084"/>
  <c r="B1084" s="1"/>
  <c r="C1082"/>
  <c r="B1082" s="1"/>
  <c r="C1064"/>
  <c r="B1064" s="1"/>
  <c r="C1062"/>
  <c r="B1062" s="1"/>
  <c r="C1047"/>
  <c r="B1047" s="1"/>
  <c r="C1045"/>
  <c r="B1045" s="1"/>
  <c r="C1043"/>
  <c r="B1043" s="1"/>
  <c r="C1035"/>
  <c r="B1035" s="1"/>
  <c r="C1033"/>
  <c r="B1033" s="1"/>
  <c r="C1031"/>
  <c r="B1031" s="1"/>
  <c r="C1029"/>
  <c r="B1029" s="1"/>
  <c r="C1027"/>
  <c r="B1027" s="1"/>
  <c r="C1025"/>
  <c r="B1025" s="1"/>
  <c r="C1021"/>
  <c r="B1021" s="1"/>
  <c r="C1019"/>
  <c r="B1019" s="1"/>
  <c r="C1017"/>
  <c r="B1017" s="1"/>
  <c r="C1015"/>
  <c r="B1015" s="1"/>
  <c r="C1013"/>
  <c r="B1013" s="1"/>
  <c r="C1011"/>
  <c r="B1011" s="1"/>
  <c r="C1009"/>
  <c r="B1009" s="1"/>
  <c r="C1007"/>
  <c r="B1007" s="1"/>
  <c r="C1005"/>
  <c r="B1005" s="1"/>
  <c r="C1003"/>
  <c r="B1003" s="1"/>
  <c r="C1001"/>
  <c r="B1001" s="1"/>
  <c r="C999"/>
  <c r="B999" s="1"/>
  <c r="C997"/>
  <c r="B997" s="1"/>
  <c r="C995"/>
  <c r="B995" s="1"/>
  <c r="C993"/>
  <c r="B993" s="1"/>
  <c r="C991"/>
  <c r="B991" s="1"/>
  <c r="C989"/>
  <c r="B989" s="1"/>
  <c r="C987"/>
  <c r="B987" s="1"/>
  <c r="C974"/>
  <c r="B974" s="1"/>
  <c r="C972"/>
  <c r="B972" s="1"/>
  <c r="C970"/>
  <c r="B970" s="1"/>
  <c r="C968"/>
  <c r="B968" s="1"/>
  <c r="C966"/>
  <c r="B966" s="1"/>
  <c r="C964"/>
  <c r="B964" s="1"/>
  <c r="C962"/>
  <c r="B962" s="1"/>
  <c r="C960"/>
  <c r="B960" s="1"/>
  <c r="C958"/>
  <c r="B958" s="1"/>
  <c r="C956"/>
  <c r="B956" s="1"/>
  <c r="C954"/>
  <c r="B954" s="1"/>
  <c r="C952"/>
  <c r="B952" s="1"/>
  <c r="C950"/>
  <c r="B950" s="1"/>
  <c r="C942"/>
  <c r="B942" s="1"/>
  <c r="C940"/>
  <c r="B940" s="1"/>
  <c r="C938"/>
  <c r="B938" s="1"/>
  <c r="C936"/>
  <c r="B936" s="1"/>
  <c r="C934"/>
  <c r="B934" s="1"/>
  <c r="C930"/>
  <c r="B930" s="1"/>
  <c r="C928"/>
  <c r="B928" s="1"/>
  <c r="C926"/>
  <c r="B926" s="1"/>
  <c r="C924"/>
  <c r="B924" s="1"/>
  <c r="C922"/>
  <c r="B922" s="1"/>
  <c r="C920"/>
  <c r="B920" s="1"/>
  <c r="C918"/>
  <c r="B918" s="1"/>
  <c r="C916"/>
  <c r="B916" s="1"/>
  <c r="C914"/>
  <c r="B914" s="1"/>
  <c r="C912"/>
  <c r="B912" s="1"/>
  <c r="C910"/>
  <c r="B910" s="1"/>
  <c r="C908"/>
  <c r="B908" s="1"/>
  <c r="C906"/>
  <c r="B906" s="1"/>
  <c r="C904"/>
  <c r="B904" s="1"/>
  <c r="C902"/>
  <c r="B902" s="1"/>
  <c r="C900"/>
  <c r="B900" s="1"/>
  <c r="C898"/>
  <c r="B898" s="1"/>
  <c r="C890"/>
  <c r="B890" s="1"/>
  <c r="C888"/>
  <c r="B888" s="1"/>
  <c r="C886"/>
  <c r="B886" s="1"/>
  <c r="C882"/>
  <c r="B882" s="1"/>
  <c r="C880"/>
  <c r="B880" s="1"/>
  <c r="C878"/>
  <c r="B878" s="1"/>
  <c r="C876"/>
  <c r="B876" s="1"/>
  <c r="C874"/>
  <c r="B874" s="1"/>
  <c r="C872"/>
  <c r="B872" s="1"/>
  <c r="C866"/>
  <c r="B866" s="1"/>
  <c r="C864"/>
  <c r="B864" s="1"/>
  <c r="C862"/>
  <c r="B862" s="1"/>
  <c r="C860"/>
  <c r="B860" s="1"/>
  <c r="C858"/>
  <c r="B858" s="1"/>
  <c r="C856"/>
  <c r="B856" s="1"/>
  <c r="C854"/>
  <c r="B854" s="1"/>
  <c r="C852"/>
  <c r="B852" s="1"/>
  <c r="C850"/>
  <c r="B850" s="1"/>
  <c r="C848"/>
  <c r="B848" s="1"/>
  <c r="C842"/>
  <c r="B842" s="1"/>
  <c r="C840"/>
  <c r="B840" s="1"/>
  <c r="C838"/>
  <c r="B838" s="1"/>
  <c r="C836"/>
  <c r="B836" s="1"/>
  <c r="C834"/>
  <c r="B834" s="1"/>
  <c r="C832"/>
  <c r="B832" s="1"/>
  <c r="C830"/>
  <c r="B830" s="1"/>
  <c r="C828"/>
  <c r="B828" s="1"/>
  <c r="C826"/>
  <c r="B826" s="1"/>
  <c r="C824"/>
  <c r="B824" s="1"/>
  <c r="C822"/>
  <c r="B822" s="1"/>
  <c r="C820"/>
  <c r="B820" s="1"/>
  <c r="C818"/>
  <c r="B818" s="1"/>
  <c r="C816"/>
  <c r="B816" s="1"/>
  <c r="C814"/>
  <c r="B814" s="1"/>
  <c r="C812"/>
  <c r="B812" s="1"/>
  <c r="C810"/>
  <c r="B810" s="1"/>
  <c r="C808"/>
  <c r="B808" s="1"/>
  <c r="C806"/>
  <c r="B806" s="1"/>
  <c r="C804"/>
  <c r="B804" s="1"/>
  <c r="C802"/>
  <c r="B802" s="1"/>
  <c r="C800"/>
  <c r="B800" s="1"/>
  <c r="C798"/>
  <c r="B798" s="1"/>
  <c r="C796"/>
  <c r="B796" s="1"/>
  <c r="C794"/>
  <c r="B794" s="1"/>
  <c r="C792"/>
  <c r="B792" s="1"/>
  <c r="C787"/>
  <c r="B787" s="1"/>
  <c r="C781"/>
  <c r="B781" s="1"/>
  <c r="C779"/>
  <c r="B779" s="1"/>
  <c r="C777"/>
  <c r="B777" s="1"/>
  <c r="C775"/>
  <c r="B775" s="1"/>
  <c r="C773"/>
  <c r="B773" s="1"/>
  <c r="C771"/>
  <c r="B771" s="1"/>
  <c r="C747"/>
  <c r="B747" s="1"/>
  <c r="C745"/>
  <c r="B745" s="1"/>
  <c r="C743"/>
  <c r="B743" s="1"/>
  <c r="C741"/>
  <c r="B741" s="1"/>
  <c r="C739"/>
  <c r="B739" s="1"/>
  <c r="C737"/>
  <c r="B737" s="1"/>
  <c r="C735"/>
  <c r="B735" s="1"/>
  <c r="C729"/>
  <c r="B729" s="1"/>
  <c r="C727"/>
  <c r="B727" s="1"/>
  <c r="C725"/>
  <c r="B725" s="1"/>
  <c r="C723"/>
  <c r="B723" s="1"/>
  <c r="C721"/>
  <c r="B721" s="1"/>
  <c r="C719"/>
  <c r="B719" s="1"/>
  <c r="C717"/>
  <c r="B717" s="1"/>
  <c r="C715"/>
  <c r="B715" s="1"/>
  <c r="C713"/>
  <c r="B713" s="1"/>
  <c r="C711"/>
  <c r="B711" s="1"/>
  <c r="C709"/>
  <c r="B709" s="1"/>
  <c r="C707"/>
  <c r="B707" s="1"/>
  <c r="C705"/>
  <c r="B705" s="1"/>
  <c r="C701"/>
  <c r="B701" s="1"/>
  <c r="C699"/>
  <c r="B699" s="1"/>
  <c r="C697"/>
  <c r="B697" s="1"/>
  <c r="C695"/>
  <c r="B695" s="1"/>
  <c r="C693"/>
  <c r="B693" s="1"/>
  <c r="C691"/>
  <c r="B691" s="1"/>
  <c r="C689"/>
  <c r="B689" s="1"/>
  <c r="C677"/>
  <c r="B677" s="1"/>
  <c r="C675"/>
  <c r="B675" s="1"/>
  <c r="C673"/>
  <c r="B673" s="1"/>
  <c r="C671"/>
  <c r="B671" s="1"/>
  <c r="C667"/>
  <c r="B667" s="1"/>
  <c r="C665"/>
  <c r="B665" s="1"/>
  <c r="C663"/>
  <c r="B663" s="1"/>
  <c r="C661"/>
  <c r="B661" s="1"/>
  <c r="C659"/>
  <c r="B659" s="1"/>
  <c r="C657"/>
  <c r="B657" s="1"/>
  <c r="C655"/>
  <c r="B655" s="1"/>
  <c r="C653"/>
  <c r="B653" s="1"/>
  <c r="C651"/>
  <c r="B651" s="1"/>
  <c r="C649"/>
  <c r="B649" s="1"/>
  <c r="C647"/>
  <c r="B647" s="1"/>
  <c r="C645"/>
  <c r="B645" s="1"/>
  <c r="C643"/>
  <c r="B643" s="1"/>
  <c r="C641"/>
  <c r="B641" s="1"/>
  <c r="C637"/>
  <c r="B637" s="1"/>
  <c r="C635"/>
  <c r="B635" s="1"/>
  <c r="C633"/>
  <c r="B633" s="1"/>
  <c r="C631"/>
  <c r="B631" s="1"/>
  <c r="C629"/>
  <c r="B629" s="1"/>
  <c r="C627"/>
  <c r="B627" s="1"/>
  <c r="C625"/>
  <c r="B625" s="1"/>
  <c r="C623"/>
  <c r="B623" s="1"/>
  <c r="C621"/>
  <c r="B621" s="1"/>
  <c r="C619"/>
  <c r="B619" s="1"/>
  <c r="C617"/>
  <c r="B617" s="1"/>
  <c r="C615"/>
  <c r="B615" s="1"/>
  <c r="C613"/>
  <c r="B613" s="1"/>
  <c r="C611"/>
  <c r="B611" s="1"/>
  <c r="C609"/>
  <c r="B609" s="1"/>
  <c r="C607"/>
  <c r="B607" s="1"/>
  <c r="C605"/>
  <c r="B605" s="1"/>
  <c r="C603"/>
  <c r="B603" s="1"/>
  <c r="C601"/>
  <c r="B601" s="1"/>
  <c r="C599"/>
  <c r="B599" s="1"/>
  <c r="C597"/>
  <c r="B597" s="1"/>
  <c r="C595"/>
  <c r="B595" s="1"/>
  <c r="C593"/>
  <c r="B593" s="1"/>
  <c r="C591"/>
  <c r="B591" s="1"/>
  <c r="C589"/>
  <c r="B589" s="1"/>
  <c r="C587"/>
  <c r="B587" s="1"/>
  <c r="C585"/>
  <c r="B585" s="1"/>
  <c r="C583"/>
  <c r="B583" s="1"/>
  <c r="C581"/>
  <c r="B581" s="1"/>
  <c r="C579"/>
  <c r="B579" s="1"/>
  <c r="C577"/>
  <c r="B577" s="1"/>
  <c r="C573"/>
  <c r="B573" s="1"/>
  <c r="C567"/>
  <c r="B567" s="1"/>
  <c r="C565"/>
  <c r="B565" s="1"/>
  <c r="C563"/>
  <c r="B563" s="1"/>
  <c r="C561"/>
  <c r="B561" s="1"/>
  <c r="C559"/>
  <c r="B559" s="1"/>
  <c r="C557"/>
  <c r="B557" s="1"/>
  <c r="C555"/>
  <c r="B555" s="1"/>
  <c r="C553"/>
  <c r="B553" s="1"/>
  <c r="C551"/>
  <c r="B551" s="1"/>
  <c r="C549"/>
  <c r="B549" s="1"/>
  <c r="C541"/>
  <c r="B541" s="1"/>
  <c r="C539"/>
  <c r="B539" s="1"/>
  <c r="C537"/>
  <c r="B537" s="1"/>
  <c r="C535"/>
  <c r="B535" s="1"/>
  <c r="C523"/>
  <c r="B523" s="1"/>
  <c r="C521"/>
  <c r="B521" s="1"/>
  <c r="C519"/>
  <c r="B519" s="1"/>
  <c r="C517"/>
  <c r="B517" s="1"/>
  <c r="C515"/>
  <c r="B515" s="1"/>
  <c r="C513"/>
  <c r="B513" s="1"/>
  <c r="C511"/>
  <c r="B511" s="1"/>
  <c r="C509"/>
  <c r="B509" s="1"/>
  <c r="C499"/>
  <c r="B499" s="1"/>
  <c r="C497"/>
  <c r="B497" s="1"/>
  <c r="C487"/>
  <c r="B487" s="1"/>
  <c r="C485"/>
  <c r="B485" s="1"/>
  <c r="C483"/>
  <c r="B483" s="1"/>
  <c r="C481"/>
  <c r="B481" s="1"/>
  <c r="C479"/>
  <c r="B479" s="1"/>
  <c r="C477"/>
  <c r="B477" s="1"/>
  <c r="C475"/>
  <c r="B475" s="1"/>
  <c r="C471"/>
  <c r="B471" s="1"/>
  <c r="C469"/>
  <c r="B469" s="1"/>
  <c r="C467"/>
  <c r="B467" s="1"/>
  <c r="C465"/>
  <c r="B465" s="1"/>
  <c r="C463"/>
  <c r="B463" s="1"/>
  <c r="C461"/>
  <c r="B461" s="1"/>
  <c r="C459"/>
  <c r="B459" s="1"/>
  <c r="C457"/>
  <c r="B457" s="1"/>
  <c r="C453"/>
  <c r="B453" s="1"/>
  <c r="C451"/>
  <c r="B451" s="1"/>
  <c r="C449"/>
  <c r="B449" s="1"/>
  <c r="C447"/>
  <c r="B447" s="1"/>
  <c r="C445"/>
  <c r="B445" s="1"/>
  <c r="C435"/>
  <c r="B435" s="1"/>
  <c r="C433"/>
  <c r="B433" s="1"/>
  <c r="C431"/>
  <c r="B431" s="1"/>
  <c r="C429"/>
  <c r="B429" s="1"/>
  <c r="C427"/>
  <c r="B427" s="1"/>
  <c r="C425"/>
  <c r="B425" s="1"/>
  <c r="C423"/>
  <c r="B423" s="1"/>
  <c r="C421"/>
  <c r="B421" s="1"/>
  <c r="C417"/>
  <c r="B417" s="1"/>
  <c r="C413"/>
  <c r="B413" s="1"/>
  <c r="C411"/>
  <c r="B411" s="1"/>
  <c r="C403"/>
  <c r="B403" s="1"/>
  <c r="C401"/>
  <c r="B401" s="1"/>
  <c r="C391"/>
  <c r="B391" s="1"/>
  <c r="C389"/>
  <c r="B389" s="1"/>
  <c r="C385"/>
  <c r="B385" s="1"/>
  <c r="C383"/>
  <c r="B383" s="1"/>
  <c r="C379"/>
  <c r="B379" s="1"/>
  <c r="C377"/>
  <c r="B377" s="1"/>
  <c r="C375"/>
  <c r="B375" s="1"/>
  <c r="C373"/>
  <c r="B373" s="1"/>
  <c r="C371"/>
  <c r="B371" s="1"/>
  <c r="C369"/>
  <c r="B369" s="1"/>
  <c r="C365"/>
  <c r="B365" s="1"/>
  <c r="C363"/>
  <c r="B363" s="1"/>
  <c r="C361"/>
  <c r="B361" s="1"/>
  <c r="C355"/>
  <c r="B355" s="1"/>
  <c r="C337"/>
  <c r="B337" s="1"/>
  <c r="C335"/>
  <c r="B335" s="1"/>
  <c r="C333"/>
  <c r="B333" s="1"/>
  <c r="C331"/>
  <c r="B331" s="1"/>
  <c r="C329"/>
  <c r="B329" s="1"/>
  <c r="C319"/>
  <c r="B319" s="1"/>
  <c r="C317"/>
  <c r="B317" s="1"/>
  <c r="C315"/>
  <c r="B315" s="1"/>
  <c r="C313"/>
  <c r="B313" s="1"/>
  <c r="C311"/>
  <c r="B311" s="1"/>
  <c r="C309"/>
  <c r="B309" s="1"/>
  <c r="C305"/>
  <c r="B305" s="1"/>
  <c r="C303"/>
  <c r="B303" s="1"/>
  <c r="C301"/>
  <c r="B301" s="1"/>
  <c r="C299"/>
  <c r="B299" s="1"/>
  <c r="C297"/>
  <c r="B297" s="1"/>
  <c r="C295"/>
  <c r="B295" s="1"/>
  <c r="C293"/>
  <c r="B293" s="1"/>
  <c r="C291"/>
  <c r="B291" s="1"/>
  <c r="C277"/>
  <c r="B277" s="1"/>
  <c r="C275"/>
  <c r="B275" s="1"/>
  <c r="C273"/>
  <c r="B273" s="1"/>
  <c r="C271"/>
  <c r="B271" s="1"/>
  <c r="C269"/>
  <c r="B269" s="1"/>
  <c r="C267"/>
  <c r="B267" s="1"/>
  <c r="C265"/>
  <c r="B265" s="1"/>
  <c r="C263"/>
  <c r="B263" s="1"/>
  <c r="C261"/>
  <c r="B261" s="1"/>
  <c r="C259"/>
  <c r="B259" s="1"/>
  <c r="C257"/>
  <c r="B257" s="1"/>
  <c r="C255"/>
  <c r="B255" s="1"/>
  <c r="C253"/>
  <c r="B253" s="1"/>
  <c r="C251"/>
  <c r="B251" s="1"/>
  <c r="C249"/>
  <c r="B249" s="1"/>
  <c r="C247"/>
  <c r="B247" s="1"/>
  <c r="C245"/>
  <c r="B245" s="1"/>
  <c r="C243"/>
  <c r="B243" s="1"/>
  <c r="C241"/>
  <c r="B241" s="1"/>
  <c r="C239"/>
  <c r="B239" s="1"/>
  <c r="C237"/>
  <c r="B237" s="1"/>
  <c r="C235"/>
  <c r="B235" s="1"/>
  <c r="C233"/>
  <c r="B233" s="1"/>
  <c r="C231"/>
  <c r="B231" s="1"/>
  <c r="C229"/>
  <c r="B229" s="1"/>
  <c r="C227"/>
  <c r="B227" s="1"/>
  <c r="C225"/>
  <c r="B225" s="1"/>
  <c r="C223"/>
  <c r="B223" s="1"/>
  <c r="C221"/>
  <c r="B221" s="1"/>
  <c r="C209"/>
  <c r="B209" s="1"/>
  <c r="C207"/>
  <c r="B207" s="1"/>
  <c r="C203"/>
  <c r="B203" s="1"/>
  <c r="C201"/>
  <c r="B201" s="1"/>
  <c r="C199"/>
  <c r="B199" s="1"/>
  <c r="C197"/>
  <c r="B197" s="1"/>
  <c r="C195"/>
  <c r="B195" s="1"/>
  <c r="C193"/>
  <c r="B193" s="1"/>
  <c r="C191"/>
  <c r="B191" s="1"/>
  <c r="C189"/>
  <c r="B189" s="1"/>
  <c r="C187"/>
  <c r="B187" s="1"/>
  <c r="C185"/>
  <c r="B185" s="1"/>
  <c r="C183"/>
  <c r="B183" s="1"/>
  <c r="C181"/>
  <c r="B181" s="1"/>
  <c r="C161"/>
  <c r="B161" s="1"/>
  <c r="C159"/>
  <c r="B159" s="1"/>
  <c r="C151"/>
  <c r="B151" s="1"/>
  <c r="C149"/>
  <c r="B149" s="1"/>
  <c r="C147"/>
  <c r="B147" s="1"/>
  <c r="C145"/>
  <c r="B145" s="1"/>
  <c r="C139"/>
  <c r="B139" s="1"/>
  <c r="C137"/>
  <c r="B137" s="1"/>
  <c r="C135"/>
  <c r="B135" s="1"/>
  <c r="C133"/>
  <c r="B133" s="1"/>
  <c r="C131"/>
  <c r="B131" s="1"/>
  <c r="C128"/>
  <c r="B128" s="1"/>
  <c r="C126"/>
  <c r="B126" s="1"/>
  <c r="C124"/>
  <c r="B124" s="1"/>
  <c r="C122"/>
  <c r="B122" s="1"/>
  <c r="C120"/>
  <c r="B120" s="1"/>
  <c r="C118"/>
  <c r="B118" s="1"/>
  <c r="C116"/>
  <c r="B116" s="1"/>
  <c r="C114"/>
  <c r="B114" s="1"/>
  <c r="C112"/>
  <c r="B112" s="1"/>
  <c r="C110"/>
  <c r="B110" s="1"/>
  <c r="C108"/>
  <c r="B108" s="1"/>
  <c r="C106"/>
  <c r="B106" s="1"/>
  <c r="C104"/>
  <c r="B104" s="1"/>
  <c r="C102"/>
  <c r="B102" s="1"/>
  <c r="C100"/>
  <c r="B100" s="1"/>
  <c r="C98"/>
  <c r="B98" s="1"/>
  <c r="C96"/>
  <c r="B96" s="1"/>
  <c r="C92"/>
  <c r="B92" s="1"/>
  <c r="C90"/>
  <c r="B90" s="1"/>
  <c r="C88"/>
  <c r="B88" s="1"/>
  <c r="C86"/>
  <c r="B86" s="1"/>
  <c r="C80"/>
  <c r="B80" s="1"/>
  <c r="C78"/>
  <c r="B78" s="1"/>
  <c r="C76"/>
  <c r="B76" s="1"/>
  <c r="C68"/>
  <c r="B68" s="1"/>
  <c r="C66"/>
  <c r="B66" s="1"/>
  <c r="C64"/>
  <c r="B64" s="1"/>
  <c r="C62"/>
  <c r="B62" s="1"/>
  <c r="C56"/>
  <c r="B56" s="1"/>
  <c r="C54"/>
  <c r="B54" s="1"/>
  <c r="C52"/>
  <c r="B52" s="1"/>
  <c r="C50"/>
  <c r="B50" s="1"/>
  <c r="C46"/>
  <c r="B46" s="1"/>
  <c r="C44"/>
  <c r="B44" s="1"/>
  <c r="C42"/>
  <c r="B42" s="1"/>
  <c r="C40"/>
  <c r="B40" s="1"/>
  <c r="C34"/>
  <c r="B34" s="1"/>
  <c r="C32"/>
  <c r="B32" s="1"/>
  <c r="C30"/>
  <c r="B30" s="1"/>
  <c r="C28"/>
  <c r="B28" s="1"/>
  <c r="C26"/>
  <c r="B26" s="1"/>
  <c r="C18"/>
  <c r="B18" s="1"/>
  <c r="C16"/>
  <c r="B16" s="1"/>
  <c r="C14"/>
  <c r="B14" s="1"/>
  <c r="C12"/>
  <c r="B12" s="1"/>
  <c r="C10"/>
  <c r="B10" s="1"/>
  <c r="C8"/>
  <c r="B8" s="1"/>
  <c r="C6"/>
  <c r="B6" s="1"/>
  <c r="C2066" i="2"/>
  <c r="F1819" i="1"/>
  <c r="F1860"/>
  <c r="C1819" l="1"/>
  <c r="B1819" s="1"/>
  <c r="C1860"/>
  <c r="B1860" s="1"/>
  <c r="C4"/>
  <c r="D2062"/>
  <c r="C2062" l="1"/>
  <c r="B4"/>
  <c r="B2062" s="1"/>
</calcChain>
</file>

<file path=xl/sharedStrings.xml><?xml version="1.0" encoding="utf-8"?>
<sst xmlns="http://schemas.openxmlformats.org/spreadsheetml/2006/main" count="9097" uniqueCount="2657">
  <si>
    <t>رقم المستثمرة</t>
  </si>
  <si>
    <t>إسم المستثمر</t>
  </si>
  <si>
    <t>عدد السنوات</t>
  </si>
  <si>
    <t>المبلغ المحصل</t>
  </si>
  <si>
    <t>المبلغ الباقي للتحصيل</t>
  </si>
  <si>
    <t>مخفي 01</t>
  </si>
  <si>
    <t>مخفي 02</t>
  </si>
  <si>
    <t>مخفي 03</t>
  </si>
  <si>
    <t>مخفي 04</t>
  </si>
  <si>
    <t>مخفي 06</t>
  </si>
  <si>
    <t>مخفي 07</t>
  </si>
  <si>
    <t>مخفي 08</t>
  </si>
  <si>
    <t xml:space="preserve"> مخفي 09</t>
  </si>
  <si>
    <t>مخفي 09</t>
  </si>
  <si>
    <t>مخفي 10</t>
  </si>
  <si>
    <t>مخفي 11</t>
  </si>
  <si>
    <t>مخفي 12</t>
  </si>
  <si>
    <t>مخفي 13</t>
  </si>
  <si>
    <t>مخفي 14</t>
  </si>
  <si>
    <t>مخفي 15</t>
  </si>
  <si>
    <t>مخفي 16</t>
  </si>
  <si>
    <t>مخفي 17</t>
  </si>
  <si>
    <t>مخفي 18</t>
  </si>
  <si>
    <t>مخفي 19</t>
  </si>
  <si>
    <t>مخفي 20</t>
  </si>
  <si>
    <t>مخفي 21</t>
  </si>
  <si>
    <t>مخفي 22</t>
  </si>
  <si>
    <t>مخفي 23</t>
  </si>
  <si>
    <t>مخفي 24</t>
  </si>
  <si>
    <t>مخفي 25</t>
  </si>
  <si>
    <t>مخفي 26</t>
  </si>
  <si>
    <t>مخفي 27</t>
  </si>
  <si>
    <t>مخفي 28</t>
  </si>
  <si>
    <t>مخفي 29</t>
  </si>
  <si>
    <t>مخفي 30</t>
  </si>
  <si>
    <t>مخفي 31</t>
  </si>
  <si>
    <t>مخفي 32</t>
  </si>
  <si>
    <t>مخفي 33</t>
  </si>
  <si>
    <t>مخفي 34</t>
  </si>
  <si>
    <t>مخفي 35</t>
  </si>
  <si>
    <t>مخفي 36</t>
  </si>
  <si>
    <t>مخفي 37</t>
  </si>
  <si>
    <t>مخفي 38</t>
  </si>
  <si>
    <t>مخفي 39</t>
  </si>
  <si>
    <t>مخفي 40</t>
  </si>
  <si>
    <t>بن قريش 01</t>
  </si>
  <si>
    <t>بن قريش 02</t>
  </si>
  <si>
    <t>بن قريش 03</t>
  </si>
  <si>
    <t>مخفي 05</t>
  </si>
  <si>
    <t>بن قريش 04</t>
  </si>
  <si>
    <t>بن قريش 05</t>
  </si>
  <si>
    <t>بن قريش 06</t>
  </si>
  <si>
    <t>بن قريش 07</t>
  </si>
  <si>
    <t>بن قريش 08</t>
  </si>
  <si>
    <t>بن قريش 09</t>
  </si>
  <si>
    <t>بن قريش 10</t>
  </si>
  <si>
    <t>بن قريش 11</t>
  </si>
  <si>
    <t>بن قريش 12</t>
  </si>
  <si>
    <t>بن قريش 13</t>
  </si>
  <si>
    <t>بن قريش 15</t>
  </si>
  <si>
    <t>بن قريش 16</t>
  </si>
  <si>
    <t>بن قريش 17</t>
  </si>
  <si>
    <t>بن قريش 18</t>
  </si>
  <si>
    <t>بن قريش 19</t>
  </si>
  <si>
    <t>بن قريش 20</t>
  </si>
  <si>
    <t>بن قريش 21</t>
  </si>
  <si>
    <t>بن قريش 22</t>
  </si>
  <si>
    <t>بن قريش 23</t>
  </si>
  <si>
    <t>بن قريش 24</t>
  </si>
  <si>
    <t>دريج 01</t>
  </si>
  <si>
    <t>دريج 02</t>
  </si>
  <si>
    <t>دريج 03</t>
  </si>
  <si>
    <t>دريج 04</t>
  </si>
  <si>
    <t>دريج 05</t>
  </si>
  <si>
    <t>دريج 06</t>
  </si>
  <si>
    <t>دريج 07</t>
  </si>
  <si>
    <t>دريج 08</t>
  </si>
  <si>
    <t>دريج 09</t>
  </si>
  <si>
    <t>دريج 10</t>
  </si>
  <si>
    <t>دريج 11</t>
  </si>
  <si>
    <t>دريج 12</t>
  </si>
  <si>
    <t>دريج 13</t>
  </si>
  <si>
    <t>دريج 14</t>
  </si>
  <si>
    <t>دريج 15</t>
  </si>
  <si>
    <t>دريج 16</t>
  </si>
  <si>
    <t>دريج 17</t>
  </si>
  <si>
    <t>دريج 18</t>
  </si>
  <si>
    <t>دريج 19</t>
  </si>
  <si>
    <t>دريج 20</t>
  </si>
  <si>
    <t>دريج 21</t>
  </si>
  <si>
    <t>دريج 22</t>
  </si>
  <si>
    <t>دريج 23</t>
  </si>
  <si>
    <t>دريج 24</t>
  </si>
  <si>
    <t>دريج 25</t>
  </si>
  <si>
    <t>دريج 26</t>
  </si>
  <si>
    <t>دريج 27</t>
  </si>
  <si>
    <t>دريج 28</t>
  </si>
  <si>
    <t>دريج 29</t>
  </si>
  <si>
    <t>دريج 30</t>
  </si>
  <si>
    <t>دريج 31</t>
  </si>
  <si>
    <t>سعودي 01</t>
  </si>
  <si>
    <t>سعودي 02</t>
  </si>
  <si>
    <t>سعودي 03</t>
  </si>
  <si>
    <t>سعودي 04</t>
  </si>
  <si>
    <t>سعودي 05</t>
  </si>
  <si>
    <t>سعودي 06</t>
  </si>
  <si>
    <t>سعودي 07</t>
  </si>
  <si>
    <t>سعودي 08</t>
  </si>
  <si>
    <t>سعودي 09</t>
  </si>
  <si>
    <t>سعودي 10</t>
  </si>
  <si>
    <t>سعودي 11</t>
  </si>
  <si>
    <t>سعودي 12</t>
  </si>
  <si>
    <t>سعودي 13</t>
  </si>
  <si>
    <t>سعودي 14</t>
  </si>
  <si>
    <t>سعودي 15</t>
  </si>
  <si>
    <t>سعودي 16</t>
  </si>
  <si>
    <t>سعودي 17</t>
  </si>
  <si>
    <t>سعودي 18</t>
  </si>
  <si>
    <t>سعودي 21</t>
  </si>
  <si>
    <t>سعودي 23</t>
  </si>
  <si>
    <t>سعودي 24</t>
  </si>
  <si>
    <t>سعودي 25</t>
  </si>
  <si>
    <t>سعودي 26</t>
  </si>
  <si>
    <t>صايفي 01</t>
  </si>
  <si>
    <t>صايفي 02</t>
  </si>
  <si>
    <t>صايفي 03</t>
  </si>
  <si>
    <t>صايفي 04</t>
  </si>
  <si>
    <t>صايفي 05</t>
  </si>
  <si>
    <t>صايفي 06</t>
  </si>
  <si>
    <t>صايفي 07</t>
  </si>
  <si>
    <t>صايفي 08</t>
  </si>
  <si>
    <t>صايفي 09</t>
  </si>
  <si>
    <t>صايفي 13</t>
  </si>
  <si>
    <t>صايفي 14</t>
  </si>
  <si>
    <t>صايفي 15</t>
  </si>
  <si>
    <t>بوهري 01</t>
  </si>
  <si>
    <t>بوهري 02</t>
  </si>
  <si>
    <t>بوهري 03</t>
  </si>
  <si>
    <t>بوهري 04</t>
  </si>
  <si>
    <t>بوهري 05</t>
  </si>
  <si>
    <t>بوهري 06</t>
  </si>
  <si>
    <t>بوهري 07</t>
  </si>
  <si>
    <t>بوهري 08</t>
  </si>
  <si>
    <t>بوهري 09</t>
  </si>
  <si>
    <t>بوهري 10</t>
  </si>
  <si>
    <t>بوهري 11</t>
  </si>
  <si>
    <t>بوصاع 01</t>
  </si>
  <si>
    <t>بوصاع 02</t>
  </si>
  <si>
    <t>بوصاع 03</t>
  </si>
  <si>
    <t>بوصاع 04</t>
  </si>
  <si>
    <t>بوصاع 05</t>
  </si>
  <si>
    <t>بوصاع 06</t>
  </si>
  <si>
    <t>بوصاع 07</t>
  </si>
  <si>
    <t>بوصاع 09</t>
  </si>
  <si>
    <t>بوصاع 10</t>
  </si>
  <si>
    <t>بوصاع 11</t>
  </si>
  <si>
    <t>بوصاع 12</t>
  </si>
  <si>
    <t>لعلاوي 01</t>
  </si>
  <si>
    <t>لعلاوي 02</t>
  </si>
  <si>
    <t>لعلاوي 03</t>
  </si>
  <si>
    <t>لعلاوي 04</t>
  </si>
  <si>
    <t>لعلاوي 05</t>
  </si>
  <si>
    <t>لعلاوي 06</t>
  </si>
  <si>
    <t>لعلاوي 07</t>
  </si>
  <si>
    <t>لعلاوي 08</t>
  </si>
  <si>
    <t>لعلاوي 09</t>
  </si>
  <si>
    <t>لعلاوي 10</t>
  </si>
  <si>
    <t>لعلاوي 11</t>
  </si>
  <si>
    <t>لعلاوي 13</t>
  </si>
  <si>
    <t>لعلاوي 14</t>
  </si>
  <si>
    <t>لعلاوي 15</t>
  </si>
  <si>
    <t>لعلاوي 16</t>
  </si>
  <si>
    <t>لعلاوي 17</t>
  </si>
  <si>
    <t>لعلاوي 18</t>
  </si>
  <si>
    <t>لعلاوي 20</t>
  </si>
  <si>
    <t>لعلاوي 21</t>
  </si>
  <si>
    <t>لعلاوي 22</t>
  </si>
  <si>
    <t>لعلاوي 23</t>
  </si>
  <si>
    <t>لعلاوي 24</t>
  </si>
  <si>
    <t>عشايبو 01</t>
  </si>
  <si>
    <t>عشايبو 02</t>
  </si>
  <si>
    <t>عشايبو 03</t>
  </si>
  <si>
    <t>عشايبو 04</t>
  </si>
  <si>
    <t>عشايبو 05</t>
  </si>
  <si>
    <t>عشايبو 07</t>
  </si>
  <si>
    <t>عشايبو 08</t>
  </si>
  <si>
    <t>عشايبو 10</t>
  </si>
  <si>
    <t>عشايبو 11</t>
  </si>
  <si>
    <t>عشايبو 12</t>
  </si>
  <si>
    <t>عشايبو 14</t>
  </si>
  <si>
    <t>عشايبو 15</t>
  </si>
  <si>
    <t>عشايبو 16</t>
  </si>
  <si>
    <t>عشايبو 17</t>
  </si>
  <si>
    <t>عشايبو 18</t>
  </si>
  <si>
    <t>عشايبو 19</t>
  </si>
  <si>
    <t>عشايبو 20</t>
  </si>
  <si>
    <t>عشايبو 21</t>
  </si>
  <si>
    <t>عشايبو 22</t>
  </si>
  <si>
    <t>عشايبو 23</t>
  </si>
  <si>
    <t>عشايبو 24</t>
  </si>
  <si>
    <t>عشايبو 25</t>
  </si>
  <si>
    <t>عشايبو 26</t>
  </si>
  <si>
    <t>قطيطش 01</t>
  </si>
  <si>
    <t>قطيطش 02</t>
  </si>
  <si>
    <t>قطيطش 03</t>
  </si>
  <si>
    <t>قطيطش 04</t>
  </si>
  <si>
    <t>قطيطش 05</t>
  </si>
  <si>
    <t>قطيطش 06</t>
  </si>
  <si>
    <t>قطيطش 07</t>
  </si>
  <si>
    <t>قطيطش 08</t>
  </si>
  <si>
    <t>قطيطش 09</t>
  </si>
  <si>
    <t>تلا معلي 01</t>
  </si>
  <si>
    <t>تلا معلي 02</t>
  </si>
  <si>
    <t>تلا معلي 03</t>
  </si>
  <si>
    <t>تلا معلي 04</t>
  </si>
  <si>
    <t>تلا معلي 05</t>
  </si>
  <si>
    <t>تلا معلي 06</t>
  </si>
  <si>
    <t>تلا معلي 07</t>
  </si>
  <si>
    <t>تلا معلي 08</t>
  </si>
  <si>
    <t>تلا معلي 09</t>
  </si>
  <si>
    <t>تلا معلي 10</t>
  </si>
  <si>
    <t>تلا معلي 11</t>
  </si>
  <si>
    <t>تلا معلي 12</t>
  </si>
  <si>
    <t>تلا معلي 13</t>
  </si>
  <si>
    <t>تلا معلي 14</t>
  </si>
  <si>
    <t>تلا معلي 15</t>
  </si>
  <si>
    <t>سبع 01</t>
  </si>
  <si>
    <t>سبع 02</t>
  </si>
  <si>
    <t>سبع 03</t>
  </si>
  <si>
    <t>سبع 04</t>
  </si>
  <si>
    <t>سبع 05</t>
  </si>
  <si>
    <t>سبع 06</t>
  </si>
  <si>
    <t>سبع 10</t>
  </si>
  <si>
    <t>سبع 11</t>
  </si>
  <si>
    <t>سبع 12</t>
  </si>
  <si>
    <t>سبع 13</t>
  </si>
  <si>
    <t>جودي 01</t>
  </si>
  <si>
    <t>جودي 02</t>
  </si>
  <si>
    <t>جودي 03</t>
  </si>
  <si>
    <t>جودي 04</t>
  </si>
  <si>
    <t>جودي 05</t>
  </si>
  <si>
    <t>جودي 06</t>
  </si>
  <si>
    <t>جودي 07</t>
  </si>
  <si>
    <t>جودي 08</t>
  </si>
  <si>
    <t>جودي 09</t>
  </si>
  <si>
    <t>جودي 10</t>
  </si>
  <si>
    <t>جودي 11</t>
  </si>
  <si>
    <t>جودي 12</t>
  </si>
  <si>
    <t>جودي 13</t>
  </si>
  <si>
    <t>بج بج 01</t>
  </si>
  <si>
    <t>بج بج 03</t>
  </si>
  <si>
    <t>بج بج 04</t>
  </si>
  <si>
    <t>بج بج 05</t>
  </si>
  <si>
    <t>بج بج 06</t>
  </si>
  <si>
    <t>بج بج 07</t>
  </si>
  <si>
    <t>بج بج 08</t>
  </si>
  <si>
    <t>بج بج 11</t>
  </si>
  <si>
    <t>بج بج 12</t>
  </si>
  <si>
    <t>بج بج 13</t>
  </si>
  <si>
    <t>بج بج 14</t>
  </si>
  <si>
    <t>بج بج 15</t>
  </si>
  <si>
    <t>بج بج 16</t>
  </si>
  <si>
    <t>بج بج 17</t>
  </si>
  <si>
    <t>بج بج 18</t>
  </si>
  <si>
    <t>مشايري 01</t>
  </si>
  <si>
    <t>مشايري 02</t>
  </si>
  <si>
    <t>مشايري 03</t>
  </si>
  <si>
    <t>مشايري 04</t>
  </si>
  <si>
    <t>مشايري 05</t>
  </si>
  <si>
    <t>مشايري 06</t>
  </si>
  <si>
    <t>مشايري 07</t>
  </si>
  <si>
    <t>مشايري 08</t>
  </si>
  <si>
    <t>مشايري 09</t>
  </si>
  <si>
    <t>مشايري 10</t>
  </si>
  <si>
    <t>مشايري 11</t>
  </si>
  <si>
    <t>مشايري 12</t>
  </si>
  <si>
    <t>مشايري 13</t>
  </si>
  <si>
    <t>مشايري 14</t>
  </si>
  <si>
    <t>مشايري 15</t>
  </si>
  <si>
    <t>مشايري 16</t>
  </si>
  <si>
    <t>عشاق 01</t>
  </si>
  <si>
    <t>عشاق 02</t>
  </si>
  <si>
    <t>عشاق 03</t>
  </si>
  <si>
    <t>عشاق 04</t>
  </si>
  <si>
    <t>عشاق 05</t>
  </si>
  <si>
    <t>عشاق 06</t>
  </si>
  <si>
    <t>عشاق 07</t>
  </si>
  <si>
    <t>عشاق 08</t>
  </si>
  <si>
    <t>بلحيدوش 01</t>
  </si>
  <si>
    <t>بلحيدوش 02</t>
  </si>
  <si>
    <t>بلحيدوش 03</t>
  </si>
  <si>
    <t>بلحيدوش 04</t>
  </si>
  <si>
    <t>بلحيدوش 05</t>
  </si>
  <si>
    <t>بلحيدوش 06</t>
  </si>
  <si>
    <t>بلحيدوش 07</t>
  </si>
  <si>
    <t>حمداش 01</t>
  </si>
  <si>
    <t>حمداش 02</t>
  </si>
  <si>
    <t>حمداش 03</t>
  </si>
  <si>
    <t>حمداش 04</t>
  </si>
  <si>
    <t>حمداش 05</t>
  </si>
  <si>
    <t>حمداش 06</t>
  </si>
  <si>
    <t>حمداش 07</t>
  </si>
  <si>
    <t>حمداش 08</t>
  </si>
  <si>
    <t>حمداش 09</t>
  </si>
  <si>
    <t>حمداش 10</t>
  </si>
  <si>
    <t>مفتاح 01</t>
  </si>
  <si>
    <t>مفتاح 02</t>
  </si>
  <si>
    <t>مفتاح 03</t>
  </si>
  <si>
    <t>مفتاح 04</t>
  </si>
  <si>
    <t>مفتاح 05</t>
  </si>
  <si>
    <t>مفتاح 06</t>
  </si>
  <si>
    <t>مفتاح 07</t>
  </si>
  <si>
    <t>مفتاح 08</t>
  </si>
  <si>
    <t>مفتاح 09</t>
  </si>
  <si>
    <t>بوزرزور 01</t>
  </si>
  <si>
    <t>بوزرزور 02</t>
  </si>
  <si>
    <t>بوزرزور 03</t>
  </si>
  <si>
    <t>بوزرزور 04</t>
  </si>
  <si>
    <t>بوزرزور 05</t>
  </si>
  <si>
    <t>باشا 01</t>
  </si>
  <si>
    <t>باشا 02</t>
  </si>
  <si>
    <t>باشا 03</t>
  </si>
  <si>
    <t>باشا 04</t>
  </si>
  <si>
    <t>باشا 06</t>
  </si>
  <si>
    <t>باشا 07</t>
  </si>
  <si>
    <t>باشا 08</t>
  </si>
  <si>
    <t>باشا 09</t>
  </si>
  <si>
    <t>فداق 01</t>
  </si>
  <si>
    <t>فداق 02</t>
  </si>
  <si>
    <t>فداق 03</t>
  </si>
  <si>
    <t>فداق 04</t>
  </si>
  <si>
    <t>فداق 05</t>
  </si>
  <si>
    <t>فداق 06</t>
  </si>
  <si>
    <t>فداق 07</t>
  </si>
  <si>
    <t>فداق 08</t>
  </si>
  <si>
    <t>فداق 09</t>
  </si>
  <si>
    <t>فداق 10</t>
  </si>
  <si>
    <t>فداق 11</t>
  </si>
  <si>
    <t>فداق 12</t>
  </si>
  <si>
    <t>فداق 13</t>
  </si>
  <si>
    <t>فداق 14</t>
  </si>
  <si>
    <t>فداق 15</t>
  </si>
  <si>
    <t>فداق 19</t>
  </si>
  <si>
    <t>فداق 23</t>
  </si>
  <si>
    <t>مشيش 01</t>
  </si>
  <si>
    <t>مشيش 02</t>
  </si>
  <si>
    <t>مشيش 03</t>
  </si>
  <si>
    <t>مشيش 04</t>
  </si>
  <si>
    <t>مشيش 05</t>
  </si>
  <si>
    <t>مشيش 06</t>
  </si>
  <si>
    <t>مشيش 07</t>
  </si>
  <si>
    <t>مشيش 08</t>
  </si>
  <si>
    <t>مشيش 09</t>
  </si>
  <si>
    <t>تيحشادين 01</t>
  </si>
  <si>
    <t>تيحشادين 02</t>
  </si>
  <si>
    <t>تيحشادين 03</t>
  </si>
  <si>
    <t>تيحشادين 04</t>
  </si>
  <si>
    <t>تيحشادين 05</t>
  </si>
  <si>
    <t>بن تواتي محمد</t>
  </si>
  <si>
    <t>غماتي محمد</t>
  </si>
  <si>
    <t>بوروبي يوسف</t>
  </si>
  <si>
    <t>غماتي الوناس</t>
  </si>
  <si>
    <t>شملال جيلالي</t>
  </si>
  <si>
    <t>بوروبي سعيد</t>
  </si>
  <si>
    <t>شملال حميد</t>
  </si>
  <si>
    <t>غماتي مختار</t>
  </si>
  <si>
    <t>يوسف خوجة خداوجة</t>
  </si>
  <si>
    <t>غماتي رشيد</t>
  </si>
  <si>
    <t>شملال محمد</t>
  </si>
  <si>
    <t>بن عجال خداوج</t>
  </si>
  <si>
    <t>بن دحمان عمر</t>
  </si>
  <si>
    <t>بن دحمان عز الدين</t>
  </si>
  <si>
    <t>كاب حميد</t>
  </si>
  <si>
    <t>ربوح صالح</t>
  </si>
  <si>
    <t>بورنيسة محمد</t>
  </si>
  <si>
    <t>غماتي سعيد</t>
  </si>
  <si>
    <t>أورادي عمر</t>
  </si>
  <si>
    <t>أورادي منور</t>
  </si>
  <si>
    <t>بوضربة موسى</t>
  </si>
  <si>
    <t>غمتاوي مراد</t>
  </si>
  <si>
    <t>تيزي والو يوسف</t>
  </si>
  <si>
    <t>بوقطاية سعيد</t>
  </si>
  <si>
    <t>قطاف مولود</t>
  </si>
  <si>
    <t>لعسني بوعلام</t>
  </si>
  <si>
    <t>سالمي سليمان</t>
  </si>
  <si>
    <t>جنة علي</t>
  </si>
  <si>
    <t>حميش رشيد</t>
  </si>
  <si>
    <t>مقراني رابح</t>
  </si>
  <si>
    <t>سعدي أحمد</t>
  </si>
  <si>
    <t>بوزرزور بوعلام</t>
  </si>
  <si>
    <t>بخسيس عمر</t>
  </si>
  <si>
    <t>مقراني محمد</t>
  </si>
  <si>
    <t>حدوش رابح</t>
  </si>
  <si>
    <t>حدوش محمد</t>
  </si>
  <si>
    <t>زروقي رزقي</t>
  </si>
  <si>
    <t>عمروش الوناس</t>
  </si>
  <si>
    <t>مروشي إسماعيل</t>
  </si>
  <si>
    <t>نقاز وردية زوجة مقراني</t>
  </si>
  <si>
    <t>مخوخي رابح</t>
  </si>
  <si>
    <t>بورنان أحمد</t>
  </si>
  <si>
    <t>عمروش حمو</t>
  </si>
  <si>
    <t>بوشعنان زوليخة</t>
  </si>
  <si>
    <t>ديشو رابح</t>
  </si>
  <si>
    <t>ديشو يوسف</t>
  </si>
  <si>
    <t>جبري الوناس</t>
  </si>
  <si>
    <t>عبدي حسين</t>
  </si>
  <si>
    <t>ديشو رشيد</t>
  </si>
  <si>
    <t>حلالو فريد</t>
  </si>
  <si>
    <t>أيت قاسم سعيد</t>
  </si>
  <si>
    <t>تيكروشان رزقي</t>
  </si>
  <si>
    <t>ديشو علي</t>
  </si>
  <si>
    <t>العافر عزيوز</t>
  </si>
  <si>
    <t>العافر إبراهيم</t>
  </si>
  <si>
    <t>عزوني كريم</t>
  </si>
  <si>
    <t>عفيري أعمر</t>
  </si>
  <si>
    <t>طاهو حميد</t>
  </si>
  <si>
    <t>طاهو فريد</t>
  </si>
  <si>
    <t>سليماني أحمد</t>
  </si>
  <si>
    <t>قنون عيسى</t>
  </si>
  <si>
    <t>عفيري لوناس</t>
  </si>
  <si>
    <t>كاب رشيد</t>
  </si>
  <si>
    <t>بوسنان فريد</t>
  </si>
  <si>
    <t>حمامي فتحية</t>
  </si>
  <si>
    <t>شكلاط كريم</t>
  </si>
  <si>
    <t>أبكسيس صالح</t>
  </si>
  <si>
    <t>أبكسيس محمد</t>
  </si>
  <si>
    <t>أشتيوان رابح</t>
  </si>
  <si>
    <t>أيت قاسم أحمد</t>
  </si>
  <si>
    <t>بوعفاد عاشور</t>
  </si>
  <si>
    <t>دادو سعيد</t>
  </si>
  <si>
    <t>سباع عبد الله</t>
  </si>
  <si>
    <t>سلاني حكيم</t>
  </si>
  <si>
    <t>سلاني رشيد</t>
  </si>
  <si>
    <t>سلاني علي</t>
  </si>
  <si>
    <t>عودة محمد</t>
  </si>
  <si>
    <t>قسوم محمد</t>
  </si>
  <si>
    <t>وردي خداوج</t>
  </si>
  <si>
    <t>أشتيوان إسماعيل</t>
  </si>
  <si>
    <t>عزوني ساعد</t>
  </si>
  <si>
    <t>بلحوت عمر</t>
  </si>
  <si>
    <t>حمليل علي</t>
  </si>
  <si>
    <t>فال علي</t>
  </si>
  <si>
    <t>قنون أمحمد</t>
  </si>
  <si>
    <t>قنون رابح</t>
  </si>
  <si>
    <t>بوخنيفر حورية</t>
  </si>
  <si>
    <t>ربوح يمينة</t>
  </si>
  <si>
    <t>دريش أعمر</t>
  </si>
  <si>
    <t>بحبوح بوعلام</t>
  </si>
  <si>
    <t>حمليل حسين</t>
  </si>
  <si>
    <t>شلال كمال</t>
  </si>
  <si>
    <t>زاوي أمحمد</t>
  </si>
  <si>
    <t>غماتي عمر</t>
  </si>
  <si>
    <t>أقوم الله براهيم</t>
  </si>
  <si>
    <t>منديل أحمد</t>
  </si>
  <si>
    <t>منديل الوناس</t>
  </si>
  <si>
    <t>رمكي بوعلام</t>
  </si>
  <si>
    <t>رمكي ناصر</t>
  </si>
  <si>
    <t>سلماني مسعود</t>
  </si>
  <si>
    <t>صابي وردية</t>
  </si>
  <si>
    <t>مكيرة أمحمد</t>
  </si>
  <si>
    <t>دايد أمحمد</t>
  </si>
  <si>
    <t>دايد صادق</t>
  </si>
  <si>
    <t>مسكين رابح</t>
  </si>
  <si>
    <t>نشود الوناس</t>
  </si>
  <si>
    <t>كمون مختار</t>
  </si>
  <si>
    <t>وارد علي</t>
  </si>
  <si>
    <t>كاب مراد</t>
  </si>
  <si>
    <t>كاب صادق</t>
  </si>
  <si>
    <t>كاب عبد القادر</t>
  </si>
  <si>
    <t>أوكراك بوعلام</t>
  </si>
  <si>
    <t>رابية يوسف</t>
  </si>
  <si>
    <t>رابية علي</t>
  </si>
  <si>
    <t>زبوجي علي</t>
  </si>
  <si>
    <t>رابية عمر</t>
  </si>
  <si>
    <t>مسيح الدين أرزقي</t>
  </si>
  <si>
    <t>بوصاع أحمد</t>
  </si>
  <si>
    <t>وعاد عبد القادر</t>
  </si>
  <si>
    <t>جندر أحمد</t>
  </si>
  <si>
    <t>قندل محمد</t>
  </si>
  <si>
    <t>كاب محي الدين</t>
  </si>
  <si>
    <t>إيدير عبد الله موح</t>
  </si>
  <si>
    <t>أورادي علي</t>
  </si>
  <si>
    <t>أورادي محمد</t>
  </si>
  <si>
    <t>حمودي رابح</t>
  </si>
  <si>
    <t>بن شريط رشيد</t>
  </si>
  <si>
    <t>بن دحمان مجيد</t>
  </si>
  <si>
    <t>بن دوالي عبد القادر</t>
  </si>
  <si>
    <t>جندر إبراهيم</t>
  </si>
  <si>
    <t>مواس السعيد</t>
  </si>
  <si>
    <t>وعاد رابح</t>
  </si>
  <si>
    <t>وعاد عبد الرحمان</t>
  </si>
  <si>
    <t>وعاد محمد</t>
  </si>
  <si>
    <t>سباح سعيد</t>
  </si>
  <si>
    <t>بايو جازية</t>
  </si>
  <si>
    <t>شرابة عبد المالك</t>
  </si>
  <si>
    <t>فوشان محمد صالح</t>
  </si>
  <si>
    <t>دخلافي بوعلام</t>
  </si>
  <si>
    <t>حيرش أعمر</t>
  </si>
  <si>
    <t>قوبلاجي علال</t>
  </si>
  <si>
    <t>كراغل هادي</t>
  </si>
  <si>
    <t>سعد الدين أمحمد</t>
  </si>
  <si>
    <t>تبيب محمد الصغير</t>
  </si>
  <si>
    <t>بومعزة علي</t>
  </si>
  <si>
    <t>بونجمة رابح</t>
  </si>
  <si>
    <t>شايب مهدي</t>
  </si>
  <si>
    <t>كراغل رابح</t>
  </si>
  <si>
    <t>زعموم سعيد</t>
  </si>
  <si>
    <t>بوخنيفر كمال</t>
  </si>
  <si>
    <t>بن نبري سعيد</t>
  </si>
  <si>
    <t>بومعزة بوعلام</t>
  </si>
  <si>
    <t>عميمر فضيل</t>
  </si>
  <si>
    <t>بن شوك شريف</t>
  </si>
  <si>
    <t>عميمر أمحمد</t>
  </si>
  <si>
    <t>بوزبيد عيسى</t>
  </si>
  <si>
    <t>بوزبيد علي</t>
  </si>
  <si>
    <t>غالمي زهور</t>
  </si>
  <si>
    <t>سعد الدين علي</t>
  </si>
  <si>
    <t>جودي نور الدين</t>
  </si>
  <si>
    <t>بوصاع الصغير</t>
  </si>
  <si>
    <t>العنابي عبد العزيز</t>
  </si>
  <si>
    <t>دوار كمال</t>
  </si>
  <si>
    <t>رافع عمر</t>
  </si>
  <si>
    <t>بوصاع عمر</t>
  </si>
  <si>
    <t>زخروف صادق</t>
  </si>
  <si>
    <t>مديوني السعيد</t>
  </si>
  <si>
    <t>بوصاع بوعلام</t>
  </si>
  <si>
    <t>فليسي محمد</t>
  </si>
  <si>
    <t>بوصاع علي</t>
  </si>
  <si>
    <t>بوصاع قدور</t>
  </si>
  <si>
    <t>بوصاع عبد القادر</t>
  </si>
  <si>
    <t>موسوني سعدية</t>
  </si>
  <si>
    <t>بورحلة علال</t>
  </si>
  <si>
    <t>بورويس بوعلام</t>
  </si>
  <si>
    <t>بورويس عبد الكريم</t>
  </si>
  <si>
    <t>العسكري بوعلام</t>
  </si>
  <si>
    <t>حملاوي رابح</t>
  </si>
  <si>
    <t>سباح فاطمة</t>
  </si>
  <si>
    <t>بورويس جازية</t>
  </si>
  <si>
    <t>خدماجي سعيد</t>
  </si>
  <si>
    <t>خدماجي رابح</t>
  </si>
  <si>
    <t>دحام عبد القادر</t>
  </si>
  <si>
    <t>دحام كريم</t>
  </si>
  <si>
    <t>قاصدي عبد النور</t>
  </si>
  <si>
    <t>قاصدي علي</t>
  </si>
  <si>
    <t>قاصدي محرز</t>
  </si>
  <si>
    <t>قاصدي محمد</t>
  </si>
  <si>
    <t>قاصدي عمر</t>
  </si>
  <si>
    <t>قاصدي رابح</t>
  </si>
  <si>
    <t>حمداني كمال</t>
  </si>
  <si>
    <t>حمداني سعيد</t>
  </si>
  <si>
    <t>لعجيسي فوضيل</t>
  </si>
  <si>
    <t>بقال فاطمة</t>
  </si>
  <si>
    <t>حمداني محمد الصغير</t>
  </si>
  <si>
    <t>شاوشي رابح</t>
  </si>
  <si>
    <t>خلفاوي علي</t>
  </si>
  <si>
    <t>صامت صادق</t>
  </si>
  <si>
    <t>زبالح عبد القادر</t>
  </si>
  <si>
    <t>عميمر عبد القادر</t>
  </si>
  <si>
    <t>عميمر محفوظ</t>
  </si>
  <si>
    <t>لخضاري أعمر</t>
  </si>
  <si>
    <t>مفلاح رابح</t>
  </si>
  <si>
    <t>عشوق عمر</t>
  </si>
  <si>
    <t>ندرومي محمد</t>
  </si>
  <si>
    <t>قنون محمد</t>
  </si>
  <si>
    <t>ندرومي يوسف</t>
  </si>
  <si>
    <t>ندرومي دحمان</t>
  </si>
  <si>
    <t>حدار أحمد</t>
  </si>
  <si>
    <t>مرابطي بوعلام</t>
  </si>
  <si>
    <t>بن طبيش طاهر</t>
  </si>
  <si>
    <t>بن طبيش مقداد</t>
  </si>
  <si>
    <t>مرابطي فوضيل</t>
  </si>
  <si>
    <t>مولاي حميدي</t>
  </si>
  <si>
    <t>بن شعلال رابح</t>
  </si>
  <si>
    <t>بوزبيد أعمر</t>
  </si>
  <si>
    <t>بوزبيد لوناس</t>
  </si>
  <si>
    <t>مولوج لوناس</t>
  </si>
  <si>
    <t>حجلوم أعمر</t>
  </si>
  <si>
    <t>حجلوم براهيم</t>
  </si>
  <si>
    <t>مولاي خالد</t>
  </si>
  <si>
    <t>مولاي عبد الحق</t>
  </si>
  <si>
    <t>بن نبري أحمد</t>
  </si>
  <si>
    <t>هاشمي سعيد</t>
  </si>
  <si>
    <t>عزون عمر</t>
  </si>
  <si>
    <t>بكري أحمد</t>
  </si>
  <si>
    <t>قايس عبد القادر</t>
  </si>
  <si>
    <t>خاسف أحمد</t>
  </si>
  <si>
    <t>بلامين أحمد</t>
  </si>
  <si>
    <t>حلاج محمد</t>
  </si>
  <si>
    <t>كبور محمد</t>
  </si>
  <si>
    <t>أعراب حسين</t>
  </si>
  <si>
    <t>واضحي الوناس</t>
  </si>
  <si>
    <t>عباس نور الدين</t>
  </si>
  <si>
    <t>هاشمي يوسف</t>
  </si>
  <si>
    <t>سالم شريف شريف</t>
  </si>
  <si>
    <t>سالم شريف بوعلام</t>
  </si>
  <si>
    <t>حبيب رابح</t>
  </si>
  <si>
    <t>دواجي الوناس</t>
  </si>
  <si>
    <t>حفيظ محمد</t>
  </si>
  <si>
    <t>جواهر محمد</t>
  </si>
  <si>
    <t>بن منصور أحمد</t>
  </si>
  <si>
    <t>قرنينوش محمد</t>
  </si>
  <si>
    <t>عمروش عبد الرزاق</t>
  </si>
  <si>
    <t>بن شوك خدوجة</t>
  </si>
  <si>
    <t>ثلجة محمد</t>
  </si>
  <si>
    <t>كنتور حكيم</t>
  </si>
  <si>
    <t>مرغوب خديجة</t>
  </si>
  <si>
    <t>بوسديرة علي</t>
  </si>
  <si>
    <t>قلواش كمال</t>
  </si>
  <si>
    <t>بلال الوناس</t>
  </si>
  <si>
    <t>مشيش موح الصغير</t>
  </si>
  <si>
    <t>شاوش رابح</t>
  </si>
  <si>
    <t>بوسديرة سعيد</t>
  </si>
  <si>
    <t>كاتم حسين</t>
  </si>
  <si>
    <t>شلال رشيد</t>
  </si>
  <si>
    <t>ضيف صالح</t>
  </si>
  <si>
    <t>ضيف مصطفى</t>
  </si>
  <si>
    <t>ثلجة بوعلام</t>
  </si>
  <si>
    <t>بوصبع أحمد</t>
  </si>
  <si>
    <t>بوصبع رابح</t>
  </si>
  <si>
    <t>كاتم موسى</t>
  </si>
  <si>
    <t>أولمان رابح</t>
  </si>
  <si>
    <t>زيتوني رابح</t>
  </si>
  <si>
    <t>سباح علي</t>
  </si>
  <si>
    <t>ليف سعيد</t>
  </si>
  <si>
    <t>تيفور حسين</t>
  </si>
  <si>
    <t>نزليوي لوناس</t>
  </si>
  <si>
    <t>نزليوي علي</t>
  </si>
  <si>
    <t>رشيد مرزوق</t>
  </si>
  <si>
    <t>سباح ناصر</t>
  </si>
  <si>
    <t>تيخيري كمال</t>
  </si>
  <si>
    <t>بن تورة موسى</t>
  </si>
  <si>
    <t>قصراوي إبراهيم</t>
  </si>
  <si>
    <t>ليف أعمر</t>
  </si>
  <si>
    <t>حمودي الوناس</t>
  </si>
  <si>
    <t>حمودي سليمان</t>
  </si>
  <si>
    <t>حمودي موسى</t>
  </si>
  <si>
    <t>أورداش محمد</t>
  </si>
  <si>
    <t>تيفور رابح</t>
  </si>
  <si>
    <t>تيفور مراد</t>
  </si>
  <si>
    <t>حداد زهرة</t>
  </si>
  <si>
    <t>موسوني رشيد</t>
  </si>
  <si>
    <t>عزوق سعيد</t>
  </si>
  <si>
    <t>بن عياد ويزة</t>
  </si>
  <si>
    <t>بسامي خيرة</t>
  </si>
  <si>
    <t>عبد السلام مصطفى</t>
  </si>
  <si>
    <t>عزوني أحمد</t>
  </si>
  <si>
    <t>عزوني أعمر</t>
  </si>
  <si>
    <t>بوعلام الله علي</t>
  </si>
  <si>
    <t>بشيم الزهرة</t>
  </si>
  <si>
    <t>بشيم أمحمد</t>
  </si>
  <si>
    <t>عمورة جوهر</t>
  </si>
  <si>
    <t>بوخنيفر عتيقة</t>
  </si>
  <si>
    <t>أيت قاسم مولود</t>
  </si>
  <si>
    <t>موسوني رابح</t>
  </si>
  <si>
    <t>خراف محمد الصغير</t>
  </si>
  <si>
    <t>مكيري بوعلام</t>
  </si>
  <si>
    <t>منمش مجيد</t>
  </si>
  <si>
    <t>تفات بوزيد شفيق</t>
  </si>
  <si>
    <t>قنون حكيم</t>
  </si>
  <si>
    <t>بوجمعة سالم</t>
  </si>
  <si>
    <t>سعيود محمد سمير</t>
  </si>
  <si>
    <t>أشتيوان علي</t>
  </si>
  <si>
    <t>طراحة حسين</t>
  </si>
  <si>
    <t>زيتوني علي</t>
  </si>
  <si>
    <t>أشتيوان رشيد</t>
  </si>
  <si>
    <t>أوزرالة مراد</t>
  </si>
  <si>
    <t>براشد ناصر الدين</t>
  </si>
  <si>
    <t>براشد حسين</t>
  </si>
  <si>
    <t>براشد رابح</t>
  </si>
  <si>
    <t>براشد رشيد</t>
  </si>
  <si>
    <t>زينات عبد الكريم</t>
  </si>
  <si>
    <t>كاب محمد الصغير</t>
  </si>
  <si>
    <t>كاب محمد</t>
  </si>
  <si>
    <t>براشد محمد</t>
  </si>
  <si>
    <t>براشد علي</t>
  </si>
  <si>
    <t>قارة علال أعمر</t>
  </si>
  <si>
    <t>أوشاوشي أعمر</t>
  </si>
  <si>
    <t>لعربي باشا خدوجة</t>
  </si>
  <si>
    <t>سماعيني محمد</t>
  </si>
  <si>
    <t>سماعيني مرزاق</t>
  </si>
  <si>
    <t>مداوي خالد</t>
  </si>
  <si>
    <t>قارة علال سعيد</t>
  </si>
  <si>
    <t>عباسي حسين</t>
  </si>
  <si>
    <t>عباسي رشيد</t>
  </si>
  <si>
    <t>عباسي محمد</t>
  </si>
  <si>
    <t>سلاحجي رابح</t>
  </si>
  <si>
    <t>وقنوني علي</t>
  </si>
  <si>
    <t>وقنوني يوسف</t>
  </si>
  <si>
    <t>وقنوني محمد</t>
  </si>
  <si>
    <t>بلحوى سعيد</t>
  </si>
  <si>
    <t>بلحوى أعمر</t>
  </si>
  <si>
    <t>بلحوى ناصر</t>
  </si>
  <si>
    <t>بلحوى كمال</t>
  </si>
  <si>
    <t>بوصاع الوناس</t>
  </si>
  <si>
    <t>صابر الوناس</t>
  </si>
  <si>
    <t>بوعفاد حسين</t>
  </si>
  <si>
    <t>شتى الوناس</t>
  </si>
  <si>
    <t>شتى كريم</t>
  </si>
  <si>
    <t>شتى أحمد</t>
  </si>
  <si>
    <t>شتى صادق</t>
  </si>
  <si>
    <t>بلال صادق</t>
  </si>
  <si>
    <t>شتى يوسف</t>
  </si>
  <si>
    <t>برزوان أحمد</t>
  </si>
  <si>
    <t>شتى محمد بن حمود</t>
  </si>
  <si>
    <t>ياموتان محمد</t>
  </si>
  <si>
    <t>ياموتان حامد</t>
  </si>
  <si>
    <t>خياري أعمر</t>
  </si>
  <si>
    <t>مصراوي صليحة</t>
  </si>
  <si>
    <t>حيو خالد</t>
  </si>
  <si>
    <t>قلال سعيد</t>
  </si>
  <si>
    <t>هويرات طاهر</t>
  </si>
  <si>
    <t>حيو موسى</t>
  </si>
  <si>
    <t>زعاتري إبراهيم</t>
  </si>
  <si>
    <t>عمارة بلقاسم</t>
  </si>
  <si>
    <t>حمدوش بلقاسم</t>
  </si>
  <si>
    <t>صحراوي بوزيد</t>
  </si>
  <si>
    <t>بورنيسة نور الدين</t>
  </si>
  <si>
    <t>بوعيسي محمد</t>
  </si>
  <si>
    <t>سايج بوعلام</t>
  </si>
  <si>
    <t>بن قريش بوعلام</t>
  </si>
  <si>
    <t>بوخنيفر أحمد</t>
  </si>
  <si>
    <t>زتروني أحمد</t>
  </si>
  <si>
    <t>سراحني سعيد</t>
  </si>
  <si>
    <t>قماز علي</t>
  </si>
  <si>
    <t>بن قريش مصطفى</t>
  </si>
  <si>
    <t>شاوش محمد</t>
  </si>
  <si>
    <t>زتروني رشيد</t>
  </si>
  <si>
    <t>مرابط أحمد</t>
  </si>
  <si>
    <t>مرابط خالد</t>
  </si>
  <si>
    <t>مرابط رزقي</t>
  </si>
  <si>
    <t>عدار ضريفة</t>
  </si>
  <si>
    <t>توزالين رابح بن أحمد</t>
  </si>
  <si>
    <t>توزالين علي</t>
  </si>
  <si>
    <t>توزالين رابح بن محمد</t>
  </si>
  <si>
    <t>توزالين رشيد</t>
  </si>
  <si>
    <t>هارون علي</t>
  </si>
  <si>
    <t>هارون حميد</t>
  </si>
  <si>
    <t>هارون محمد</t>
  </si>
  <si>
    <t>حمزاوي حورية</t>
  </si>
  <si>
    <t>قصراوي عمر</t>
  </si>
  <si>
    <t>قصراوي سعيد</t>
  </si>
  <si>
    <t>قصراوي محمد</t>
  </si>
  <si>
    <t>ناجم بوعلام</t>
  </si>
  <si>
    <t>ناجم جمال</t>
  </si>
  <si>
    <t>ناجم حسين</t>
  </si>
  <si>
    <t>ناجم حميد</t>
  </si>
  <si>
    <t>ناجم رابح</t>
  </si>
  <si>
    <t>ناجم رشيد</t>
  </si>
  <si>
    <t>ناجم سعيد</t>
  </si>
  <si>
    <t>ناجم أعمر</t>
  </si>
  <si>
    <t>ناجم محمد بن الوناس</t>
  </si>
  <si>
    <t>ناجم مسعود</t>
  </si>
  <si>
    <t>ناجم مصطفى</t>
  </si>
  <si>
    <t>ناجم محمد بن رابح</t>
  </si>
  <si>
    <t>ناجم أحمد</t>
  </si>
  <si>
    <t>مشاري رابح</t>
  </si>
  <si>
    <t>عثمان سعيد</t>
  </si>
  <si>
    <t>قاسي الحسين</t>
  </si>
  <si>
    <t>قاسي بوعلام</t>
  </si>
  <si>
    <t>مشاري بلقاسم</t>
  </si>
  <si>
    <t>نصر الدين رابح</t>
  </si>
  <si>
    <t>بعاجي كريم</t>
  </si>
  <si>
    <t>أيت موسى محمد</t>
  </si>
  <si>
    <t>بن سعيد عمر</t>
  </si>
  <si>
    <t>بعاجي محمد</t>
  </si>
  <si>
    <t>بعاجي رشيد</t>
  </si>
  <si>
    <t>قاسي براهيم</t>
  </si>
  <si>
    <t>رشداوي علي</t>
  </si>
  <si>
    <t>عودة رابح</t>
  </si>
  <si>
    <t>عودة سعيد</t>
  </si>
  <si>
    <t>نزليوي محمد</t>
  </si>
  <si>
    <t>بوظهر أعمر</t>
  </si>
  <si>
    <t>غيسي سعيد</t>
  </si>
  <si>
    <t>مولوج محمد الصغير</t>
  </si>
  <si>
    <t>عمروس سعيد</t>
  </si>
  <si>
    <t>مداد الوناس</t>
  </si>
  <si>
    <t>بعوالي محمد</t>
  </si>
  <si>
    <t>بكيري عمر</t>
  </si>
  <si>
    <t>مولوج سيد علي</t>
  </si>
  <si>
    <t>عيساوي فاطمة</t>
  </si>
  <si>
    <t>عيساوي يوسف</t>
  </si>
  <si>
    <t>بن عياد فريد</t>
  </si>
  <si>
    <t>بن عياد محمد</t>
  </si>
  <si>
    <t>شافعي حميد</t>
  </si>
  <si>
    <t>شافعي العيد</t>
  </si>
  <si>
    <t>بشلة علي</t>
  </si>
  <si>
    <t>بشلة عمرو</t>
  </si>
  <si>
    <t>قنون علي</t>
  </si>
  <si>
    <t>بن قريش علي</t>
  </si>
  <si>
    <t>بوعلام رشيد</t>
  </si>
  <si>
    <t>بوعلام مرزاق</t>
  </si>
  <si>
    <t>منمش رابح</t>
  </si>
  <si>
    <t>منمش علي</t>
  </si>
  <si>
    <t>منمش كمال</t>
  </si>
  <si>
    <t>منمش مراد</t>
  </si>
  <si>
    <t>بوعلام علي</t>
  </si>
  <si>
    <t>بوصبع عمر</t>
  </si>
  <si>
    <t>خطاب أعمر</t>
  </si>
  <si>
    <t>عبد الدايم محمد</t>
  </si>
  <si>
    <t>غرناوط بلقاسم</t>
  </si>
  <si>
    <t>بوشناق محمد</t>
  </si>
  <si>
    <t>تومي عمر</t>
  </si>
  <si>
    <t>بن زيادين محمد</t>
  </si>
  <si>
    <t>خليفة عاشور</t>
  </si>
  <si>
    <t>عيدر محند</t>
  </si>
  <si>
    <t>بايو أمحمد</t>
  </si>
  <si>
    <t>بايو محمد</t>
  </si>
  <si>
    <t>خزناجي طيب</t>
  </si>
  <si>
    <t>خزناجي عبد الرؤوف</t>
  </si>
  <si>
    <t>خزناجي نور الدين</t>
  </si>
  <si>
    <t>شافعي بوعلام</t>
  </si>
  <si>
    <t>بن عبيدي رابح</t>
  </si>
  <si>
    <t>خرباشي محمد</t>
  </si>
  <si>
    <t>خواص سي فوضيل</t>
  </si>
  <si>
    <t>شيخي رياض أحمد</t>
  </si>
  <si>
    <t>بن خليفة عبد الرزاق</t>
  </si>
  <si>
    <t>بوبطانة محمد</t>
  </si>
  <si>
    <t>بومرداسي علي</t>
  </si>
  <si>
    <t>زفاوي عامر</t>
  </si>
  <si>
    <t>قلال كمال</t>
  </si>
  <si>
    <t>فرجاوي براهيم</t>
  </si>
  <si>
    <t>عزوز بن علي</t>
  </si>
  <si>
    <t>تبة فهيمة</t>
  </si>
  <si>
    <t>دباري كمال</t>
  </si>
  <si>
    <t>مقداد أعمر</t>
  </si>
  <si>
    <t>بن بورنان أحمد</t>
  </si>
  <si>
    <t>خليفي علي</t>
  </si>
  <si>
    <t>عكروف مراد</t>
  </si>
  <si>
    <t>عمراني بوعلام</t>
  </si>
  <si>
    <t>فزاز موسى</t>
  </si>
  <si>
    <t>قلال  كريم</t>
  </si>
  <si>
    <t>قدوش عبد المجيد</t>
  </si>
  <si>
    <t>مزياتي عمر</t>
  </si>
  <si>
    <t>قموني جمال</t>
  </si>
  <si>
    <t>بلعيد كريمو</t>
  </si>
  <si>
    <t>تارزي رابح</t>
  </si>
  <si>
    <t>قرنينوش حسين</t>
  </si>
  <si>
    <t>سعود الوناس</t>
  </si>
  <si>
    <t>بوزارة ساعد</t>
  </si>
  <si>
    <t>بن دلهوم نصر الدين</t>
  </si>
  <si>
    <t>بن دلهوم عبد العزيز</t>
  </si>
  <si>
    <t>بن دلهوم موسى</t>
  </si>
  <si>
    <t>حمداش براهيم</t>
  </si>
  <si>
    <t>مسافر محمد</t>
  </si>
  <si>
    <t>نصر الدين ناصر</t>
  </si>
  <si>
    <t>رزيق علي</t>
  </si>
  <si>
    <t>بريش بوعلام</t>
  </si>
  <si>
    <t>بوعزيز يمينة</t>
  </si>
  <si>
    <t>بوروبي علي</t>
  </si>
  <si>
    <t>زبوجي أحمد</t>
  </si>
  <si>
    <t>ليتيم الجيلالي</t>
  </si>
  <si>
    <t>ليفيفن أحمد</t>
  </si>
  <si>
    <t>بن صفية سعيد</t>
  </si>
  <si>
    <t>بلحيدوش محمد</t>
  </si>
  <si>
    <t>زيرق عمر</t>
  </si>
  <si>
    <t>خليفي محمد</t>
  </si>
  <si>
    <t>زموري حبيبة</t>
  </si>
  <si>
    <t>بن عمروش خالد</t>
  </si>
  <si>
    <t>بن عمروش محمود</t>
  </si>
  <si>
    <t>أوزرالة عبد المالك</t>
  </si>
  <si>
    <t>أوزرالة مصطفى</t>
  </si>
  <si>
    <t>سعداوي مصطفى</t>
  </si>
  <si>
    <t>سعداوي براهيم</t>
  </si>
  <si>
    <t>ربوح مجيد</t>
  </si>
  <si>
    <t>غماتي إبراهيم</t>
  </si>
  <si>
    <t>بختاوي موسى</t>
  </si>
  <si>
    <t>حمودي حسان</t>
  </si>
  <si>
    <t>سعداوي رشيد</t>
  </si>
  <si>
    <t>تيزي والو بوعلام</t>
  </si>
  <si>
    <t>مالجي صادق</t>
  </si>
  <si>
    <t>دريوش محمد</t>
  </si>
  <si>
    <t>شيباني سعيد</t>
  </si>
  <si>
    <t>دريوش مولود</t>
  </si>
  <si>
    <t>مالجي نور الدين</t>
  </si>
  <si>
    <t>مالجي بلال</t>
  </si>
  <si>
    <t>دريوش مصباح</t>
  </si>
  <si>
    <t>لرجان سعيد</t>
  </si>
  <si>
    <t>بوظهر عبد القادر</t>
  </si>
  <si>
    <t>كدو سعيد</t>
  </si>
  <si>
    <t>قايدي عبد القادر</t>
  </si>
  <si>
    <t>عوالي علي</t>
  </si>
  <si>
    <t>شاوشي أعمر</t>
  </si>
  <si>
    <t>مزياني سعيد</t>
  </si>
  <si>
    <t>خلدون وهيبة</t>
  </si>
  <si>
    <t>كوسي زهرة</t>
  </si>
  <si>
    <t>مالجي عمر</t>
  </si>
  <si>
    <t>مالجي الوناس</t>
  </si>
  <si>
    <t>حباني محمد</t>
  </si>
  <si>
    <t>مالجي جمال</t>
  </si>
  <si>
    <t>مالجي محمد</t>
  </si>
  <si>
    <t>مالجي حمود</t>
  </si>
  <si>
    <t>بن طاهو الهادي</t>
  </si>
  <si>
    <t>قنديل بن عامر</t>
  </si>
  <si>
    <t>بن صفية أحمد</t>
  </si>
  <si>
    <t>زفاوي مختار</t>
  </si>
  <si>
    <t>قنديل عبد القادر</t>
  </si>
  <si>
    <t>نداتي غانم</t>
  </si>
  <si>
    <t>بن صفية عبد القادر</t>
  </si>
  <si>
    <t>زفاوي سعدية</t>
  </si>
  <si>
    <t>عيش سعيد</t>
  </si>
  <si>
    <t>جرار كمال</t>
  </si>
  <si>
    <t>بصال رابح</t>
  </si>
  <si>
    <t>منادي حسان</t>
  </si>
  <si>
    <t>منادي سعيد</t>
  </si>
  <si>
    <t>بن فوزاري محمد</t>
  </si>
  <si>
    <t>ونوغي أحمد</t>
  </si>
  <si>
    <t>تريتري محمد</t>
  </si>
  <si>
    <t>درواز علي</t>
  </si>
  <si>
    <t>لعجيسي عبد السلام</t>
  </si>
  <si>
    <t>لعجيسي علي</t>
  </si>
  <si>
    <t>لعجيسي مجيد</t>
  </si>
  <si>
    <t>غماتي مراد</t>
  </si>
  <si>
    <t>حمداني رابح</t>
  </si>
  <si>
    <t>حاج عمارة رمضان</t>
  </si>
  <si>
    <t>شبلي حدة</t>
  </si>
  <si>
    <t>آيت قاسم حسين</t>
  </si>
  <si>
    <t>حيرش صادق</t>
  </si>
  <si>
    <t>زركال أعمر</t>
  </si>
  <si>
    <t>أشتيوان إبراهيم</t>
  </si>
  <si>
    <t>يحياوي زهية</t>
  </si>
  <si>
    <t>تيكروشان رشيد</t>
  </si>
  <si>
    <t>ربوح أعمر</t>
  </si>
  <si>
    <t>أوشن أعمر</t>
  </si>
  <si>
    <t>خودي سعيد</t>
  </si>
  <si>
    <t>تمشمشت زهرة</t>
  </si>
  <si>
    <t>تمشمشت عيسى</t>
  </si>
  <si>
    <t>أعمارة جمال</t>
  </si>
  <si>
    <t>كنتور إبراهيم</t>
  </si>
  <si>
    <t>قلواش إسماعيل</t>
  </si>
  <si>
    <t>تفرقالت صالح</t>
  </si>
  <si>
    <t>زعيم الدين حسين</t>
  </si>
  <si>
    <t>مختاري محمد</t>
  </si>
  <si>
    <t>غمتاوي غالية</t>
  </si>
  <si>
    <t>زركال جيلالي</t>
  </si>
  <si>
    <t>بشلة نور الدين</t>
  </si>
  <si>
    <t>رمضان أحمد</t>
  </si>
  <si>
    <t>سلماني إبراهيم</t>
  </si>
  <si>
    <t>بوحدي علي</t>
  </si>
  <si>
    <t>زبالح توفيق</t>
  </si>
  <si>
    <t>نابي أعمر</t>
  </si>
  <si>
    <t>زبوجي جمال</t>
  </si>
  <si>
    <t>بوجعيط نور الدين</t>
  </si>
  <si>
    <t>شيباني علي</t>
  </si>
  <si>
    <t>بوجعيط سعيد</t>
  </si>
  <si>
    <t>العربي باشا الوناس</t>
  </si>
  <si>
    <t>بورنيسة حسان</t>
  </si>
  <si>
    <t>الحملاوي فاطمة</t>
  </si>
  <si>
    <t>بورنيسة بولنوار</t>
  </si>
  <si>
    <t>سرة أعمر</t>
  </si>
  <si>
    <t>بونوس محمد</t>
  </si>
  <si>
    <t>لونيسي جمال</t>
  </si>
  <si>
    <t>برزوان ناصر</t>
  </si>
  <si>
    <t>ساهل علال</t>
  </si>
  <si>
    <t>بن سراج بوعلام</t>
  </si>
  <si>
    <t>برزوان موسى</t>
  </si>
  <si>
    <t>زبالح نور الدين</t>
  </si>
  <si>
    <t>بن سراج أعمر</t>
  </si>
  <si>
    <t>برزوان أعمر</t>
  </si>
  <si>
    <t>بورنيسة فاطمة</t>
  </si>
  <si>
    <t>بونوس جمعة</t>
  </si>
  <si>
    <t>بوجعيط بوعلام</t>
  </si>
  <si>
    <t>سرة عمر</t>
  </si>
  <si>
    <t>بولصباع عبد القادر</t>
  </si>
  <si>
    <t>سيار نذير</t>
  </si>
  <si>
    <t>بن تارزي علي</t>
  </si>
  <si>
    <t>بولصباع لخضر</t>
  </si>
  <si>
    <t>بن عجال كمال</t>
  </si>
  <si>
    <t>عمران رابح</t>
  </si>
  <si>
    <t>ولد ماضي حميد</t>
  </si>
  <si>
    <t>شيباني بوعلام</t>
  </si>
  <si>
    <t>سرة عيسى</t>
  </si>
  <si>
    <t>حرفوش محمد</t>
  </si>
  <si>
    <t>بونوس أعمر</t>
  </si>
  <si>
    <t>بلحوة رشيد</t>
  </si>
  <si>
    <t>سعدون سعيد</t>
  </si>
  <si>
    <t>حميدي مسعود</t>
  </si>
  <si>
    <t>زيتون ترك جمعة</t>
  </si>
  <si>
    <t xml:space="preserve">شيباني يوسف </t>
  </si>
  <si>
    <t>بلحوة مصطفى</t>
  </si>
  <si>
    <t>زرار عبد القادر</t>
  </si>
  <si>
    <t>بن عجال أحمد</t>
  </si>
  <si>
    <t>صادق الحسين</t>
  </si>
  <si>
    <t>بن عجال رابح</t>
  </si>
  <si>
    <t>بوجعيط محمد</t>
  </si>
  <si>
    <t>سلماني مرزاق</t>
  </si>
  <si>
    <t>بلحوة مجيد</t>
  </si>
  <si>
    <t>بن عجال سعيد</t>
  </si>
  <si>
    <t>زرار جيلالي</t>
  </si>
  <si>
    <t>زينات صالح</t>
  </si>
  <si>
    <t>طيان سعيد</t>
  </si>
  <si>
    <t>زرار محمد صغير</t>
  </si>
  <si>
    <t>زرار مولود</t>
  </si>
  <si>
    <t>مخلوف بوعلام</t>
  </si>
  <si>
    <t>زينات حمود</t>
  </si>
  <si>
    <t>زينات علي</t>
  </si>
  <si>
    <t>هارون مصطفى</t>
  </si>
  <si>
    <t>العربي باشا رابح</t>
  </si>
  <si>
    <t>ياحي ياقوت</t>
  </si>
  <si>
    <t>صايفي 11</t>
  </si>
  <si>
    <t>غريب أحمد</t>
  </si>
  <si>
    <t>بايو حفيظ</t>
  </si>
  <si>
    <t>موقبل نافع</t>
  </si>
  <si>
    <t>بن خالد أكلي</t>
  </si>
  <si>
    <t>مدوني مقران</t>
  </si>
  <si>
    <t>بورنيسة أعمر</t>
  </si>
  <si>
    <t>توزالين رابح</t>
  </si>
  <si>
    <t>بلال عمر</t>
  </si>
  <si>
    <t>بلعكروف سعيد</t>
  </si>
  <si>
    <t>بوعقادة أحمد</t>
  </si>
  <si>
    <t>حفيظ الوناس</t>
  </si>
  <si>
    <t>بلعكروف بوعلام</t>
  </si>
  <si>
    <t>دواجي عمر</t>
  </si>
  <si>
    <t>سبع رابح</t>
  </si>
  <si>
    <t>قايدي مراد</t>
  </si>
  <si>
    <t>بلعكروف موح صغير</t>
  </si>
  <si>
    <t>بلعكروف رشيد</t>
  </si>
  <si>
    <t>بن جمعة محمد</t>
  </si>
  <si>
    <t>حمداش الوناس</t>
  </si>
  <si>
    <t>بزوان سعيد</t>
  </si>
  <si>
    <t>قصراوي شعبان</t>
  </si>
  <si>
    <t>ساهل علي</t>
  </si>
  <si>
    <t>فكير عبد الرحمان</t>
  </si>
  <si>
    <t>ساهل حسين</t>
  </si>
  <si>
    <t>زموري أعمر</t>
  </si>
  <si>
    <t>زموري كمال</t>
  </si>
  <si>
    <t>ساهل رابح</t>
  </si>
  <si>
    <t>ساهل عيسى</t>
  </si>
  <si>
    <t>سلماني جمال</t>
  </si>
  <si>
    <t>زموري حمود</t>
  </si>
  <si>
    <t>بن عجال عبد الرزاق</t>
  </si>
  <si>
    <t>بوجعيط علي</t>
  </si>
  <si>
    <t>ساهل حميد</t>
  </si>
  <si>
    <t>برزوان بوعلام</t>
  </si>
  <si>
    <t>بن عزوز مراد</t>
  </si>
  <si>
    <t>دواجي علي</t>
  </si>
  <si>
    <t>بورنيسة رشيد</t>
  </si>
  <si>
    <t>بلعكروف أعمر</t>
  </si>
  <si>
    <t>قرنينوش الوناس</t>
  </si>
  <si>
    <t>قطيطش علي</t>
  </si>
  <si>
    <t>دواجي حميد</t>
  </si>
  <si>
    <t>بونوس سعيد</t>
  </si>
  <si>
    <t>برزوان فاطمة</t>
  </si>
  <si>
    <t>شتى محمد بن علي</t>
  </si>
  <si>
    <t>بويسري علي</t>
  </si>
  <si>
    <t>بويسري سمير</t>
  </si>
  <si>
    <t>برزوان عمر</t>
  </si>
  <si>
    <t>معتوق بوعلام</t>
  </si>
  <si>
    <t>علواش ناصر</t>
  </si>
  <si>
    <t>علواش عمر</t>
  </si>
  <si>
    <t>بوصاع الطيب</t>
  </si>
  <si>
    <t>بوصاع حمود</t>
  </si>
  <si>
    <t>لوزاعي أحمد</t>
  </si>
  <si>
    <t>قوبلاجي إبراهيم</t>
  </si>
  <si>
    <t>بن طبيش ناصر</t>
  </si>
  <si>
    <t>ورثة بن نبري عيسى</t>
  </si>
  <si>
    <t>بوزيدي صادق</t>
  </si>
  <si>
    <t>بوزيدي رابح</t>
  </si>
  <si>
    <t>دليلي محمد</t>
  </si>
  <si>
    <t>هاشمي أحمد</t>
  </si>
  <si>
    <t>هاشمي حمود</t>
  </si>
  <si>
    <t>جوامعي أحمد</t>
  </si>
  <si>
    <t>مرسلي طاهر</t>
  </si>
  <si>
    <t>مرسلي أحمد</t>
  </si>
  <si>
    <t>جوامعي رابح</t>
  </si>
  <si>
    <t>مرابطي رابح</t>
  </si>
  <si>
    <t>مرابطي محمد</t>
  </si>
  <si>
    <t>قسوم أحمد</t>
  </si>
  <si>
    <t>قسوم رشيد</t>
  </si>
  <si>
    <t>سعد الدين محفوظ</t>
  </si>
  <si>
    <t>حمداني إسماعيل</t>
  </si>
  <si>
    <t>بن نبري أعمر</t>
  </si>
  <si>
    <t>بن نبري الوناس</t>
  </si>
  <si>
    <t>بن نبري صادق</t>
  </si>
  <si>
    <t>بلغربي رشيد</t>
  </si>
  <si>
    <t>شماعلة محمد</t>
  </si>
  <si>
    <t>رحال رابح</t>
  </si>
  <si>
    <t>موجاري محمد</t>
  </si>
  <si>
    <t>أعفير أحمد</t>
  </si>
  <si>
    <t>بعيو مصطفى</t>
  </si>
  <si>
    <t>مالكي أحمد</t>
  </si>
  <si>
    <t>شكرون محمد</t>
  </si>
  <si>
    <t>بلعباسي محمد</t>
  </si>
  <si>
    <t>بيرو الوناس</t>
  </si>
  <si>
    <t>كوبا محمد</t>
  </si>
  <si>
    <t>بيرو أرزقي</t>
  </si>
  <si>
    <t>بغدادي كمال</t>
  </si>
  <si>
    <t>منداس أعمر</t>
  </si>
  <si>
    <t>خلادي علي</t>
  </si>
  <si>
    <t>منداس إبراهيم</t>
  </si>
  <si>
    <t>باي مزيان</t>
  </si>
  <si>
    <t>بغدادي عبد القادر</t>
  </si>
  <si>
    <t>لوني بوعلام</t>
  </si>
  <si>
    <t>لوني عاشور</t>
  </si>
  <si>
    <t>بودرواية جازية</t>
  </si>
  <si>
    <t>حاج أعراب مالك</t>
  </si>
  <si>
    <t>خضراوي أرزقي</t>
  </si>
  <si>
    <t>خضراوي عبد القادر</t>
  </si>
  <si>
    <t>شليل ظريفة</t>
  </si>
  <si>
    <t>نورين يوسف</t>
  </si>
  <si>
    <t>مرابط علي</t>
  </si>
  <si>
    <t>عياد مصطفى</t>
  </si>
  <si>
    <t>زينات رابح</t>
  </si>
  <si>
    <t>بن غانم عتيقة</t>
  </si>
  <si>
    <t>خضراوي رابح</t>
  </si>
  <si>
    <t>لعيادي أحمد</t>
  </si>
  <si>
    <t>قلال رابح</t>
  </si>
  <si>
    <t>خراف محمد</t>
  </si>
  <si>
    <t>سليماني الوناس</t>
  </si>
  <si>
    <t>العيادي محمد</t>
  </si>
  <si>
    <t>خضراوي أحمد</t>
  </si>
  <si>
    <t>صالحي مقداد</t>
  </si>
  <si>
    <t>صالحي يعقوب</t>
  </si>
  <si>
    <t>سباع أعمر</t>
  </si>
  <si>
    <t>كسلي رابح</t>
  </si>
  <si>
    <t>سلماني رابح</t>
  </si>
  <si>
    <t>خراف سعيد</t>
  </si>
  <si>
    <t>خراف علال</t>
  </si>
  <si>
    <t>صالحي أرزقي</t>
  </si>
  <si>
    <t>بوقرو بوعلام</t>
  </si>
  <si>
    <t>حباني عبد القادر</t>
  </si>
  <si>
    <t>ورثة سعداوي سعيد</t>
  </si>
  <si>
    <t>مولوج سعيد</t>
  </si>
  <si>
    <t>حمداش نور الدين</t>
  </si>
  <si>
    <t>منداس سليمان</t>
  </si>
  <si>
    <t>تدريست سعيد</t>
  </si>
  <si>
    <t>شيخ مصطفى</t>
  </si>
  <si>
    <t>صالحي علي</t>
  </si>
  <si>
    <t>طولقي محمد</t>
  </si>
  <si>
    <t>أعفير علي</t>
  </si>
  <si>
    <t>منداس رشيد</t>
  </si>
  <si>
    <t>سيد سعيد</t>
  </si>
  <si>
    <t>بحيري علي</t>
  </si>
  <si>
    <t>إسماعيل بوعلام</t>
  </si>
  <si>
    <t>مرابطي مصطفى</t>
  </si>
  <si>
    <t>بعيو حسين</t>
  </si>
  <si>
    <t>قاضي إبراهيم</t>
  </si>
  <si>
    <t>باعزيز سعيد</t>
  </si>
  <si>
    <t>صباع محمد</t>
  </si>
  <si>
    <t>مزليوي مزيان</t>
  </si>
  <si>
    <t>تاقي محمد</t>
  </si>
  <si>
    <t>مكدود رشيد</t>
  </si>
  <si>
    <t>سيد فاطمة</t>
  </si>
  <si>
    <t xml:space="preserve">مقدود عبد العزيز </t>
  </si>
  <si>
    <t>قصراوي بوعلام</t>
  </si>
  <si>
    <t>حيو عادل أو عثمان</t>
  </si>
  <si>
    <t>زموري رابح</t>
  </si>
  <si>
    <t>كوسى علي</t>
  </si>
  <si>
    <t>زموري عبد المالك</t>
  </si>
  <si>
    <t>معمري فريد</t>
  </si>
  <si>
    <t>زموري محمد</t>
  </si>
  <si>
    <t>خليفي رشيد</t>
  </si>
  <si>
    <t>حيو عبد القادر</t>
  </si>
  <si>
    <t>كوسى محمد</t>
  </si>
  <si>
    <t>كوسى أحمد</t>
  </si>
  <si>
    <t>خير الدين سعيد</t>
  </si>
  <si>
    <t>بن شوك سمير</t>
  </si>
  <si>
    <t>بن شوك عمر</t>
  </si>
  <si>
    <t>بعياي عبد القادر</t>
  </si>
  <si>
    <t>بن شوك حسين</t>
  </si>
  <si>
    <t>هجرس وريدة</t>
  </si>
  <si>
    <t>طوبال فضيل</t>
  </si>
  <si>
    <t>بن شوك أعمر</t>
  </si>
  <si>
    <t>بن حمود بوعلام</t>
  </si>
  <si>
    <t>خياري عمر</t>
  </si>
  <si>
    <t>خياري عبد الكريم</t>
  </si>
  <si>
    <t>خياري كمال</t>
  </si>
  <si>
    <t>صحراوي مخلوف</t>
  </si>
  <si>
    <t>زموري مسعود</t>
  </si>
  <si>
    <t>خياري أمحمد</t>
  </si>
  <si>
    <t>خياري سعيد</t>
  </si>
  <si>
    <t>تبة إبراهيم</t>
  </si>
  <si>
    <t>العيدي سعيد</t>
  </si>
  <si>
    <t>براز فريد</t>
  </si>
  <si>
    <t>درامشيني بوعلام</t>
  </si>
  <si>
    <t>درامشيني فاتح</t>
  </si>
  <si>
    <t>حرب محمد</t>
  </si>
  <si>
    <t>حارج جلول</t>
  </si>
  <si>
    <t>حارج يمينة</t>
  </si>
  <si>
    <t>دحماني محمد</t>
  </si>
  <si>
    <t>بشيري جمال</t>
  </si>
  <si>
    <t>روافي أمحمد</t>
  </si>
  <si>
    <t>طبة عمر</t>
  </si>
  <si>
    <t>براز رشيد</t>
  </si>
  <si>
    <t>براز رضوان</t>
  </si>
  <si>
    <t>براز حسين</t>
  </si>
  <si>
    <t>براز مصطفى</t>
  </si>
  <si>
    <t>بودالي محمد</t>
  </si>
  <si>
    <t>خياري فضيل</t>
  </si>
  <si>
    <t>عيش محمد</t>
  </si>
  <si>
    <t>عيش إبراهيم</t>
  </si>
  <si>
    <t>فوزاري مراد</t>
  </si>
  <si>
    <t>فوزاري حمود</t>
  </si>
  <si>
    <t>روشاي أحسن</t>
  </si>
  <si>
    <t>قاسمي ناصر</t>
  </si>
  <si>
    <t>باديس أحمد</t>
  </si>
  <si>
    <t>ورثة مجاجو يوسف</t>
  </si>
  <si>
    <t>موزاي أعمر</t>
  </si>
  <si>
    <t>موزاي رابح</t>
  </si>
  <si>
    <t>موزاي سعيد</t>
  </si>
  <si>
    <t>سلكيم يوسف</t>
  </si>
  <si>
    <t>باهي عبد الحميد</t>
  </si>
  <si>
    <t>باهي كريم</t>
  </si>
  <si>
    <t>بن سعيد يوسف</t>
  </si>
  <si>
    <t>زموري خالد</t>
  </si>
  <si>
    <t>بن بورنان محمد</t>
  </si>
  <si>
    <t>حيو بشير</t>
  </si>
  <si>
    <t>العيشاوي حدة</t>
  </si>
  <si>
    <t>حيو سعيد</t>
  </si>
  <si>
    <t>طوالب رشيد</t>
  </si>
  <si>
    <t>فوحصي خالد</t>
  </si>
  <si>
    <t>علوش محمد</t>
  </si>
  <si>
    <t>عكروف كمال</t>
  </si>
  <si>
    <t>كيباشي أمحمد</t>
  </si>
  <si>
    <t>ناجي محمد</t>
  </si>
  <si>
    <t>بن عياد نور الدين</t>
  </si>
  <si>
    <t>عدوكة عبد المالك</t>
  </si>
  <si>
    <t>جودي علي</t>
  </si>
  <si>
    <t>جودي أعمر</t>
  </si>
  <si>
    <t>زاوو أرزقي</t>
  </si>
  <si>
    <t>سالم شريف زهيرة</t>
  </si>
  <si>
    <t>أقنو خدوجة</t>
  </si>
  <si>
    <t>توزالين يمينة</t>
  </si>
  <si>
    <t>شتي فاطمة</t>
  </si>
  <si>
    <t>ورثة بوصبع سعيد</t>
  </si>
  <si>
    <t>ورثة جعدي محمد</t>
  </si>
  <si>
    <t>ساسي حورية</t>
  </si>
  <si>
    <t>كراغل زهرة</t>
  </si>
  <si>
    <t>حمداش عبد الرحمان</t>
  </si>
  <si>
    <t>يماني عمر</t>
  </si>
  <si>
    <t>حمداش خداوج</t>
  </si>
  <si>
    <t>حمداش فاطمة</t>
  </si>
  <si>
    <t>بوعزوني حورية</t>
  </si>
  <si>
    <t>حمداش زهرة</t>
  </si>
  <si>
    <t>جنان محمد</t>
  </si>
  <si>
    <t>بن صفية علي</t>
  </si>
  <si>
    <t>مضروب يمينة أرملة بهاز</t>
  </si>
  <si>
    <t>مولوج مقداد</t>
  </si>
  <si>
    <t xml:space="preserve"> دايد علي</t>
  </si>
  <si>
    <t>بكيري أعمر</t>
  </si>
  <si>
    <t>غربي محمد</t>
  </si>
  <si>
    <t>كيدوش إبراهيم</t>
  </si>
  <si>
    <t>الحسين محمد</t>
  </si>
  <si>
    <t>قاسي رابح</t>
  </si>
  <si>
    <t>علي بوظهر علي</t>
  </si>
  <si>
    <t>علي بوظهر عبد الوهاب</t>
  </si>
  <si>
    <t>دباري سعيد</t>
  </si>
  <si>
    <t>سفرون أحمد</t>
  </si>
  <si>
    <t>يعلاوي رابح</t>
  </si>
  <si>
    <t>بازون خالد</t>
  </si>
  <si>
    <t>حمداش محمد الصغير</t>
  </si>
  <si>
    <t>راتني سعيد</t>
  </si>
  <si>
    <t>يحيا شريف عبد المجيد</t>
  </si>
  <si>
    <t>آيت عمار محمد</t>
  </si>
  <si>
    <t>أوتفات علي</t>
  </si>
  <si>
    <t>حنصال عامر</t>
  </si>
  <si>
    <t>علالي زهية</t>
  </si>
  <si>
    <t>آيت تفات محمد</t>
  </si>
  <si>
    <t>آيت تفات رشيد</t>
  </si>
  <si>
    <t>آيت تفات حميد</t>
  </si>
  <si>
    <t>صعيب بهية</t>
  </si>
  <si>
    <t>توريرت حسين</t>
  </si>
  <si>
    <t>دوكال علي</t>
  </si>
  <si>
    <t>مسعودان عيسى</t>
  </si>
  <si>
    <t>بن سليمان جعفر</t>
  </si>
  <si>
    <t>لعطافي محمد</t>
  </si>
  <si>
    <t>بن شوك الوناس</t>
  </si>
  <si>
    <t>لعطافي يوسف</t>
  </si>
  <si>
    <t>لعطافي جمال</t>
  </si>
  <si>
    <t>حدوش جيلالي</t>
  </si>
  <si>
    <t>بلحبشية محمد</t>
  </si>
  <si>
    <t>بن صوط بوعلام</t>
  </si>
  <si>
    <t>بن خريزة نور الدين</t>
  </si>
  <si>
    <t>بن صوط الوناس</t>
  </si>
  <si>
    <t>زموشي عبد الرحمان</t>
  </si>
  <si>
    <t>شاطري موح الصغير</t>
  </si>
  <si>
    <t>دراوي عمر</t>
  </si>
  <si>
    <t>موزاي منور</t>
  </si>
  <si>
    <t>موزاي مصطفى</t>
  </si>
  <si>
    <t>بودالي مصطفى</t>
  </si>
  <si>
    <t>لعوبي سعيد</t>
  </si>
  <si>
    <t>هجرس مراد</t>
  </si>
  <si>
    <t>قاسمي محمد</t>
  </si>
  <si>
    <t>قاسمي أعمر</t>
  </si>
  <si>
    <t>أرون محمد</t>
  </si>
  <si>
    <t>أرون صالح</t>
  </si>
  <si>
    <t>توال سعيد</t>
  </si>
  <si>
    <t>أرون سعيد</t>
  </si>
  <si>
    <t>حدوش يوسف</t>
  </si>
  <si>
    <t>سدود محمد</t>
  </si>
  <si>
    <t>لعزوني عبد القادر</t>
  </si>
  <si>
    <t>ريال بوعلام</t>
  </si>
  <si>
    <t>لعزوني عمر</t>
  </si>
  <si>
    <t>جاودي أحمد</t>
  </si>
  <si>
    <t>قرنينوش كمال</t>
  </si>
  <si>
    <t>هجرس محمد</t>
  </si>
  <si>
    <t>بن صوط حكيم</t>
  </si>
  <si>
    <t>بن صوط رشيد</t>
  </si>
  <si>
    <t>مقراني سعيد</t>
  </si>
  <si>
    <t>جاودي يوسف</t>
  </si>
  <si>
    <t>برويبح سعيد</t>
  </si>
  <si>
    <t>بوشيواني سعيد</t>
  </si>
  <si>
    <t>بوشيواني جمال</t>
  </si>
  <si>
    <t>بوشيواني أعمر بن علي</t>
  </si>
  <si>
    <t>بوشيواني أعمر بن سعيد</t>
  </si>
  <si>
    <t>قرنينوش عيسى</t>
  </si>
  <si>
    <t>بوشيواني علي</t>
  </si>
  <si>
    <t>بعوالي نور الدين</t>
  </si>
  <si>
    <t>شدادي لخضر</t>
  </si>
  <si>
    <t>شدادي شريف</t>
  </si>
  <si>
    <t>شدادي العلي</t>
  </si>
  <si>
    <t>دحمون أحمد</t>
  </si>
  <si>
    <t>مكلاوي سليمان</t>
  </si>
  <si>
    <t>عمار خوجة رابح</t>
  </si>
  <si>
    <t>قادر مولود</t>
  </si>
  <si>
    <t>بن يحيى رشيد</t>
  </si>
  <si>
    <t>سيتواح حميد</t>
  </si>
  <si>
    <t>مكلاوي رشيد</t>
  </si>
  <si>
    <t>بن سعيد الوناس</t>
  </si>
  <si>
    <t>بوخلفة ولعيد</t>
  </si>
  <si>
    <t>قاسم عبد القادر</t>
  </si>
  <si>
    <t>بوعلام سليمان</t>
  </si>
  <si>
    <t>أورادي إبراهيم</t>
  </si>
  <si>
    <t>عمراوي مصطفى</t>
  </si>
  <si>
    <t>دحماني علي</t>
  </si>
  <si>
    <t>زواق جيلالي</t>
  </si>
  <si>
    <t>زواق فريزة</t>
  </si>
  <si>
    <t>دحماني عمر</t>
  </si>
  <si>
    <t>عكوش أحمد</t>
  </si>
  <si>
    <t>بوقابة سعيد</t>
  </si>
  <si>
    <t>عمارة علي</t>
  </si>
  <si>
    <t>عزازني رضوان</t>
  </si>
  <si>
    <t>رباح عاشور</t>
  </si>
  <si>
    <t>أهلال الوناس</t>
  </si>
  <si>
    <t>لعريبي بوعلام</t>
  </si>
  <si>
    <t>حمداش محمد</t>
  </si>
  <si>
    <t>قادر بلعيد</t>
  </si>
  <si>
    <t>واعمر سعيد</t>
  </si>
  <si>
    <t>لعريبي أعمر</t>
  </si>
  <si>
    <t>طالب سعيد</t>
  </si>
  <si>
    <t>جبال بلقاسم</t>
  </si>
  <si>
    <t>كيسي مجيد</t>
  </si>
  <si>
    <t>بوجليل محمد</t>
  </si>
  <si>
    <t>بوبري الوناس</t>
  </si>
  <si>
    <t>غزال أعمر</t>
  </si>
  <si>
    <t>شعلال رابح</t>
  </si>
  <si>
    <t>آيت قاسم إبراهيم</t>
  </si>
  <si>
    <t>آيت قاسم خالد</t>
  </si>
  <si>
    <t>ظريف أحسن</t>
  </si>
  <si>
    <t>مالكي محمد</t>
  </si>
  <si>
    <t>عوالي كمال</t>
  </si>
  <si>
    <t>بن يطو بوعلام</t>
  </si>
  <si>
    <t>بورصوطي علي</t>
  </si>
  <si>
    <t>جعطيط عبد النور</t>
  </si>
  <si>
    <t>مزرارة إبراهيم</t>
  </si>
  <si>
    <t>تريتيري عمر</t>
  </si>
  <si>
    <t>حوشين سعيد</t>
  </si>
  <si>
    <t>رافع دباح رابح</t>
  </si>
  <si>
    <t>عوداش سعيد</t>
  </si>
  <si>
    <t>مسعودان سليمان</t>
  </si>
  <si>
    <t>بوزاد بلقاسم</t>
  </si>
  <si>
    <t>ليمام مراد</t>
  </si>
  <si>
    <t>شيبون عبد القادر</t>
  </si>
  <si>
    <t>دكار سعيد</t>
  </si>
  <si>
    <t>شبون الوناس</t>
  </si>
  <si>
    <t>صابر سعيد</t>
  </si>
  <si>
    <t>كوشة يوسف</t>
  </si>
  <si>
    <t>عرابي سعيد</t>
  </si>
  <si>
    <t>عليواني محمد</t>
  </si>
  <si>
    <t>آيت أعمر بوسعد</t>
  </si>
  <si>
    <t>عقوني عبد القادر</t>
  </si>
  <si>
    <t>بن يطو عبد القادر</t>
  </si>
  <si>
    <t>أوماهو سعيد</t>
  </si>
  <si>
    <t>حوشين يوسف</t>
  </si>
  <si>
    <t>شعلال أرزقي</t>
  </si>
  <si>
    <t>جعطيط سليمان</t>
  </si>
  <si>
    <t>قادر صادق</t>
  </si>
  <si>
    <t>شبون كمال</t>
  </si>
  <si>
    <t>رامبي بلقاسم</t>
  </si>
  <si>
    <t>شعلال علي بن عامر</t>
  </si>
  <si>
    <t>شعلال علي بن سعيد</t>
  </si>
  <si>
    <t>عجال سليمان</t>
  </si>
  <si>
    <t>منادي كريم</t>
  </si>
  <si>
    <t>شعلال الوناس</t>
  </si>
  <si>
    <t>بن خيري رمضان</t>
  </si>
  <si>
    <t>عالم سعيد</t>
  </si>
  <si>
    <t>عجال علي</t>
  </si>
  <si>
    <t>بعاجي بوعلام</t>
  </si>
  <si>
    <t>عيساوي محمد</t>
  </si>
  <si>
    <t>غبري عمر</t>
  </si>
  <si>
    <t>غبري الوناس</t>
  </si>
  <si>
    <t>عمراني رابح</t>
  </si>
  <si>
    <t>بورنان محمد</t>
  </si>
  <si>
    <t>عمراني إسماعيل</t>
  </si>
  <si>
    <t>عمروش حسين</t>
  </si>
  <si>
    <t>زنوش عمر</t>
  </si>
  <si>
    <t>باشا 05</t>
  </si>
  <si>
    <t>بلحاج أرزقي</t>
  </si>
  <si>
    <t>فليسي موسى</t>
  </si>
  <si>
    <t>العمروس علي</t>
  </si>
  <si>
    <t>عاشوري أعمر</t>
  </si>
  <si>
    <t>قنطاس سعيد</t>
  </si>
  <si>
    <t>كساس محمد</t>
  </si>
  <si>
    <t>بوحدي محمد</t>
  </si>
  <si>
    <t>صفصاف مخلوف</t>
  </si>
  <si>
    <t>بوغرارة أحمد</t>
  </si>
  <si>
    <t>مشري بوعلام</t>
  </si>
  <si>
    <t>هدير رابح</t>
  </si>
  <si>
    <t>قالمي رابح</t>
  </si>
  <si>
    <t>ساسي علي</t>
  </si>
  <si>
    <t>لحياني نصر الدين</t>
  </si>
  <si>
    <t>أعراب محمد صغير</t>
  </si>
  <si>
    <t>شرفي أحمد</t>
  </si>
  <si>
    <t>ساسي أحمد</t>
  </si>
  <si>
    <t>رزوق عمر</t>
  </si>
  <si>
    <t>رزوق رابح</t>
  </si>
  <si>
    <t>بعداش حسين</t>
  </si>
  <si>
    <t>زحوف أرزقي</t>
  </si>
  <si>
    <t>فداق عمر</t>
  </si>
  <si>
    <t>عروس أحمد</t>
  </si>
  <si>
    <t>أعراب بوعلام</t>
  </si>
  <si>
    <t>حمليل محمد</t>
  </si>
  <si>
    <t>ريابي رابح</t>
  </si>
  <si>
    <t>لحياني أرزقي</t>
  </si>
  <si>
    <t>لحياني ناصر</t>
  </si>
  <si>
    <t>لحياني أعمر</t>
  </si>
  <si>
    <t>سليماني نجية</t>
  </si>
  <si>
    <t>بن دحمان موح الصغير</t>
  </si>
  <si>
    <t>عقد منجز / OV غ منجز</t>
  </si>
  <si>
    <t>بايو عمر</t>
  </si>
  <si>
    <t>سالمي فاطمة</t>
  </si>
  <si>
    <t>دوساس جيلالي</t>
  </si>
  <si>
    <t>شكلاط علي</t>
  </si>
  <si>
    <t>شكلاط رابح</t>
  </si>
  <si>
    <t>بن تواتي عز الدين</t>
  </si>
  <si>
    <t>زيات كمال</t>
  </si>
  <si>
    <t>ديشو محمد</t>
  </si>
  <si>
    <t>ديشو أحمد</t>
  </si>
  <si>
    <t>ديشو حكيم</t>
  </si>
  <si>
    <t>ديشو صادق</t>
  </si>
  <si>
    <t>دروازي حسان</t>
  </si>
  <si>
    <t>نعيمي محمد</t>
  </si>
  <si>
    <t>بوشارب محمد</t>
  </si>
  <si>
    <t>خروب بلقاسم</t>
  </si>
  <si>
    <t>دروازي محمد الصغير</t>
  </si>
  <si>
    <t>بوشارب علي</t>
  </si>
  <si>
    <t>رامي أحمد</t>
  </si>
  <si>
    <t>بوشارب سعيد</t>
  </si>
  <si>
    <t>بوداود خيرة</t>
  </si>
  <si>
    <t>علال سباوي سعيد</t>
  </si>
  <si>
    <t>دروازي أحمد</t>
  </si>
  <si>
    <t>رامي حورية</t>
  </si>
  <si>
    <t>دروازي بوعلام</t>
  </si>
  <si>
    <t>دروازي رمضان</t>
  </si>
  <si>
    <t>بعيو رشيد</t>
  </si>
  <si>
    <t>بومزراق نور الدين</t>
  </si>
  <si>
    <t>بومزراق بلقاسم</t>
  </si>
  <si>
    <t>نشود حكيم</t>
  </si>
  <si>
    <t>ديحة رابح</t>
  </si>
  <si>
    <t>نشود أحمد</t>
  </si>
  <si>
    <t>نشود رشيد</t>
  </si>
  <si>
    <t>عاشور محمد</t>
  </si>
  <si>
    <t>عراش سعيد</t>
  </si>
  <si>
    <t>عراش إبراهيم</t>
  </si>
  <si>
    <t>عراش علال</t>
  </si>
  <si>
    <t>محلوس سعيد</t>
  </si>
  <si>
    <t>دحمان مراد</t>
  </si>
  <si>
    <t>تومي هادي</t>
  </si>
  <si>
    <t>بومزراق سعيد</t>
  </si>
  <si>
    <t>لخضاري محمد</t>
  </si>
  <si>
    <t>وادير عمر</t>
  </si>
  <si>
    <t>رشيد سعيد</t>
  </si>
  <si>
    <t>صحراوي أحمد</t>
  </si>
  <si>
    <t>بن عياد حسين</t>
  </si>
  <si>
    <t>بن عياد كمال</t>
  </si>
  <si>
    <t>بلال محمد</t>
  </si>
  <si>
    <t>بلال رشيد</t>
  </si>
  <si>
    <t>هارون ربيع</t>
  </si>
  <si>
    <t>مداحي عمر</t>
  </si>
  <si>
    <t>مداحي رابح</t>
  </si>
  <si>
    <t>مداحي كريم</t>
  </si>
  <si>
    <t>زمول محمد</t>
  </si>
  <si>
    <t>حفيظ أسعيد</t>
  </si>
  <si>
    <t>ضيف فوضيل</t>
  </si>
  <si>
    <t>بوظهر محمد</t>
  </si>
  <si>
    <t>حفيظ حسين</t>
  </si>
  <si>
    <t>دوار بشير</t>
  </si>
  <si>
    <t>زيتون ترك رابح</t>
  </si>
  <si>
    <t>ورثة حفيظ أعمر</t>
  </si>
  <si>
    <t>ورثة حفيظ سعيد</t>
  </si>
  <si>
    <t>بداوي جمال</t>
  </si>
  <si>
    <t>تامر فريد</t>
  </si>
  <si>
    <t>حفيظ محمد صغير</t>
  </si>
  <si>
    <t>ضيف محمد</t>
  </si>
  <si>
    <t>ضيف بوعلام</t>
  </si>
  <si>
    <t>دوار عمر</t>
  </si>
  <si>
    <t>صايبي حسين</t>
  </si>
  <si>
    <t>بلعباسي حسين</t>
  </si>
  <si>
    <t>مخلوف رشيد</t>
  </si>
  <si>
    <t>ياسع أعمر</t>
  </si>
  <si>
    <t>فقير سعيد</t>
  </si>
  <si>
    <t>ياسع رشيد</t>
  </si>
  <si>
    <t>عياد رابح</t>
  </si>
  <si>
    <t>عياد موسى</t>
  </si>
  <si>
    <t>حمليل بوعلام</t>
  </si>
  <si>
    <t>خوداس حدة</t>
  </si>
  <si>
    <t>بوراي بوعلام</t>
  </si>
  <si>
    <t>بن خريزة محمد</t>
  </si>
  <si>
    <t>ورثة بوراي عمر</t>
  </si>
  <si>
    <t>شتى عمر</t>
  </si>
  <si>
    <t>قطيطش موسى</t>
  </si>
  <si>
    <t>قطيطش الوناس</t>
  </si>
  <si>
    <t>شتى حمدان</t>
  </si>
  <si>
    <t>هجرس أحمد</t>
  </si>
  <si>
    <t>رقيعي الهاني</t>
  </si>
  <si>
    <t>ضيافي حميد</t>
  </si>
  <si>
    <t>ضيافي أعمر</t>
  </si>
  <si>
    <t>حمليل بشير</t>
  </si>
  <si>
    <t>ضيافي لخضر</t>
  </si>
  <si>
    <t>ضيافي عبد الناصر</t>
  </si>
  <si>
    <t>جيلاني مداني</t>
  </si>
  <si>
    <t>بن حمود أحمد</t>
  </si>
  <si>
    <t>قنون إبراهيم</t>
  </si>
  <si>
    <t>بن عياد يمينة</t>
  </si>
  <si>
    <t>بن نبري رابح</t>
  </si>
  <si>
    <t>أورزيق أعمر</t>
  </si>
  <si>
    <t>زطروني يوسف</t>
  </si>
  <si>
    <t>زطروني سعيد</t>
  </si>
  <si>
    <t>فيسيو عز الدين</t>
  </si>
  <si>
    <t>زتروني علي</t>
  </si>
  <si>
    <t>حمداني بوعلام</t>
  </si>
  <si>
    <t>حبيب زهرة</t>
  </si>
  <si>
    <t>زتروني عبد القادر</t>
  </si>
  <si>
    <t>بن نواري محمد</t>
  </si>
  <si>
    <t>أوكراك رابح</t>
  </si>
  <si>
    <t>ستي علي</t>
  </si>
  <si>
    <t>بوعلام خير الدين</t>
  </si>
  <si>
    <t>بعياي الوناس</t>
  </si>
  <si>
    <t>لعيدي عمر</t>
  </si>
  <si>
    <t>طوالب حليم</t>
  </si>
  <si>
    <t>لعيدي أحمد</t>
  </si>
  <si>
    <t>بعياي الياس</t>
  </si>
  <si>
    <t>بعياي رابح</t>
  </si>
  <si>
    <t>بعياي فاتح</t>
  </si>
  <si>
    <t>بعياي مهدي</t>
  </si>
  <si>
    <t>عيش نور الدين</t>
  </si>
  <si>
    <t>عيش مصطفى</t>
  </si>
  <si>
    <t>زناز أعمر</t>
  </si>
  <si>
    <t>دريوش الوناس</t>
  </si>
  <si>
    <t>سيلمي رشيد</t>
  </si>
  <si>
    <t>خليفي رابح</t>
  </si>
  <si>
    <t>سيلمي محمد</t>
  </si>
  <si>
    <t>سيلمي ناصر</t>
  </si>
  <si>
    <t>عمام علي</t>
  </si>
  <si>
    <t>عمام قدور</t>
  </si>
  <si>
    <t>بوبكر محمد</t>
  </si>
  <si>
    <t>زروقي مصطفى</t>
  </si>
  <si>
    <t>بوبكر رابح</t>
  </si>
  <si>
    <t>ريـال توفيق</t>
  </si>
  <si>
    <t>ريـال بلقاسم</t>
  </si>
  <si>
    <t>ريـال عمر</t>
  </si>
  <si>
    <t>ريـال سعيد</t>
  </si>
  <si>
    <t>ريـال جمال</t>
  </si>
  <si>
    <t>ريـال محمد</t>
  </si>
  <si>
    <t>ريـال مراد</t>
  </si>
  <si>
    <t>ريـال حجيلة</t>
  </si>
  <si>
    <t>ريـال أعمر</t>
  </si>
  <si>
    <t>ريـال ياسين</t>
  </si>
  <si>
    <t>توابي مراد</t>
  </si>
  <si>
    <t>تزكريت عمر</t>
  </si>
  <si>
    <t>حمزاوي محمد</t>
  </si>
  <si>
    <t>رابية عاشور</t>
  </si>
  <si>
    <t>قدوار صالح</t>
  </si>
  <si>
    <t>ورثة عزون خالد</t>
  </si>
  <si>
    <t>آيت طاهر محمد</t>
  </si>
  <si>
    <t>آيت طاهر مصطفى</t>
  </si>
  <si>
    <t>جمعاسي سليمان</t>
  </si>
  <si>
    <t>ورثة غربي سعيد</t>
  </si>
  <si>
    <t>ورثة أوشاوشي علي</t>
  </si>
  <si>
    <t>بوسديرة عمر</t>
  </si>
  <si>
    <t>أوبراهم عمر</t>
  </si>
  <si>
    <t>بنية حسان</t>
  </si>
  <si>
    <t>تيزي عطية علي</t>
  </si>
  <si>
    <t>رزيق أرزقي</t>
  </si>
  <si>
    <t>عليان أحمد</t>
  </si>
  <si>
    <t>نقاد سعيد</t>
  </si>
  <si>
    <t>وانس أرزقي</t>
  </si>
  <si>
    <t>بشوش عبد العزيز</t>
  </si>
  <si>
    <t>عشايبو 06</t>
  </si>
  <si>
    <t>موزايين وردية</t>
  </si>
  <si>
    <t>ريـال رشيد</t>
  </si>
  <si>
    <t>الخاصة به هي 0,00 ، فهذا يعني أن العقد منجز والأمر بالتسديد غير منجز</t>
  </si>
  <si>
    <t>المعني، و بالتالي ستبدأ عملية الحساب منذ تلك السنة</t>
  </si>
  <si>
    <t>يوجد مشكل في عـــدد</t>
  </si>
  <si>
    <t>الأعضاء، يجب النظر</t>
  </si>
  <si>
    <t>عقد منجز ثم ألغــى</t>
  </si>
  <si>
    <t>فيــــــــــــــــــــــه</t>
  </si>
  <si>
    <r>
      <t xml:space="preserve">فـإنه لم يتم بعد إدراج المعادلة الخاصة بزيادة " </t>
    </r>
    <r>
      <rPr>
        <sz val="14"/>
        <color rgb="FFFF0000"/>
        <rFont val="Calibri"/>
        <family val="2"/>
        <scheme val="minor"/>
      </rPr>
      <t>+1</t>
    </r>
    <r>
      <rPr>
        <sz val="14"/>
        <color theme="1"/>
        <rFont val="Calibri"/>
        <family val="2"/>
        <scheme val="minor"/>
      </rPr>
      <t xml:space="preserve"> " فــــــي بداية كــــــل سنــــــة</t>
    </r>
  </si>
  <si>
    <t xml:space="preserve">حيــــث سـيتم إدراج هذه المعادلـــة عندما يتم إعــــــــداد العقد الخاص بالمستثمـــر </t>
  </si>
  <si>
    <t>ورثة بن عياد أحمد</t>
  </si>
  <si>
    <t>ورثة برزوان محمد</t>
  </si>
  <si>
    <t>ورثة زموري رابح</t>
  </si>
  <si>
    <t>ورثة عمروش يحيى</t>
  </si>
  <si>
    <t>ورثة بعداش بوعلام</t>
  </si>
  <si>
    <t>فإن هذا يعني أن عقد إمتياز المستثمر المعني لم يتم بعد إعداده</t>
  </si>
  <si>
    <r>
      <t xml:space="preserve">2/ بخصوص الخانــــــــــة المتعلقة بأسماء المستثمرين التي جاء فيها العــدد " </t>
    </r>
    <r>
      <rPr>
        <sz val="14"/>
        <color rgb="FFFF0000"/>
        <rFont val="Calibri"/>
        <family val="2"/>
        <scheme val="minor"/>
      </rPr>
      <t xml:space="preserve">0 </t>
    </r>
    <r>
      <rPr>
        <sz val="14"/>
        <color theme="1"/>
        <rFont val="Calibri"/>
        <family val="2"/>
        <scheme val="minor"/>
      </rPr>
      <t>"</t>
    </r>
  </si>
  <si>
    <r>
      <t xml:space="preserve">1/ بخصوص الخانــة المتعلقــــة بعدد السنـــــوات والتي جــاء فيها العــــدد " </t>
    </r>
    <r>
      <rPr>
        <sz val="14"/>
        <color rgb="FFFF0000"/>
        <rFont val="Calibri"/>
        <family val="2"/>
        <scheme val="minor"/>
      </rPr>
      <t xml:space="preserve">0 </t>
    </r>
    <r>
      <rPr>
        <sz val="14"/>
        <rFont val="Calibri"/>
        <family val="2"/>
        <scheme val="minor"/>
      </rPr>
      <t>"</t>
    </r>
  </si>
  <si>
    <t>تاجر كمال</t>
  </si>
  <si>
    <t>مبلغ الأتاوة 1</t>
  </si>
  <si>
    <t>عدد السنوات 1</t>
  </si>
  <si>
    <t>ورثة تارزي علال</t>
  </si>
  <si>
    <t>ورثة سوفي عبد الجبار</t>
  </si>
  <si>
    <t>مرابط بوعلام</t>
  </si>
  <si>
    <t>مرابط محفوظ</t>
  </si>
  <si>
    <t>مرابط أرزقي</t>
  </si>
  <si>
    <t>سليماني رابح</t>
  </si>
  <si>
    <t>ملف 87-19 غير موجود بالعلبة</t>
  </si>
  <si>
    <t>تيحشادين 12</t>
  </si>
  <si>
    <t>تيحشادين 13</t>
  </si>
  <si>
    <t>سعيدي الوناس</t>
  </si>
  <si>
    <t>سعيدي حسين</t>
  </si>
  <si>
    <t>سعيدي سعيد</t>
  </si>
  <si>
    <t>بوخلفة مولود</t>
  </si>
  <si>
    <t>بويري محمد</t>
  </si>
  <si>
    <t>بويري رشيد</t>
  </si>
  <si>
    <t>بصال محمد</t>
  </si>
  <si>
    <t>غزال مولود</t>
  </si>
  <si>
    <t>مدين سعيد</t>
  </si>
  <si>
    <t>بج بج 02</t>
  </si>
  <si>
    <t>بكل المستثمرة</t>
  </si>
  <si>
    <t>كما تم إحتساب المبلغ</t>
  </si>
  <si>
    <t>المحصل من طرف كل</t>
  </si>
  <si>
    <t>المستثمرة والمبلغ المتبقي</t>
  </si>
  <si>
    <t>للتحصيل لكل المستثمرة</t>
  </si>
  <si>
    <t>وليس كل عضو لوحده</t>
  </si>
  <si>
    <t>الواجب تحصيله</t>
  </si>
  <si>
    <t>المحصل</t>
  </si>
  <si>
    <t>الباقـــــــــــــــــــــــــي</t>
  </si>
  <si>
    <t>ملاحظات مهمــة:</t>
  </si>
  <si>
    <t>تم إحتساب الأتاوة الخاصة</t>
  </si>
  <si>
    <t>ورثة أعراب أحمد</t>
  </si>
  <si>
    <t>هيدر رابح</t>
  </si>
  <si>
    <t>لاتوجد فداق 01 في إقليمنا</t>
  </si>
  <si>
    <t>لاتوجد فداق 15 في إقليم مفتشيتنا</t>
  </si>
  <si>
    <t>لاتوجد فداق 01 في إقليم مفتشيتنا</t>
  </si>
  <si>
    <t>لاتوجد فداق 15 في إقليمنا</t>
  </si>
  <si>
    <t>فداق 18</t>
  </si>
  <si>
    <t>ملف 87/19 غير موجود</t>
  </si>
  <si>
    <t>فداق 24</t>
  </si>
  <si>
    <t>قعماز دحمان</t>
  </si>
  <si>
    <t>قابل خالد</t>
  </si>
  <si>
    <t>محلوس محمد</t>
  </si>
  <si>
    <t>وابل علي</t>
  </si>
  <si>
    <t>باأحمد محمد</t>
  </si>
  <si>
    <t>مسرحد رابح</t>
  </si>
  <si>
    <t>داود محمد</t>
  </si>
  <si>
    <t>خميسي قاسم</t>
  </si>
  <si>
    <t>طرحة أرزقي</t>
  </si>
  <si>
    <t>المجمـــــــــــــــــــــــــــــــوع</t>
  </si>
  <si>
    <t>بوراي رابح</t>
  </si>
  <si>
    <t>بوراي الوناس</t>
  </si>
  <si>
    <t>قطيطش محمد الكبير</t>
  </si>
  <si>
    <t>قطيطش بلقاسم</t>
  </si>
  <si>
    <t>بن عياد علي</t>
  </si>
  <si>
    <t>بوراي علي</t>
  </si>
  <si>
    <t>عمروش علي</t>
  </si>
  <si>
    <t>رقعي عبد الفتاح</t>
  </si>
  <si>
    <t>بلعربي الوناس</t>
  </si>
  <si>
    <t>قطيطش سعيد</t>
  </si>
  <si>
    <t>عونية عبد الله</t>
  </si>
  <si>
    <t>دريج 20 إنتفاع ينتهي في 2013 وتم تحصيل 2014-2015-2016-2017</t>
  </si>
  <si>
    <t>إعادة النظر في المبالغ المحصلة</t>
  </si>
  <si>
    <t>ورثة غماتي رابح</t>
  </si>
  <si>
    <t>ورثة بوروبي الوناس</t>
  </si>
  <si>
    <t>ورثة شكلاط محمد صغير</t>
  </si>
  <si>
    <t>شلوش الوناس</t>
  </si>
  <si>
    <t>حيرش كمال</t>
  </si>
  <si>
    <t>أشتيوان كمال</t>
  </si>
  <si>
    <t>أشتيوان أحمد</t>
  </si>
  <si>
    <t>أشتيوان بوعلام</t>
  </si>
  <si>
    <t>رحوي حسين</t>
  </si>
  <si>
    <t>أوسادة محمد صغير</t>
  </si>
  <si>
    <t>إحتمال وقوعها بإقليم دلس</t>
  </si>
  <si>
    <t>عيلي سعيد</t>
  </si>
  <si>
    <t>آخر سنة إنتفاع</t>
  </si>
  <si>
    <t>آخر سنة مسددة</t>
  </si>
  <si>
    <t>ريــــــال ,,,,,,</t>
  </si>
  <si>
    <t>الباقي للتحصيل</t>
  </si>
  <si>
    <t>كل الأعضاء</t>
  </si>
  <si>
    <t>مستثمرة فردية</t>
  </si>
  <si>
    <t>كردوشي محمد</t>
  </si>
  <si>
    <t>ورثة زيات أمحمد</t>
  </si>
  <si>
    <t>كاب الوناس</t>
  </si>
  <si>
    <t>حمبلي محمد</t>
  </si>
  <si>
    <t>وعراب أعمر</t>
  </si>
  <si>
    <t>تيميزار محمد</t>
  </si>
  <si>
    <t>بحار الطاهر</t>
  </si>
  <si>
    <t>صلاواتشي كمال</t>
  </si>
  <si>
    <t>بن عجال رشيد</t>
  </si>
  <si>
    <t>مواس علي</t>
  </si>
  <si>
    <t>بختاوي بوعلام</t>
  </si>
  <si>
    <t>بختاوي علال</t>
  </si>
  <si>
    <t>بوضربة بوعلام</t>
  </si>
  <si>
    <t>ورثة بن دحمان قدور</t>
  </si>
  <si>
    <t>زيداني رابح</t>
  </si>
  <si>
    <t>قادر عبد القادر</t>
  </si>
  <si>
    <t>حجراس كمال</t>
  </si>
  <si>
    <t>حجراس نور الدين</t>
  </si>
  <si>
    <t>حمداني رشيد</t>
  </si>
  <si>
    <t>حجراس جلول</t>
  </si>
  <si>
    <t>ورثة شرابة ناصر</t>
  </si>
  <si>
    <t>جمعاتن يوسف</t>
  </si>
  <si>
    <t>سناني محمد</t>
  </si>
  <si>
    <t>سناني كمال</t>
  </si>
  <si>
    <t>بن جمعة عبد الرحمان</t>
  </si>
  <si>
    <t>كالم رشيد</t>
  </si>
  <si>
    <t>ورثة فوشان مقران</t>
  </si>
  <si>
    <t>عرباجي سي عمر</t>
  </si>
  <si>
    <t>غماتي عبد الكريم</t>
  </si>
  <si>
    <t>حمادي حسين</t>
  </si>
  <si>
    <t>وقنوني خالد</t>
  </si>
  <si>
    <t>قايدي كمال</t>
  </si>
  <si>
    <t>زيات عبد الكريم</t>
  </si>
  <si>
    <t>ورثة براشد مراد</t>
  </si>
  <si>
    <t>أوشاوشي عمرو</t>
  </si>
  <si>
    <t>قارة علال عمر</t>
  </si>
  <si>
    <t>ورثة سماعيني أحمد</t>
  </si>
  <si>
    <t>قارة علال رابح</t>
  </si>
  <si>
    <t>ورثة مداوي لخضر</t>
  </si>
  <si>
    <t>شكلاط سعيد</t>
  </si>
  <si>
    <t>شكلاط يوسف</t>
  </si>
  <si>
    <t>سعيدي بوعلام</t>
  </si>
  <si>
    <t>خودي محمد</t>
  </si>
  <si>
    <t>قيروس عمر</t>
  </si>
  <si>
    <t>شكلاط فاتح</t>
  </si>
  <si>
    <t>بوصبع عمرو</t>
  </si>
  <si>
    <t>خطاب عمرو</t>
  </si>
  <si>
    <t>أمزل رمضان</t>
  </si>
  <si>
    <t>سبتي علي</t>
  </si>
  <si>
    <t>سبتي يوسف</t>
  </si>
  <si>
    <t>مسكين سليمان</t>
  </si>
  <si>
    <t>مروشي رابح</t>
  </si>
  <si>
    <t>مسكين أعمر</t>
  </si>
  <si>
    <t>حمامي علي</t>
  </si>
  <si>
    <t>حماني رشيد</t>
  </si>
  <si>
    <t>حمامي عبد القادر</t>
  </si>
  <si>
    <t>حمامي بلقاسم</t>
  </si>
  <si>
    <t>حمامي جيلالي</t>
  </si>
  <si>
    <t>حمامي سعيد</t>
  </si>
  <si>
    <t>حماني مولود</t>
  </si>
  <si>
    <t>مغوغ رابح</t>
  </si>
  <si>
    <t>جرود رشيد</t>
  </si>
  <si>
    <t>جلولي جمعة</t>
  </si>
  <si>
    <t>سعداوي كمال</t>
  </si>
  <si>
    <t>ورثة ديشو حميد</t>
  </si>
  <si>
    <t>تيقروشين رزقي</t>
  </si>
  <si>
    <t>ورثة العافر عمر</t>
  </si>
  <si>
    <t>زركال عمرو</t>
  </si>
  <si>
    <t>عفيري عمرو</t>
  </si>
  <si>
    <t>العربي سعيد</t>
  </si>
  <si>
    <t>تونسي محمد</t>
  </si>
  <si>
    <t>بلعمري محمد</t>
  </si>
  <si>
    <t>معوي عبد الله</t>
  </si>
  <si>
    <t>نشود محمد بن بلقاسم</t>
  </si>
  <si>
    <t>نشود محمد بن رابح</t>
  </si>
  <si>
    <t>بلعمري أسعيد</t>
  </si>
  <si>
    <t>تونسي عمر</t>
  </si>
  <si>
    <t>إسم الله محمد</t>
  </si>
  <si>
    <t>إسم الله رشيد</t>
  </si>
  <si>
    <t>دروازي أحسن</t>
  </si>
  <si>
    <t>تيقروشين رشيد</t>
  </si>
  <si>
    <t>فيل علي</t>
  </si>
  <si>
    <t>ربوح عمرو</t>
  </si>
  <si>
    <t>حازم بوعلام</t>
  </si>
  <si>
    <t>أوشان عمرو</t>
  </si>
  <si>
    <t>حجر الواد الوناس</t>
  </si>
  <si>
    <t>فلوس عبد القادر</t>
  </si>
  <si>
    <t>فلوس عمر</t>
  </si>
  <si>
    <t>فلوس ليازيد</t>
  </si>
  <si>
    <t>نايت علي علي</t>
  </si>
  <si>
    <t>فليسي عز الدين</t>
  </si>
  <si>
    <t>عكروف محمد أرزقي</t>
  </si>
  <si>
    <t>نايت بلقاسم محمد</t>
  </si>
  <si>
    <t>نايت علي مصطفى</t>
  </si>
  <si>
    <t>دايد أحمد</t>
  </si>
  <si>
    <t>وارد يوسف</t>
  </si>
  <si>
    <t>حرمز حنافي</t>
  </si>
  <si>
    <t>لعجاني لونيس</t>
  </si>
  <si>
    <t>عزوق أكلي</t>
  </si>
  <si>
    <t>عودية عمرو</t>
  </si>
  <si>
    <t>تمشماشت رابح</t>
  </si>
  <si>
    <t>علوان أحمد</t>
  </si>
  <si>
    <t>شماعلة سليمان</t>
  </si>
  <si>
    <t>آيت سعدون حميد</t>
  </si>
  <si>
    <t>أوبليل عبد الله</t>
  </si>
  <si>
    <t>جماعي جعفر</t>
  </si>
  <si>
    <t>العربي محمد</t>
  </si>
  <si>
    <t>كاتم رابح</t>
  </si>
  <si>
    <t>سليماني بوعلام</t>
  </si>
  <si>
    <t>مسعودة خالد</t>
  </si>
  <si>
    <t>بن تورة سعيد</t>
  </si>
  <si>
    <t>بن تورة عبد القادر</t>
  </si>
  <si>
    <t>بن تورة محمد</t>
  </si>
  <si>
    <t>سليماني علال</t>
  </si>
  <si>
    <t>سليماني علي</t>
  </si>
  <si>
    <t>سليماني عمرو</t>
  </si>
  <si>
    <t>العربي باشا سعيد</t>
  </si>
  <si>
    <t>حسنين أعمر</t>
  </si>
  <si>
    <t>باكير بوعلام</t>
  </si>
  <si>
    <t>باكير حميد</t>
  </si>
  <si>
    <t>عمارة جمال</t>
  </si>
  <si>
    <t>تومي الهادي</t>
  </si>
  <si>
    <t>بريشي علي</t>
  </si>
  <si>
    <t>حمزاوي حسين</t>
  </si>
  <si>
    <t>زركال علي</t>
  </si>
  <si>
    <t>وادير أعمر</t>
  </si>
  <si>
    <t>سعيد رشيد</t>
  </si>
  <si>
    <t>مشيش محمد</t>
  </si>
  <si>
    <t>بكري سعيد</t>
  </si>
  <si>
    <t>ضيف رابح</t>
  </si>
  <si>
    <t>شلال أعمر</t>
  </si>
  <si>
    <t>لخضاري رابح</t>
  </si>
  <si>
    <t>نزليوي الوناس</t>
  </si>
  <si>
    <t>آيت قاسم محمد أمزيان</t>
  </si>
  <si>
    <t>كنتور صادق</t>
  </si>
  <si>
    <t>كنتور سعيد</t>
  </si>
  <si>
    <t>مرزوق رشيد</t>
  </si>
  <si>
    <t>زعاتري علال</t>
  </si>
  <si>
    <t>ثلجة جمال</t>
  </si>
  <si>
    <t>ثلجة نور الدين</t>
  </si>
  <si>
    <t>آيت قاسم رابح</t>
  </si>
  <si>
    <t>حكيم رابح</t>
  </si>
  <si>
    <t>ليف عمرو</t>
  </si>
  <si>
    <t>حمداني عمر</t>
  </si>
  <si>
    <t>مختاري عمر</t>
  </si>
  <si>
    <t>يموتن سليمان</t>
  </si>
  <si>
    <t>حدو الحاج حسين</t>
  </si>
  <si>
    <t>حدو الحاج محمد</t>
  </si>
  <si>
    <t>حدو الحاج رابح</t>
  </si>
  <si>
    <t>عقرانيو موسى</t>
  </si>
  <si>
    <t>سباح بوعلام</t>
  </si>
  <si>
    <t>تفرقالت رابح</t>
  </si>
  <si>
    <t>عودة حميد</t>
  </si>
  <si>
    <t>فرج الله سعيد</t>
  </si>
  <si>
    <t>ثلجة ناصر</t>
  </si>
  <si>
    <t>عقروم حكيم</t>
  </si>
  <si>
    <t>ليف عبد الرحمان</t>
  </si>
  <si>
    <t>عزوني عمرو</t>
  </si>
  <si>
    <t>بشيم أمحمد بن أحمد</t>
  </si>
  <si>
    <t>بشيم أمحمد بن سعيد</t>
  </si>
  <si>
    <t>شندري حسين</t>
  </si>
  <si>
    <t>مشيش رابح</t>
  </si>
  <si>
    <t>بشيم علي</t>
  </si>
  <si>
    <t>حداد علال</t>
  </si>
  <si>
    <t>حداد بوعلام</t>
  </si>
  <si>
    <t>حداد موسى</t>
  </si>
  <si>
    <t>لعمة محمد</t>
  </si>
  <si>
    <t>حمادن حسين</t>
  </si>
  <si>
    <t>لعمة عمر</t>
  </si>
  <si>
    <t>بورنيسة عمر</t>
  </si>
  <si>
    <t>بشيم إبراهيم</t>
  </si>
  <si>
    <t>كامش أكلي</t>
  </si>
  <si>
    <t>كامش رابح</t>
  </si>
  <si>
    <t>بورنيسة عبد الناصر</t>
  </si>
  <si>
    <t>بوصبع الوناس</t>
  </si>
  <si>
    <t>جلوط عبد القادر</t>
  </si>
  <si>
    <t>شاشو محمد</t>
  </si>
  <si>
    <t>بن سليمان بوعلام</t>
  </si>
  <si>
    <t>كنتور محمد</t>
  </si>
  <si>
    <t>بن قادة إبراهيم</t>
  </si>
  <si>
    <t>بن قادة محمد</t>
  </si>
  <si>
    <t>بعوالي سعيد</t>
  </si>
  <si>
    <t>بعوالي مراد</t>
  </si>
  <si>
    <t>عسول عيسى</t>
  </si>
  <si>
    <t>بن سليمان نور الدين</t>
  </si>
  <si>
    <t>عسول علي</t>
  </si>
  <si>
    <t>بعوالي علي</t>
  </si>
  <si>
    <t>بلحوى عمرو</t>
  </si>
  <si>
    <t>بلحوى محمد</t>
  </si>
  <si>
    <t>بسعود أعمر</t>
  </si>
  <si>
    <t>زروقي أعمر</t>
  </si>
  <si>
    <t>يطو الوناس</t>
  </si>
  <si>
    <t>يطو رابح</t>
  </si>
  <si>
    <t>يطو نصر الدين</t>
  </si>
  <si>
    <t>زرار عمر</t>
  </si>
  <si>
    <t>بوذياب أحميدة</t>
  </si>
  <si>
    <t>عبد الكبير أعمر</t>
  </si>
  <si>
    <t>عبد الكبير رشيد</t>
  </si>
  <si>
    <t>تازروتي الوناس</t>
  </si>
  <si>
    <t>تازروتي كمال</t>
  </si>
  <si>
    <t>لعجاني محمد</t>
  </si>
  <si>
    <t>عبد الكبير جمال</t>
  </si>
  <si>
    <t>عزوق حسين</t>
  </si>
  <si>
    <t>عبد الكريم محمد</t>
  </si>
  <si>
    <t>بن كراد ربيع</t>
  </si>
  <si>
    <t>يطو صادق</t>
  </si>
  <si>
    <t>تزروتي علي</t>
  </si>
  <si>
    <t>بن شريط رابح</t>
  </si>
  <si>
    <t>بن شريط محمد</t>
  </si>
  <si>
    <t>بن شريط حميد</t>
  </si>
  <si>
    <t>بن شريط علي</t>
  </si>
  <si>
    <t>بن شريط سعيد</t>
  </si>
  <si>
    <t>سماعيني الوناس</t>
  </si>
  <si>
    <t>غماتي رابح</t>
  </si>
  <si>
    <t>دريج حسين</t>
  </si>
  <si>
    <t>بن شناف مرباح</t>
  </si>
  <si>
    <t>مخازني علي</t>
  </si>
  <si>
    <t>حيرش الوناس</t>
  </si>
  <si>
    <t>أوكراك حمود</t>
  </si>
  <si>
    <t>عسول سعيد</t>
  </si>
  <si>
    <t>مرباح محمد</t>
  </si>
  <si>
    <t>عبد الكبير بوعلام</t>
  </si>
  <si>
    <t>حيرش سعيد</t>
  </si>
  <si>
    <t>عباس بوعلام</t>
  </si>
  <si>
    <t>بوسنان حسين</t>
  </si>
  <si>
    <t>عبد الكبير محمد</t>
  </si>
  <si>
    <t>عبد الكبير محمد الصغير</t>
  </si>
  <si>
    <t>تاجر الوناس</t>
  </si>
  <si>
    <t>عيشاوي محمد</t>
  </si>
  <si>
    <t>حيواز بوعلام</t>
  </si>
  <si>
    <t>سليماني سعيد</t>
  </si>
  <si>
    <t>حيواز رابح</t>
  </si>
  <si>
    <t>سعيدان أعمر</t>
  </si>
  <si>
    <t>حيواز سعيد</t>
  </si>
  <si>
    <t>فليسي أحمد</t>
  </si>
  <si>
    <t>كسال يوسف</t>
  </si>
  <si>
    <t>العمري محمد</t>
  </si>
  <si>
    <t>زروقي قاسي</t>
  </si>
  <si>
    <t>أعراب علال</t>
  </si>
  <si>
    <t>أعراب بلعيد</t>
  </si>
  <si>
    <t>عفرة مختار</t>
  </si>
  <si>
    <t>تريتري سعيد</t>
  </si>
  <si>
    <t>بوصالح محمد</t>
  </si>
  <si>
    <t>مروشي بلقاسم</t>
  </si>
  <si>
    <t>مروشي عمر</t>
  </si>
  <si>
    <t>أعراب ناصر</t>
  </si>
  <si>
    <t>العمري قاسي</t>
  </si>
  <si>
    <t>قاسي سعيد</t>
  </si>
  <si>
    <t>قاسي عامر</t>
  </si>
  <si>
    <t>قاسي إبراهيم</t>
  </si>
  <si>
    <t>غزال رابح</t>
  </si>
  <si>
    <t>حروس عمر</t>
  </si>
  <si>
    <t>حروس حسين</t>
  </si>
  <si>
    <t>حمداش علي</t>
  </si>
  <si>
    <t>غزال بوعلام</t>
  </si>
  <si>
    <t>غزال عبد القادر</t>
  </si>
  <si>
    <t>حمداش سعيد</t>
  </si>
  <si>
    <t>حمداش حميد</t>
  </si>
  <si>
    <t>قاسي أرزقي</t>
  </si>
  <si>
    <t>حروس رابح</t>
  </si>
  <si>
    <t>بريشي بوعلام</t>
  </si>
  <si>
    <t>غزال أمحمد</t>
  </si>
  <si>
    <t>بريشي كمال</t>
  </si>
  <si>
    <t>بلكانون علي</t>
  </si>
  <si>
    <t>بشوشي بوعلام</t>
  </si>
  <si>
    <t>بن كانون رابح</t>
  </si>
  <si>
    <t>بن كانون الوناس</t>
  </si>
  <si>
    <t>شليحي الوناس</t>
  </si>
  <si>
    <t>جمعة أحمد</t>
  </si>
  <si>
    <t xml:space="preserve">بلكانون إبراهيم </t>
  </si>
  <si>
    <t>حمداش عبد القادر</t>
  </si>
  <si>
    <t>حلوان علي</t>
  </si>
  <si>
    <t>عبد الحق أحمد</t>
  </si>
  <si>
    <t>عاشور رابح</t>
  </si>
  <si>
    <t>أملال الوناس</t>
  </si>
  <si>
    <t>بوجليل الوناس</t>
  </si>
  <si>
    <t>بويري حسين</t>
  </si>
  <si>
    <t>شعلال سعيد</t>
  </si>
  <si>
    <t>بن يطو يوسف</t>
  </si>
  <si>
    <t>لالامي طوماش</t>
  </si>
  <si>
    <t>بن يطو بلقاسم</t>
  </si>
  <si>
    <t>كوسة يوسف</t>
  </si>
  <si>
    <t>آيت عمار بوسعد</t>
  </si>
  <si>
    <t>عقوني عبد النور</t>
  </si>
  <si>
    <t>سعيدان علي</t>
  </si>
  <si>
    <t>شبون عبد القادر</t>
  </si>
  <si>
    <t>غمتاوي محمد</t>
  </si>
  <si>
    <t>غمتاوي عمر</t>
  </si>
  <si>
    <t>أوشاوشي فوضيل</t>
  </si>
  <si>
    <t>غماتي بلقاسم</t>
  </si>
  <si>
    <t>بوعلام عمر</t>
  </si>
  <si>
    <t>ورثة منمش محمد</t>
  </si>
  <si>
    <t>ورثة بن باطة سعيد</t>
  </si>
  <si>
    <t>عيساوي فاتح</t>
  </si>
  <si>
    <t>بشلة أعمر</t>
  </si>
  <si>
    <t>حموريت الوناس</t>
  </si>
  <si>
    <t>حموريت كمال</t>
  </si>
  <si>
    <t>لزعر جمال</t>
  </si>
  <si>
    <t>حموريت حميد</t>
  </si>
  <si>
    <t>بوشارب رابح</t>
  </si>
  <si>
    <t>حموريت نصر الدين</t>
  </si>
  <si>
    <t>حموريت أعمر</t>
  </si>
  <si>
    <t>حموريت عمر</t>
  </si>
  <si>
    <t>علال محمد</t>
  </si>
  <si>
    <t>قنون أعمر</t>
  </si>
  <si>
    <t>قنون حميد</t>
  </si>
  <si>
    <t>قنون كمال</t>
  </si>
  <si>
    <t>قنون بوعلام</t>
  </si>
  <si>
    <t>بوشني حفيظة</t>
  </si>
  <si>
    <t>لعافر محمد</t>
  </si>
  <si>
    <t>بن عبيدي محمد الكبير</t>
  </si>
  <si>
    <t>قنون فريد</t>
  </si>
  <si>
    <t>يحياوي عبد الله</t>
  </si>
  <si>
    <t>قنون محمود</t>
  </si>
  <si>
    <t>قنون مرزاق</t>
  </si>
  <si>
    <t>مشايري رابح</t>
  </si>
  <si>
    <t>مشايري بلقاسم</t>
  </si>
  <si>
    <t>سرحاني سعيد</t>
  </si>
  <si>
    <t>زتروني صادق</t>
  </si>
  <si>
    <t>بن عياد جمال</t>
  </si>
  <si>
    <t>وقنوني أعمر</t>
  </si>
  <si>
    <t>بوحادي محمد</t>
  </si>
  <si>
    <t>بن عياد بوعلام</t>
  </si>
  <si>
    <t>بن قريش محمد</t>
  </si>
  <si>
    <t>توزالين عمر</t>
  </si>
  <si>
    <t>نابي عمر</t>
  </si>
  <si>
    <t>بونوس عمر</t>
  </si>
  <si>
    <t>زرار الوناس</t>
  </si>
  <si>
    <t>ورثة نايلي علي</t>
  </si>
  <si>
    <t>حيدوس الوناس</t>
  </si>
  <si>
    <t>بلعكروف أحمد</t>
  </si>
  <si>
    <t>العماري ساعد</t>
  </si>
  <si>
    <t>العربي عيسى</t>
  </si>
  <si>
    <t>هلال رابح</t>
  </si>
  <si>
    <t>حداد أحمد</t>
  </si>
  <si>
    <t>سلماني محمد</t>
  </si>
  <si>
    <t>بايو بوعلام</t>
  </si>
  <si>
    <t>حداد أمحمد</t>
  </si>
  <si>
    <t>مداحي يوسف</t>
  </si>
  <si>
    <t>مداحي مراد</t>
  </si>
  <si>
    <t>برزوان رابح</t>
  </si>
  <si>
    <t>ورثة بلال الطيب</t>
  </si>
  <si>
    <t>بلال سعيد بن محمد</t>
  </si>
  <si>
    <t>برزوان سعيد</t>
  </si>
  <si>
    <t>قطيطش محمد</t>
  </si>
  <si>
    <t>قطيطش عمر</t>
  </si>
  <si>
    <t>ورثة بونوس سليمان</t>
  </si>
  <si>
    <t>حرفوشي رابح</t>
  </si>
  <si>
    <t>برزوان محمد</t>
  </si>
  <si>
    <t>بلعكروف محمد</t>
  </si>
  <si>
    <t>شتى حمود</t>
  </si>
  <si>
    <t>حرفوشي محمد</t>
  </si>
  <si>
    <t>العربي جمعة</t>
  </si>
  <si>
    <t>تونسي حميد</t>
  </si>
  <si>
    <t>زموري نور الدين</t>
  </si>
  <si>
    <t>تقاديرت رشيد</t>
  </si>
  <si>
    <t>بلال رابح</t>
  </si>
  <si>
    <t>حماني ناصر</t>
  </si>
  <si>
    <t>قشايري علي</t>
  </si>
  <si>
    <t>برزوان مولود</t>
  </si>
  <si>
    <t>خير الدين صادق</t>
  </si>
  <si>
    <t>قشايري حميد</t>
  </si>
  <si>
    <t>ساهل إبراهيم</t>
  </si>
  <si>
    <t>بلعكروف محمد بن ,,,</t>
  </si>
  <si>
    <t>خير الدين مراد</t>
  </si>
  <si>
    <t>بلعكروف محمد بن ,,,,</t>
  </si>
  <si>
    <t>شتى علال</t>
  </si>
  <si>
    <t>بن قريش حميدي</t>
  </si>
  <si>
    <t>حداد علي</t>
  </si>
  <si>
    <t>بايو سعيد</t>
  </si>
  <si>
    <t>حيرش عمرو</t>
  </si>
  <si>
    <t>بومعزة محمد الصغير</t>
  </si>
  <si>
    <t>جوادي نور الدين</t>
  </si>
  <si>
    <t>حرقاس جعفر</t>
  </si>
  <si>
    <t>ورثة بوصاع جيلالي</t>
  </si>
  <si>
    <t>ورثة بومعزة رابح</t>
  </si>
  <si>
    <t>رزقي ناصر</t>
  </si>
  <si>
    <t>نجار أحمد</t>
  </si>
  <si>
    <t>نجار حكيم</t>
  </si>
  <si>
    <t>دحام كمال</t>
  </si>
  <si>
    <t>مرابطي جمعة</t>
  </si>
  <si>
    <t>ورثة مولاي جمعة</t>
  </si>
  <si>
    <t>حمداني أحمد</t>
  </si>
  <si>
    <t>حنين علجية</t>
  </si>
  <si>
    <t>حواس علي</t>
  </si>
  <si>
    <t>ورثة بن طبيش حمدان</t>
  </si>
  <si>
    <t>ورثة بليلي عمرو</t>
  </si>
  <si>
    <t>بوعقادة صادق</t>
  </si>
  <si>
    <t>سعد الدين محمد</t>
  </si>
  <si>
    <t>بوعقادة الوناس</t>
  </si>
  <si>
    <t>بن نبري علي</t>
  </si>
  <si>
    <t>سراي محمد</t>
  </si>
  <si>
    <t>بن نبري عبد الكريم</t>
  </si>
  <si>
    <t>بن نبري عيسى</t>
  </si>
  <si>
    <t>خالفي موسى</t>
  </si>
  <si>
    <t>بن نبري صديق</t>
  </si>
  <si>
    <t>بن نبري عمر</t>
  </si>
  <si>
    <t>بوزبيد عمرو</t>
  </si>
  <si>
    <t>نوني أحمد</t>
  </si>
  <si>
    <t>حجلوم عمرو</t>
  </si>
  <si>
    <t>هاشمي شريف</t>
  </si>
  <si>
    <t>هاشمي محمود</t>
  </si>
  <si>
    <t>مرابطي عمرو</t>
  </si>
  <si>
    <t>نورين أحمد</t>
  </si>
  <si>
    <t>ياسة أرزقي</t>
  </si>
  <si>
    <t>فرحي سعيد</t>
  </si>
  <si>
    <t>منداس رابح</t>
  </si>
  <si>
    <t>أوبراهم سعيد</t>
  </si>
  <si>
    <t>شماعلة أحمد</t>
  </si>
  <si>
    <t>بيرو سعيد</t>
  </si>
  <si>
    <t>بن نية حسان</t>
  </si>
  <si>
    <t>ورثة عقرانيو سعيد</t>
  </si>
  <si>
    <t>بوعقلين الوناس</t>
  </si>
  <si>
    <t>إسماعيل علي</t>
  </si>
  <si>
    <t>باي رمضان</t>
  </si>
  <si>
    <t>العافر محمد</t>
  </si>
  <si>
    <t>حمادان بوعلام</t>
  </si>
  <si>
    <t>مخلوف كمال</t>
  </si>
  <si>
    <t>بلعيزة علي</t>
  </si>
  <si>
    <t>شيبان أحمد</t>
  </si>
  <si>
    <t>حاج أعراب نور الدين</t>
  </si>
  <si>
    <t>حاج أعراب سالم</t>
  </si>
  <si>
    <t>عياد علي</t>
  </si>
  <si>
    <t>كسيلي رابح</t>
  </si>
  <si>
    <t>حنين عثمان</t>
  </si>
  <si>
    <t>أعفير عمر</t>
  </si>
  <si>
    <t>عبدي محمد</t>
  </si>
  <si>
    <t>مكيري أعمر</t>
  </si>
  <si>
    <t>عشايبو شريف</t>
  </si>
  <si>
    <t>مكيري جمال</t>
  </si>
  <si>
    <t>مصباح سعيد</t>
  </si>
  <si>
    <t>بودرواية أحمد</t>
  </si>
  <si>
    <t>نزليوي مزيان</t>
  </si>
  <si>
    <t>سباع محمد</t>
  </si>
  <si>
    <t>عبدوس علي</t>
  </si>
  <si>
    <t>بن خريزة محمد الصغير</t>
  </si>
  <si>
    <t>ساحلي دريس</t>
  </si>
  <si>
    <t>بوراي أحمد</t>
  </si>
  <si>
    <t>كساري رابح</t>
  </si>
  <si>
    <t>هجرس حسين</t>
  </si>
  <si>
    <t>حبيب محمد</t>
  </si>
  <si>
    <t>هجرس فضيل</t>
  </si>
  <si>
    <t>قطيطش العيد</t>
  </si>
  <si>
    <t>صحراوي محمد</t>
  </si>
  <si>
    <t>بحبوح سعيد</t>
  </si>
  <si>
    <t>قطيطش حسين</t>
  </si>
  <si>
    <t>شاوش علي</t>
  </si>
  <si>
    <t>لعلاونة لزهر</t>
  </si>
  <si>
    <t>بن شوك سعيد</t>
  </si>
  <si>
    <t>ياموتان حميد</t>
  </si>
  <si>
    <t>ليفيفات أحمد</t>
  </si>
  <si>
    <t>ورثة باشي محمد</t>
  </si>
  <si>
    <t>ورثة بن خليفة عامر</t>
  </si>
  <si>
    <t>عمرون محمد</t>
  </si>
  <si>
    <t>زموري بوعلام</t>
  </si>
  <si>
    <t>عمروس عمر</t>
  </si>
  <si>
    <t>حاج عيسى أحمد</t>
  </si>
  <si>
    <t>خليفي نور الدين</t>
  </si>
  <si>
    <t>بن شوك أحسن</t>
  </si>
  <si>
    <t>حيو عمر</t>
  </si>
  <si>
    <t>فنيني حميد</t>
  </si>
  <si>
    <t>زموري عبد العزيز</t>
  </si>
  <si>
    <t>بوزاد أعمر</t>
  </si>
  <si>
    <t>صحراوي عيسى</t>
  </si>
  <si>
    <t>حيو كمال</t>
  </si>
  <si>
    <t>بلعيد واعمر</t>
  </si>
  <si>
    <t>زعاتري علي</t>
  </si>
  <si>
    <t>بن بورنان أعمر</t>
  </si>
  <si>
    <t>صحراوي سعيد</t>
  </si>
  <si>
    <t>بن شوك رابح</t>
  </si>
  <si>
    <t>سفرون عمر</t>
  </si>
  <si>
    <t>زموري أحمد</t>
  </si>
  <si>
    <t>بن حمودة ياسين</t>
  </si>
  <si>
    <t>كوسى رشيد</t>
  </si>
  <si>
    <t>حدوش منور</t>
  </si>
  <si>
    <t>دحمون سعيد</t>
  </si>
  <si>
    <t>العيدي عمر</t>
  </si>
  <si>
    <t>بوزاد مولود</t>
  </si>
  <si>
    <t>حربي محمد</t>
  </si>
  <si>
    <t>عمراني علي</t>
  </si>
  <si>
    <t>براز سعيد</t>
  </si>
  <si>
    <t>بودالي كمال</t>
  </si>
  <si>
    <t>بعياي موح الصغير</t>
  </si>
  <si>
    <t>خليفي حسين</t>
  </si>
  <si>
    <t>كوسة أحمد</t>
  </si>
  <si>
    <t>حموتي موح الصغير</t>
  </si>
  <si>
    <t>بوطيش محمد</t>
  </si>
  <si>
    <t>بعياي بلقاسم</t>
  </si>
  <si>
    <t>حموتي أحمد</t>
  </si>
  <si>
    <t>خياري حمود</t>
  </si>
  <si>
    <t>عيساوي أحمد</t>
  </si>
  <si>
    <t>بن نعمان كريم</t>
  </si>
  <si>
    <t>قاسمي عمر</t>
  </si>
  <si>
    <t>قاسمي حميد</t>
  </si>
  <si>
    <t>قاسمي نور الدين</t>
  </si>
  <si>
    <t>قاسمي بوعلام</t>
  </si>
  <si>
    <t>حمود عبد الكريم</t>
  </si>
  <si>
    <t>بن صوط نور الدين</t>
  </si>
  <si>
    <t>قاسمي عبد القادر</t>
  </si>
  <si>
    <t>بن صوط علي</t>
  </si>
  <si>
    <t>محي الدين رابح</t>
  </si>
  <si>
    <t>بلكوك محمد</t>
  </si>
  <si>
    <t>بوظهر علي</t>
  </si>
  <si>
    <t>صفرون محمد الصغير</t>
  </si>
  <si>
    <t>عليليوي إبراهيم</t>
  </si>
  <si>
    <t>سناني أرزقي</t>
  </si>
  <si>
    <t>زلماط محمد</t>
  </si>
  <si>
    <t>صفرون موسى</t>
  </si>
  <si>
    <t>العيشاوي علي</t>
  </si>
  <si>
    <t>زاوي محمد</t>
  </si>
  <si>
    <t>فتيش علي</t>
  </si>
  <si>
    <t>لخضاري عبد القادر</t>
  </si>
  <si>
    <t>خليفي عبد القادر</t>
  </si>
  <si>
    <t>هاشمي محفوظ</t>
  </si>
  <si>
    <t>صديق سعيد</t>
  </si>
  <si>
    <t>فايد حسين</t>
  </si>
  <si>
    <t>دوماز عبد العزيز</t>
  </si>
  <si>
    <t>مقداد رابح</t>
  </si>
  <si>
    <t>بوبحارة غزالي</t>
  </si>
  <si>
    <t>كوسى سعيد</t>
  </si>
  <si>
    <t>مختاري علي</t>
  </si>
  <si>
    <t>جودي بلقاسم</t>
  </si>
  <si>
    <t>بن بوعبد الله يوسف</t>
  </si>
  <si>
    <t>بهاز محمد</t>
  </si>
  <si>
    <t>باني لخضر</t>
  </si>
  <si>
    <t>مضروب العربي</t>
  </si>
  <si>
    <t>عبد القادر نور الدين</t>
  </si>
  <si>
    <t>دهسي قدور</t>
  </si>
  <si>
    <t>عليلوي عمر</t>
  </si>
  <si>
    <t>صخارة أحمد لخضر</t>
  </si>
  <si>
    <t>بوبحارة محمد</t>
  </si>
  <si>
    <t>بهاز بلقاسم</t>
  </si>
  <si>
    <t>وهاب سليمان</t>
  </si>
  <si>
    <t>بن حبرية بلقاسم</t>
  </si>
  <si>
    <t>مضروب عبد القادر</t>
  </si>
  <si>
    <t>عليلوي محمد</t>
  </si>
  <si>
    <t>بلكوك رشيد</t>
  </si>
  <si>
    <t>صفرون علي</t>
  </si>
  <si>
    <t>حمداش عمر</t>
  </si>
  <si>
    <t>قايدي سعيد</t>
  </si>
  <si>
    <t>صفرون محمد</t>
  </si>
  <si>
    <t>بلكوك بوعلام</t>
  </si>
  <si>
    <t>حيو أحمد</t>
  </si>
  <si>
    <t>بوهري أعمر</t>
  </si>
  <si>
    <t>بلكوك الوناس</t>
  </si>
  <si>
    <t>قوري أحمد</t>
  </si>
  <si>
    <t>ترك رابح</t>
  </si>
  <si>
    <t>جنادي رابح</t>
  </si>
  <si>
    <t>قصري علي</t>
  </si>
  <si>
    <t>بوتوشنت بن مريلي</t>
  </si>
  <si>
    <t>فيلالي محمد</t>
  </si>
  <si>
    <t>بوخدة حاج</t>
  </si>
  <si>
    <t>فيلالي عبد القادر</t>
  </si>
  <si>
    <t>بشالة جيلالي</t>
  </si>
  <si>
    <t>مواس سعيد</t>
  </si>
  <si>
    <t>بن صفية قويدر</t>
  </si>
  <si>
    <t>خداش علي</t>
  </si>
  <si>
    <t>خداش أحمد</t>
  </si>
  <si>
    <t>خداش عمر</t>
  </si>
  <si>
    <t>خداش سعيد</t>
  </si>
  <si>
    <t>مختاري سعيد</t>
  </si>
  <si>
    <t>علي بوظهر سعيد</t>
  </si>
  <si>
    <t>بيدة جمال</t>
  </si>
  <si>
    <t>خليفي الوناس</t>
  </si>
  <si>
    <t>عاشور علي</t>
  </si>
  <si>
    <t>علي بوظهر موسى</t>
  </si>
  <si>
    <t>بن صفية محمد</t>
  </si>
  <si>
    <t>بهاز سعيد</t>
  </si>
  <si>
    <t xml:space="preserve">ورثة حدان رابح </t>
  </si>
  <si>
    <t>زمور أحمد</t>
  </si>
  <si>
    <t>سليماني مبارك</t>
  </si>
  <si>
    <t>سراج بوعلام</t>
  </si>
  <si>
    <t>سراج محمد</t>
  </si>
  <si>
    <t>علالو جمعة</t>
  </si>
  <si>
    <t>دعموش حسين</t>
  </si>
  <si>
    <t>رواش رشيد</t>
  </si>
  <si>
    <t>مشايري علي</t>
  </si>
  <si>
    <t>خليفي يوسف</t>
  </si>
  <si>
    <t>زمور محمد</t>
  </si>
  <si>
    <t>زمور سعيد</t>
  </si>
  <si>
    <t>مولوج رابح</t>
  </si>
  <si>
    <t>مداد عمر</t>
  </si>
  <si>
    <t>تهارونت محمد</t>
  </si>
  <si>
    <t>تيزي والو جمال</t>
  </si>
  <si>
    <t>دوار رشيد</t>
  </si>
  <si>
    <t>رحوي رابح</t>
  </si>
  <si>
    <t>قاسم كمال</t>
  </si>
  <si>
    <t>قاسم عمر</t>
  </si>
  <si>
    <t>مالجي عبد الرحيم</t>
  </si>
  <si>
    <t>عوداش سليمان</t>
  </si>
  <si>
    <t>بوعراش رشيد</t>
  </si>
  <si>
    <t>تقاديرت عامر</t>
  </si>
  <si>
    <t>تقاديرت محمد</t>
  </si>
  <si>
    <t>آيت عمار أحسن</t>
  </si>
  <si>
    <t>بغالي إبراهيم</t>
  </si>
  <si>
    <t>تزقاوت محمد</t>
  </si>
  <si>
    <t>رزيق إبراهيم</t>
  </si>
  <si>
    <t>مكاوي محمد</t>
  </si>
  <si>
    <t>إيسيسان محمد</t>
  </si>
  <si>
    <t>ريال علي</t>
  </si>
  <si>
    <t>العيد بوعلام</t>
  </si>
  <si>
    <t>كوروغلي الوناس</t>
  </si>
  <si>
    <t>بغالي محمد</t>
  </si>
  <si>
    <t>رزيق أمحمد</t>
  </si>
  <si>
    <t>بن غانم ساعد</t>
  </si>
  <si>
    <t>العيد إبراهيم</t>
  </si>
  <si>
    <t>بغالي فوضيل</t>
  </si>
  <si>
    <t>لواعر حواس</t>
  </si>
  <si>
    <t>ريــــــال علي</t>
  </si>
  <si>
    <t>بودالي علي</t>
  </si>
  <si>
    <t>بوثلجة بشير</t>
  </si>
  <si>
    <t>حمداني علي</t>
  </si>
  <si>
    <t>موزاي أحمد</t>
  </si>
  <si>
    <t>الوناس عبد الكريم</t>
  </si>
  <si>
    <t>طولب سعيد</t>
  </si>
  <si>
    <t>بوثلجي أعمر</t>
  </si>
  <si>
    <t>حمداني توفيق</t>
  </si>
  <si>
    <t>حدوش علي</t>
  </si>
  <si>
    <t>بن جمعة أعمر</t>
  </si>
  <si>
    <t>بن جمعة رابح</t>
  </si>
  <si>
    <t>بن جمعة مراد</t>
  </si>
  <si>
    <t>نزليوي كمال</t>
  </si>
  <si>
    <t>نزليوي أحمد</t>
  </si>
  <si>
    <t>نزليوي سعيد</t>
  </si>
  <si>
    <t>بن خريزة أعمر</t>
  </si>
  <si>
    <t>شاطري علي</t>
  </si>
  <si>
    <t>عبدوس أعمر</t>
  </si>
  <si>
    <t>حصار أحمد</t>
  </si>
  <si>
    <t>بن خريزة أحمد</t>
  </si>
  <si>
    <t>بن جمعة عز الدين</t>
  </si>
  <si>
    <t>روشاي عمر</t>
  </si>
  <si>
    <t>درامشيني أحسن</t>
  </si>
  <si>
    <t>بلحيدوش أحمد</t>
  </si>
  <si>
    <t>زناز مراد</t>
  </si>
  <si>
    <t>بعوالي رمضان</t>
  </si>
  <si>
    <t>بن صوط بلقاسم</t>
  </si>
  <si>
    <t>بوراي كمال</t>
  </si>
  <si>
    <t>بن صوط حمود</t>
  </si>
  <si>
    <t>بن عجال يوسف</t>
  </si>
  <si>
    <t>زناز رابح</t>
  </si>
  <si>
    <t>بن صوط جيلالي</t>
  </si>
  <si>
    <t>بن صوط مراد</t>
  </si>
  <si>
    <t>بن صوط يوسف</t>
  </si>
  <si>
    <t>بن عجال فضيل</t>
  </si>
  <si>
    <t>حدوش حميد</t>
  </si>
  <si>
    <t>بن عجال موسى</t>
  </si>
  <si>
    <t>بعياي أعمر</t>
  </si>
  <si>
    <t>أورزقي رمضان</t>
  </si>
  <si>
    <t>مختاري بوعلام</t>
  </si>
  <si>
    <t>جنان علال</t>
  </si>
  <si>
    <t>فايد رابح</t>
  </si>
  <si>
    <t>فايد محمد</t>
  </si>
  <si>
    <t>فايد سعيد</t>
  </si>
  <si>
    <t>بلقاسم سعيد</t>
  </si>
  <si>
    <t>بلقاسم رابح</t>
  </si>
  <si>
    <t>جنان رابح</t>
  </si>
  <si>
    <t>دياف محمد</t>
  </si>
  <si>
    <t>دوداح سليمان</t>
  </si>
  <si>
    <t>دوداح حكيم</t>
  </si>
  <si>
    <t>بن حباس عمر</t>
  </si>
  <si>
    <t>دحمان سعيد</t>
  </si>
  <si>
    <t>عجال بوعلام</t>
  </si>
  <si>
    <t>بوقابة الوناس</t>
  </si>
  <si>
    <t>رباح عمر</t>
  </si>
  <si>
    <t>لجدل لخضر</t>
  </si>
  <si>
    <t>ورثة منادي عيسى</t>
  </si>
  <si>
    <t>حمادي باية</t>
  </si>
  <si>
    <t>ورثة بن يحيى محمد</t>
  </si>
  <si>
    <t>هوفامي عمار</t>
  </si>
  <si>
    <t>بلعيد بوعلام</t>
  </si>
  <si>
    <t>أورادي حسين</t>
  </si>
  <si>
    <t>دوداح أعمر</t>
  </si>
  <si>
    <t>تريتري عياش</t>
  </si>
  <si>
    <t>أبحري رابح</t>
  </si>
  <si>
    <t>بوعلام أحمد</t>
  </si>
  <si>
    <t>أورادي رشيد</t>
  </si>
  <si>
    <t>غيسيمي علي</t>
  </si>
  <si>
    <t>غيسيمي نور الدين</t>
  </si>
  <si>
    <t>غيسيمي عبد الرحمان</t>
  </si>
  <si>
    <t>غيسيمي جمال</t>
  </si>
  <si>
    <t>بلقاسم أحمد</t>
  </si>
  <si>
    <t>زروقي سعيد</t>
  </si>
  <si>
    <t>صفصاف رابح</t>
  </si>
  <si>
    <t>بولطواق محمد</t>
  </si>
  <si>
    <t>زنوح سعيد</t>
  </si>
  <si>
    <t>حدوش سعيد</t>
  </si>
  <si>
    <t>عليلي سليمان</t>
  </si>
  <si>
    <t>شاطرباش رابح</t>
  </si>
  <si>
    <t>موقادم سعيد</t>
  </si>
  <si>
    <t>دوداح علي</t>
  </si>
  <si>
    <t>موساوي سعيد</t>
  </si>
  <si>
    <t>شاوي علي</t>
  </si>
  <si>
    <t>بوقطاية حميد</t>
  </si>
  <si>
    <t>شريفي محمد سعيد</t>
  </si>
  <si>
    <t>عاد محمد الطاهر</t>
  </si>
  <si>
    <t>رشيد أرزقي</t>
  </si>
  <si>
    <t>سلامي بوعلام</t>
  </si>
  <si>
    <t>نقاز أحمد</t>
  </si>
  <si>
    <t>لعصني بوعلام</t>
  </si>
  <si>
    <t>سعيدي أسعيد</t>
  </si>
  <si>
    <t>زواتي أحمد</t>
  </si>
  <si>
    <t>خلفون موسى</t>
  </si>
  <si>
    <t>مقدم رابح</t>
  </si>
  <si>
    <t>مقراني حمودة</t>
  </si>
  <si>
    <t>علالو سعيد</t>
  </si>
  <si>
    <t>عمروش محمد</t>
  </si>
  <si>
    <t>حسيان سعيد</t>
  </si>
  <si>
    <t>حمزاوي أحمد</t>
  </si>
  <si>
    <t>سالمي محمد</t>
  </si>
  <si>
    <t>منصوري علي</t>
  </si>
  <si>
    <t>براهيمي علي</t>
  </si>
  <si>
    <t>راشم عيسى</t>
  </si>
  <si>
    <t>كبور رابح</t>
  </si>
  <si>
    <t>رقم 79 تيمزريت FNRA</t>
  </si>
  <si>
    <t>بورنيسة علي</t>
  </si>
  <si>
    <t>بن قريش ناصر</t>
  </si>
  <si>
    <t>بن تارزي عمر</t>
  </si>
  <si>
    <t>بورنيسة مجيد</t>
  </si>
  <si>
    <t>لونيسي يوسف</t>
  </si>
  <si>
    <t>بن تارزي إبراهيم</t>
  </si>
  <si>
    <t>غماتيوي سحنون</t>
  </si>
  <si>
    <t>سعيج بوعلام</t>
  </si>
  <si>
    <t>بلال سعيد بن عمر</t>
  </si>
  <si>
    <t>دلسي علي</t>
  </si>
  <si>
    <t>بوزبيد الوناس</t>
  </si>
  <si>
    <t>مولوج الوناس</t>
  </si>
  <si>
    <t>خونتاشي بلقاسم</t>
  </si>
  <si>
    <t>لبحري أحمد</t>
  </si>
  <si>
    <t>ورثة درامشيني محمد</t>
  </si>
  <si>
    <t>ورثة سلكيم سعيد</t>
  </si>
  <si>
    <t>ورثة زموري علال</t>
  </si>
  <si>
    <t>حموتي رابح</t>
  </si>
  <si>
    <t>حموتـي رابح</t>
  </si>
  <si>
    <t>ورثة حيو عثمان</t>
  </si>
  <si>
    <t>ورثة زنوش إسماعيل</t>
  </si>
  <si>
    <t>ورثة عمروش أرزقي</t>
  </si>
  <si>
    <t>نسناس جمال</t>
  </si>
  <si>
    <t>نسناس بوعلام</t>
  </si>
  <si>
    <t>توزالين يمينة أرملة بوطيش</t>
  </si>
  <si>
    <t>ورثة دباغي يوسف</t>
  </si>
  <si>
    <t xml:space="preserve"> ورثة دايد علي</t>
  </si>
  <si>
    <t>ورثة معتوق أحمد</t>
  </si>
  <si>
    <t>ورثة عمارة محمد</t>
  </si>
  <si>
    <t>الأسماء الواردة في 10-03</t>
  </si>
  <si>
    <t>ورثة بن عجال بوعلام</t>
  </si>
  <si>
    <t>ورثة زينات رابح</t>
  </si>
  <si>
    <t>سوفي محمد</t>
  </si>
  <si>
    <t>تارزي جمال</t>
  </si>
  <si>
    <t>بن عياد خالد</t>
  </si>
  <si>
    <t>ورثة مرابط الوناس</t>
  </si>
  <si>
    <t>قرابسي شريفة</t>
  </si>
  <si>
    <t>ورثة نزليوي حسين</t>
  </si>
  <si>
    <t>سعداوي شفيق</t>
  </si>
  <si>
    <t>ورثة غماتي محمد</t>
  </si>
  <si>
    <t>ورثة صاحب مراد</t>
  </si>
  <si>
    <t>حلالو فريدة</t>
  </si>
  <si>
    <t>ورثة إزوين سعيد</t>
  </si>
  <si>
    <t>إزوين فاطمة</t>
  </si>
  <si>
    <t>ورثة حازم محمد</t>
  </si>
  <si>
    <t>حازم عمر</t>
  </si>
  <si>
    <t>ورثة يموتان الوناس</t>
  </si>
  <si>
    <t>دوالي زهيرة</t>
  </si>
  <si>
    <t>مخلوفي أمينة</t>
  </si>
  <si>
    <t>بن عبيدي حسين</t>
  </si>
  <si>
    <t>قطيطش أعمر بن محمد</t>
  </si>
  <si>
    <t>قطيطش أعمر بن عمر</t>
  </si>
  <si>
    <t>قطيطش محمد بن أحمد</t>
  </si>
  <si>
    <t>قطيطش محمد بن محمد</t>
  </si>
  <si>
    <t>ورثة قنون علي</t>
  </si>
  <si>
    <t>ورثة قطيطش بوعلام</t>
  </si>
  <si>
    <t>رزقي حسان</t>
  </si>
  <si>
    <t>بعياي علال</t>
  </si>
  <si>
    <t>قاسمي أحمد بن رابح</t>
  </si>
  <si>
    <t>قاسمي أحمد بن محمد</t>
  </si>
  <si>
    <t>طيب حسين</t>
  </si>
  <si>
    <t>بركاين السعيد</t>
  </si>
  <si>
    <t>آيت قاسم سعيد</t>
  </si>
  <si>
    <t>علام مصطفى</t>
  </si>
  <si>
    <t>صفراوي عمار</t>
  </si>
  <si>
    <t>مختاري مختار</t>
  </si>
  <si>
    <t>تريتري عمار</t>
  </si>
  <si>
    <t>مزرارة محمد</t>
  </si>
  <si>
    <t>علام بوعلام</t>
  </si>
  <si>
    <t>عبد الحق عبد الزين</t>
  </si>
  <si>
    <t>عبد الحق حكيم</t>
  </si>
  <si>
    <t>علام رمضان</t>
  </si>
  <si>
    <t>سكيلي دحمان</t>
  </si>
  <si>
    <t>علاك محمد</t>
  </si>
  <si>
    <t>سعيدي رزاق</t>
  </si>
  <si>
    <t>بوحدي بوزيد</t>
  </si>
  <si>
    <t>المقـني مرباح</t>
  </si>
  <si>
    <t>بوخليف رضوان</t>
  </si>
  <si>
    <t>فركال علي</t>
  </si>
  <si>
    <t>عبد الكبير يزيد</t>
  </si>
  <si>
    <t>زركال أحسن</t>
  </si>
  <si>
    <t>بوضربة سليمان</t>
  </si>
  <si>
    <t>كرباجي أرزقي</t>
  </si>
  <si>
    <t>عدوامة رابح</t>
  </si>
  <si>
    <t>رشيد رابح</t>
  </si>
  <si>
    <t>بوعنزول إبراهيم</t>
  </si>
  <si>
    <t>فصيح محمد</t>
  </si>
  <si>
    <t>ورثة زاوو أحمد</t>
  </si>
  <si>
    <t>بوصبع موسى</t>
  </si>
  <si>
    <t>ورثة سالم شريف علال</t>
  </si>
  <si>
    <t>أقنــــو خدوجة</t>
  </si>
  <si>
    <t>ورثة صحراوي طاهر</t>
  </si>
  <si>
    <t>ورثة ليف أمحمد</t>
  </si>
  <si>
    <t>ورثة ثلجة أوعمر</t>
  </si>
  <si>
    <t>ورثة كنتور رابح</t>
  </si>
  <si>
    <t>بن باطة رابح</t>
  </si>
  <si>
    <t>ورثة بلال أحمد</t>
  </si>
  <si>
    <t>بلال كريم</t>
  </si>
  <si>
    <t>ورثة دواجي بوعلام</t>
  </si>
  <si>
    <t>ورثة بن عجال سعيد</t>
  </si>
  <si>
    <t>بن معزوز مراد</t>
  </si>
  <si>
    <t>بونوس الوناس</t>
  </si>
  <si>
    <t>بومعزة عمر</t>
  </si>
  <si>
    <t>خلادي الوناس</t>
  </si>
  <si>
    <t>عبدي رابح</t>
  </si>
  <si>
    <t>ورثة بن نواري سعيد</t>
  </si>
  <si>
    <t>ورثة قاموني صالح</t>
  </si>
  <si>
    <t>ورثة بلعيد علي</t>
  </si>
  <si>
    <t>ورثة بن شوك محمد</t>
  </si>
  <si>
    <t>ورثة خير الدين محمد</t>
  </si>
  <si>
    <t>لعزالي بوعلام</t>
  </si>
  <si>
    <t>ورثة بورنيسة بوعلام بن لخضر</t>
  </si>
  <si>
    <t>بورنيسة بوعلام بن بوعلام</t>
  </si>
  <si>
    <t>ورثة شكلاط أحمد</t>
  </si>
  <si>
    <t>ورثة بوسنان محمد الصغير</t>
  </si>
  <si>
    <t>قـمار أحمد</t>
  </si>
  <si>
    <t>ورثة شلال أحمد</t>
  </si>
  <si>
    <t>أوعمارة عمرو</t>
  </si>
  <si>
    <t>جعدي محمد بن محمد</t>
  </si>
  <si>
    <t>جودي فاطمة بنت علي</t>
  </si>
  <si>
    <t>جودي روزة</t>
  </si>
  <si>
    <t>بشلة فطيمة</t>
  </si>
  <si>
    <t>بشوش قويدر</t>
  </si>
  <si>
    <t>كانة رشيد</t>
  </si>
  <si>
    <t>درموم أعمر</t>
  </si>
  <si>
    <t>حمادي أعومر</t>
  </si>
  <si>
    <t>حمادي أعومر/حمداش عمر</t>
  </si>
  <si>
    <t>دحمان حسين</t>
  </si>
  <si>
    <t>سويب خلف الله</t>
  </si>
  <si>
    <t>منادي مسعود</t>
  </si>
  <si>
    <t>منادي محمد سرير</t>
  </si>
  <si>
    <t>عكوشي أحمد</t>
  </si>
  <si>
    <t>ورثة قنطاس رابح</t>
  </si>
  <si>
    <t>خليف موسى</t>
  </si>
  <si>
    <t>سايج الشريف</t>
  </si>
  <si>
    <t xml:space="preserve"> قطيطش أعمر بن الوناس</t>
  </si>
  <si>
    <t>قطيطش أعمر بن علي</t>
  </si>
  <si>
    <t>ورثة ماموني محمد كبير</t>
  </si>
  <si>
    <t>عزني شفيعة</t>
  </si>
  <si>
    <t>ورثة براشمي سعيد</t>
  </si>
  <si>
    <t>عمروش أعمر</t>
  </si>
  <si>
    <t>مخلوف مراد</t>
  </si>
  <si>
    <t>في 2013 تم إسترجاع الحصة لفائدة الدولة بعد إسقاط حق الإنتفاع</t>
  </si>
  <si>
    <t>في 2013 تم إسترجاع الحصة لفائدة الدولة و إسقاط حق الإنتفاع</t>
  </si>
  <si>
    <t>لحياني أحمد</t>
  </si>
  <si>
    <t>تحديد أسماء الأعضاء تبعا لسجل</t>
  </si>
  <si>
    <t xml:space="preserve">87-19 بدون الإعتماد على العقود </t>
  </si>
  <si>
    <t>يجب مراجعتها فيما بعد تبعا للعقد</t>
  </si>
  <si>
    <t>بن بورنان الوناس</t>
  </si>
  <si>
    <t>قبول ملف فضيل أحمد</t>
  </si>
  <si>
    <t>قبول ملف فضيل يوسف</t>
  </si>
  <si>
    <t>قبول ملف باكير مخلوف</t>
  </si>
  <si>
    <t>قبول ملف علوان رابح</t>
  </si>
  <si>
    <t>يوجد مستثمر أصلي في هذه م ف ج إسمه لعطاوي عمر</t>
  </si>
  <si>
    <t>قبول ملف بورويس علي</t>
  </si>
  <si>
    <t>قبول ملف كراغن محمد</t>
  </si>
  <si>
    <t>ورثة كنتور يحيى</t>
  </si>
  <si>
    <t>ورثة علال سباوي أحمد</t>
  </si>
  <si>
    <t>ورثة بختي علي</t>
  </si>
  <si>
    <t>ورثة رامي مزيان</t>
  </si>
  <si>
    <t>ورثة سباع بوعلام</t>
  </si>
  <si>
    <t>إقونان فاطمة</t>
  </si>
  <si>
    <t>ورثة تيقروشين أحمد</t>
  </si>
  <si>
    <t>ورثة أبري رابح</t>
  </si>
  <si>
    <t>ورثة سنجاق الدين عمر</t>
  </si>
  <si>
    <t>ورثة وعاد بوعلام</t>
  </si>
  <si>
    <t>ورثة دايد عمرو</t>
  </si>
  <si>
    <t>ورثة نشود حميد</t>
  </si>
  <si>
    <t>تونسي وريدة</t>
  </si>
  <si>
    <t>ورثة رشيد سليمان</t>
  </si>
  <si>
    <t>ورثة تمشمشت حسين</t>
  </si>
  <si>
    <t>ورثة ضيف رابح</t>
  </si>
  <si>
    <t>ورثة تيفور محمد</t>
  </si>
  <si>
    <t>ورثة بوعلام الله أعمر</t>
  </si>
  <si>
    <t>ورثة مفلاح أعمر</t>
  </si>
  <si>
    <t>ورثة زركال بوعلام</t>
  </si>
  <si>
    <t>ورثة زتروني الوناس</t>
  </si>
  <si>
    <t>ورثة قماز أحمد</t>
  </si>
  <si>
    <t>ورثة توزالين أحمد</t>
  </si>
  <si>
    <t>ورثة هارون محمد</t>
  </si>
  <si>
    <t>ورثة هارون موسى</t>
  </si>
  <si>
    <t>ورثة مداحي محمد صغير</t>
  </si>
  <si>
    <t>ورثة زبالح محمد</t>
  </si>
  <si>
    <t>ورثة بوجعيط عاشور</t>
  </si>
  <si>
    <t>ورثة بورنيسة عمر</t>
  </si>
  <si>
    <t>ورثة لونيسي علي</t>
  </si>
  <si>
    <t>ورثة بولصباع بولنوار</t>
  </si>
  <si>
    <t>ورثة سعدون عبد القادر</t>
  </si>
  <si>
    <t>ورثة حرفوش علال</t>
  </si>
  <si>
    <t>ورثة بايو أعمر</t>
  </si>
  <si>
    <t>ورثة حفيظ حسان</t>
  </si>
  <si>
    <r>
      <t xml:space="preserve">حفيظ محمد </t>
    </r>
    <r>
      <rPr>
        <b/>
        <sz val="13"/>
        <color rgb="FFFF0000"/>
        <rFont val="Arial"/>
        <family val="2"/>
      </rPr>
      <t>بن عمر</t>
    </r>
  </si>
  <si>
    <r>
      <t xml:space="preserve">حفيظ محمد </t>
    </r>
    <r>
      <rPr>
        <b/>
        <sz val="13"/>
        <color rgb="FF0070C0"/>
        <rFont val="Arial"/>
        <family val="2"/>
      </rPr>
      <t>بن سعيد</t>
    </r>
  </si>
  <si>
    <r>
      <t xml:space="preserve">حفيظ محمد </t>
    </r>
    <r>
      <rPr>
        <b/>
        <sz val="13"/>
        <color theme="5" tint="-0.499984740745262"/>
        <rFont val="Arial"/>
        <family val="2"/>
      </rPr>
      <t>بن أعمر</t>
    </r>
  </si>
  <si>
    <t>ورثة بوخنيفر عمرو</t>
  </si>
  <si>
    <t>ورثة مراح سعيد</t>
  </si>
  <si>
    <t>ورثة حرقاس سعيد</t>
  </si>
  <si>
    <t>ورثة بورويس منور</t>
  </si>
  <si>
    <t>ورثة بن طبش حميد</t>
  </si>
  <si>
    <t>وقنوني ضاوية</t>
  </si>
  <si>
    <t>عيساوي وردية</t>
  </si>
  <si>
    <t>مداوي فطيمة</t>
  </si>
  <si>
    <t>ورثة بن طبيش محمد</t>
  </si>
  <si>
    <t>ورثة صالحي أحمد</t>
  </si>
  <si>
    <t>ورثة خراف إبراهيم</t>
  </si>
  <si>
    <t>ورثة شيخ أحسن</t>
  </si>
  <si>
    <t>ورثة عبد اللاوي محمد</t>
  </si>
  <si>
    <t>ورثة عمروش رابح</t>
  </si>
  <si>
    <t>ورثة مقداد علي</t>
  </si>
  <si>
    <t>ورثة دباري بلقاسم</t>
  </si>
  <si>
    <t>ورثة حلوان مصطفى</t>
  </si>
  <si>
    <t>ورثة حيو محمد</t>
  </si>
  <si>
    <t>ورثة تارزي محمد</t>
  </si>
  <si>
    <t>ورثة حارج جيلالي</t>
  </si>
  <si>
    <t>ورثة زموري عمر</t>
  </si>
  <si>
    <t>ورثة حيو حسين</t>
  </si>
  <si>
    <t>ورثة خليفي عياشي</t>
  </si>
  <si>
    <t>ورثة مروشي جوهر</t>
  </si>
  <si>
    <t>ورثة مالجي رابح</t>
  </si>
  <si>
    <t>ورثة مالجي موح الصغير</t>
  </si>
  <si>
    <t>ورثة زناز إبراهيم</t>
  </si>
  <si>
    <t>ورثة بن مرسلي صالح</t>
  </si>
  <si>
    <t>ورثة شكير أحمد</t>
  </si>
  <si>
    <t>ورثة ريـال محمد</t>
  </si>
  <si>
    <t>ورثة حدوش علي</t>
  </si>
  <si>
    <t>ورثة حدوش إبراهيم</t>
  </si>
  <si>
    <t>تم تصحيح إسم المعني عن طريق القضاء من حمداش عمر إلى حمادي أعومر</t>
  </si>
  <si>
    <t>ورثة زواق عاشور</t>
  </si>
  <si>
    <t>ورثة جرار محمد</t>
  </si>
  <si>
    <t>بودلاعة محمد الصغير</t>
  </si>
  <si>
    <t>تريتري علي</t>
  </si>
  <si>
    <t>ورثة قرنينوش خدوجة</t>
  </si>
  <si>
    <t>ورثة عليوان رابح</t>
  </si>
  <si>
    <t>ورثة ليمام محمد</t>
  </si>
  <si>
    <t>ورثة شبون أحمد</t>
  </si>
  <si>
    <t>ورثة توابي علي</t>
  </si>
  <si>
    <t>ورثة مقراني عمر</t>
  </si>
  <si>
    <t>ورثة بخسيس علي</t>
  </si>
  <si>
    <t>المحصل من قبل</t>
  </si>
  <si>
    <t>المحصل خلال السنة</t>
  </si>
  <si>
    <t>حفيظ محمد بن عمر</t>
  </si>
  <si>
    <t xml:space="preserve">3/ بالنسبة للحالات التي تــم فيها تحديد إسم المستثمــر وكانت الأتــاوة السنويــــــة </t>
  </si>
  <si>
    <t>إبتـــــداءا من هذه المستثمرة تـــــم</t>
  </si>
  <si>
    <t>في ملف 87-19 يوجد مخطط فقط</t>
  </si>
  <si>
    <t>المجمــــــــوع</t>
  </si>
  <si>
    <t>المؤسسة الجهويـة</t>
  </si>
  <si>
    <t>للهندسة الريفية جرجرة</t>
  </si>
  <si>
    <t>مبلـــغ الأتــاوة</t>
  </si>
  <si>
    <t>مجموع المبلغ المحصل</t>
  </si>
  <si>
    <t>المحصل هذه السنة</t>
  </si>
  <si>
    <t>المحصل كليا</t>
  </si>
  <si>
    <t>(خلال هذه السنة) الملف يكون على الشكل التالي</t>
  </si>
  <si>
    <t>إبتداءا من 2021/01/01 (بداية السنة المقبلة) الملف يصبح على النحو التالي</t>
  </si>
  <si>
    <t>المبلغ المذكور في الخانة ( C5)5500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</si>
</sst>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Arial"/>
      <family val="2"/>
    </font>
    <font>
      <b/>
      <sz val="13"/>
      <name val="Arial"/>
      <family val="2"/>
    </font>
    <font>
      <b/>
      <sz val="13"/>
      <color rgb="FF000000"/>
      <name val="Arial"/>
      <family val="2"/>
    </font>
    <font>
      <b/>
      <sz val="13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rgb="FF00B05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rgb="FF0070C0"/>
      <name val="Arial"/>
      <family val="2"/>
    </font>
    <font>
      <b/>
      <sz val="13"/>
      <color theme="5" tint="-0.499984740745262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AEF6F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C85FF"/>
        <bgColor indexed="64"/>
      </patternFill>
    </fill>
    <fill>
      <patternFill patternType="solid">
        <fgColor rgb="FFAFDBD7"/>
        <bgColor indexed="64"/>
      </patternFill>
    </fill>
    <fill>
      <patternFill patternType="solid">
        <fgColor rgb="FFF8A45E"/>
        <bgColor indexed="64"/>
      </patternFill>
    </fill>
    <fill>
      <patternFill patternType="solid">
        <fgColor rgb="FFEEB4CA"/>
        <bgColor indexed="64"/>
      </patternFill>
    </fill>
    <fill>
      <patternFill patternType="solid">
        <fgColor rgb="FF8CF09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E86752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theme="4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/>
      </patternFill>
    </fill>
    <fill>
      <patternFill patternType="solid">
        <fgColor theme="1" tint="0.499984740745262"/>
        <bgColor theme="4" tint="0.59999389629810485"/>
      </patternFill>
    </fill>
  </fills>
  <borders count="1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Fill="1"/>
    <xf numFmtId="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right" vertical="top" readingOrder="2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5" fillId="0" borderId="0" xfId="0" applyFont="1"/>
    <xf numFmtId="0" fontId="0" fillId="0" borderId="0" xfId="0" applyFont="1" applyAlignment="1">
      <alignment horizontal="center" vertic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22" fillId="10" borderId="0" xfId="0" applyFont="1" applyFill="1" applyBorder="1" applyAlignment="1">
      <alignment horizontal="center" vertical="center"/>
    </xf>
    <xf numFmtId="0" fontId="22" fillId="22" borderId="0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3" fillId="7" borderId="0" xfId="0" applyFont="1" applyFill="1" applyBorder="1" applyAlignment="1">
      <alignment horizontal="center" vertical="center"/>
    </xf>
    <xf numFmtId="0" fontId="22" fillId="7" borderId="0" xfId="0" applyFont="1" applyFill="1" applyBorder="1" applyAlignment="1">
      <alignment horizontal="center" vertical="center"/>
    </xf>
    <xf numFmtId="0" fontId="22" fillId="9" borderId="0" xfId="0" applyFont="1" applyFill="1" applyBorder="1" applyAlignment="1">
      <alignment horizontal="center" vertical="center"/>
    </xf>
    <xf numFmtId="0" fontId="22" fillId="11" borderId="0" xfId="0" applyFont="1" applyFill="1" applyBorder="1" applyAlignment="1">
      <alignment horizontal="center" vertical="center"/>
    </xf>
    <xf numFmtId="0" fontId="22" fillId="12" borderId="0" xfId="0" applyFont="1" applyFill="1" applyBorder="1" applyAlignment="1">
      <alignment horizontal="center" vertical="center"/>
    </xf>
    <xf numFmtId="0" fontId="22" fillId="13" borderId="0" xfId="0" applyFont="1" applyFill="1" applyBorder="1" applyAlignment="1">
      <alignment horizontal="center" vertical="center"/>
    </xf>
    <xf numFmtId="0" fontId="22" fillId="15" borderId="0" xfId="0" applyFont="1" applyFill="1" applyBorder="1" applyAlignment="1">
      <alignment horizontal="center" vertical="center"/>
    </xf>
    <xf numFmtId="0" fontId="22" fillId="21" borderId="0" xfId="0" applyFont="1" applyFill="1" applyBorder="1" applyAlignment="1">
      <alignment horizontal="center" vertical="center"/>
    </xf>
    <xf numFmtId="0" fontId="22" fillId="16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1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17" borderId="0" xfId="0" applyFont="1" applyFill="1" applyBorder="1" applyAlignment="1">
      <alignment horizontal="center" vertical="center"/>
    </xf>
    <xf numFmtId="0" fontId="22" fillId="18" borderId="0" xfId="0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 vertical="center"/>
    </xf>
    <xf numFmtId="0" fontId="22" fillId="20" borderId="0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center" vertical="center"/>
    </xf>
    <xf numFmtId="0" fontId="22" fillId="23" borderId="0" xfId="0" applyFont="1" applyFill="1" applyBorder="1" applyAlignment="1">
      <alignment horizontal="center" vertical="center"/>
    </xf>
    <xf numFmtId="0" fontId="22" fillId="19" borderId="0" xfId="0" applyFont="1" applyFill="1" applyBorder="1" applyAlignment="1">
      <alignment horizontal="center" vertical="center"/>
    </xf>
    <xf numFmtId="0" fontId="22" fillId="36" borderId="0" xfId="0" applyFont="1" applyFill="1" applyBorder="1" applyAlignment="1">
      <alignment horizontal="center" vertical="center"/>
    </xf>
    <xf numFmtId="0" fontId="22" fillId="25" borderId="0" xfId="0" applyFont="1" applyFill="1" applyBorder="1" applyAlignment="1">
      <alignment horizontal="center" vertical="center"/>
    </xf>
    <xf numFmtId="0" fontId="22" fillId="31" borderId="0" xfId="0" applyFont="1" applyFill="1" applyBorder="1" applyAlignment="1">
      <alignment horizontal="center" vertical="center"/>
    </xf>
    <xf numFmtId="0" fontId="22" fillId="35" borderId="0" xfId="0" applyFont="1" applyFill="1" applyBorder="1" applyAlignment="1">
      <alignment horizontal="center" vertical="center"/>
    </xf>
    <xf numFmtId="0" fontId="22" fillId="32" borderId="0" xfId="0" applyFont="1" applyFill="1" applyBorder="1" applyAlignment="1">
      <alignment horizontal="center" vertical="center"/>
    </xf>
    <xf numFmtId="0" fontId="22" fillId="27" borderId="0" xfId="0" applyFont="1" applyFill="1" applyBorder="1" applyAlignment="1">
      <alignment horizontal="center" vertical="center"/>
    </xf>
    <xf numFmtId="0" fontId="23" fillId="15" borderId="0" xfId="0" applyFont="1" applyFill="1" applyAlignment="1">
      <alignment horizontal="center" vertical="center"/>
    </xf>
    <xf numFmtId="0" fontId="23" fillId="15" borderId="0" xfId="0" applyFont="1" applyFill="1" applyBorder="1" applyAlignment="1">
      <alignment horizontal="center" vertical="center"/>
    </xf>
    <xf numFmtId="0" fontId="23" fillId="6" borderId="0" xfId="0" applyFont="1" applyFill="1" applyBorder="1" applyAlignment="1">
      <alignment horizontal="center" vertical="center"/>
    </xf>
    <xf numFmtId="0" fontId="22" fillId="26" borderId="0" xfId="0" applyFont="1" applyFill="1" applyBorder="1" applyAlignment="1">
      <alignment horizontal="center" vertical="center"/>
    </xf>
    <xf numFmtId="0" fontId="22" fillId="28" borderId="0" xfId="0" applyFont="1" applyFill="1" applyBorder="1" applyAlignment="1">
      <alignment horizontal="center" vertical="center"/>
    </xf>
    <xf numFmtId="0" fontId="25" fillId="23" borderId="2" xfId="0" applyFont="1" applyFill="1" applyBorder="1" applyAlignment="1">
      <alignment horizontal="center" vertical="center"/>
    </xf>
    <xf numFmtId="0" fontId="22" fillId="23" borderId="3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33" borderId="0" xfId="0" applyFont="1" applyFill="1" applyBorder="1" applyAlignment="1">
      <alignment horizontal="center" vertical="center"/>
    </xf>
    <xf numFmtId="0" fontId="22" fillId="30" borderId="0" xfId="0" applyFont="1" applyFill="1" applyBorder="1" applyAlignment="1">
      <alignment horizontal="center" vertical="center"/>
    </xf>
    <xf numFmtId="0" fontId="22" fillId="29" borderId="0" xfId="0" applyFont="1" applyFill="1" applyBorder="1" applyAlignment="1">
      <alignment horizontal="center" vertical="center"/>
    </xf>
    <xf numFmtId="0" fontId="22" fillId="34" borderId="0" xfId="0" applyFont="1" applyFill="1" applyBorder="1" applyAlignment="1">
      <alignment horizontal="center" vertical="center"/>
    </xf>
    <xf numFmtId="0" fontId="25" fillId="39" borderId="2" xfId="0" applyFont="1" applyFill="1" applyBorder="1" applyAlignment="1">
      <alignment horizontal="center" vertical="center"/>
    </xf>
    <xf numFmtId="0" fontId="22" fillId="39" borderId="3" xfId="0" applyFont="1" applyFill="1" applyBorder="1" applyAlignment="1">
      <alignment horizontal="center" vertical="center"/>
    </xf>
    <xf numFmtId="0" fontId="22" fillId="11" borderId="3" xfId="0" applyFont="1" applyFill="1" applyBorder="1" applyAlignment="1">
      <alignment horizontal="center" vertical="center"/>
    </xf>
    <xf numFmtId="0" fontId="22" fillId="12" borderId="0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/>
    </xf>
    <xf numFmtId="0" fontId="26" fillId="37" borderId="1" xfId="0" applyFont="1" applyFill="1" applyBorder="1" applyAlignment="1">
      <alignment horizontal="left" vertical="center"/>
    </xf>
    <xf numFmtId="0" fontId="26" fillId="37" borderId="4" xfId="0" applyFont="1" applyFill="1" applyBorder="1" applyAlignment="1">
      <alignment horizontal="center" vertical="center"/>
    </xf>
    <xf numFmtId="0" fontId="26" fillId="37" borderId="0" xfId="0" applyFont="1" applyFill="1" applyBorder="1" applyAlignment="1">
      <alignment horizontal="center" vertical="center"/>
    </xf>
    <xf numFmtId="0" fontId="26" fillId="37" borderId="1" xfId="0" applyFont="1" applyFill="1" applyBorder="1" applyAlignment="1">
      <alignment horizontal="center" vertical="center"/>
    </xf>
    <xf numFmtId="4" fontId="14" fillId="41" borderId="2" xfId="0" applyNumberFormat="1" applyFont="1" applyFill="1" applyBorder="1" applyAlignment="1">
      <alignment horizontal="center" vertical="center"/>
    </xf>
    <xf numFmtId="4" fontId="19" fillId="41" borderId="2" xfId="0" applyNumberFormat="1" applyFont="1" applyFill="1" applyBorder="1" applyAlignment="1">
      <alignment horizontal="center" vertical="center"/>
    </xf>
    <xf numFmtId="1" fontId="19" fillId="41" borderId="2" xfId="0" applyNumberFormat="1" applyFont="1" applyFill="1" applyBorder="1" applyAlignment="1">
      <alignment horizontal="center" vertical="center"/>
    </xf>
    <xf numFmtId="4" fontId="21" fillId="41" borderId="2" xfId="0" applyNumberFormat="1" applyFont="1" applyFill="1" applyBorder="1" applyAlignment="1">
      <alignment horizontal="center" vertical="center"/>
    </xf>
    <xf numFmtId="4" fontId="16" fillId="11" borderId="5" xfId="0" applyNumberFormat="1" applyFont="1" applyFill="1" applyBorder="1" applyAlignment="1">
      <alignment horizontal="center" vertical="center"/>
    </xf>
    <xf numFmtId="4" fontId="16" fillId="32" borderId="5" xfId="0" applyNumberFormat="1" applyFont="1" applyFill="1" applyBorder="1" applyAlignment="1">
      <alignment horizontal="center" vertical="center"/>
    </xf>
    <xf numFmtId="4" fontId="16" fillId="38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7" fillId="37" borderId="0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5" fillId="8" borderId="0" xfId="0" applyFont="1" applyFill="1" applyBorder="1" applyAlignment="1">
      <alignment horizontal="center" vertical="center"/>
    </xf>
    <xf numFmtId="0" fontId="25" fillId="18" borderId="2" xfId="0" applyFont="1" applyFill="1" applyBorder="1" applyAlignment="1">
      <alignment horizontal="center" vertical="center"/>
    </xf>
    <xf numFmtId="0" fontId="25" fillId="18" borderId="0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3" fillId="9" borderId="0" xfId="0" applyFont="1" applyFill="1" applyBorder="1" applyAlignment="1">
      <alignment horizontal="center" vertical="center"/>
    </xf>
    <xf numFmtId="0" fontId="23" fillId="10" borderId="0" xfId="0" applyFont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23" fillId="12" borderId="0" xfId="0" applyFont="1" applyFill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3" fillId="10" borderId="0" xfId="0" applyFont="1" applyFill="1" applyAlignment="1">
      <alignment horizontal="center" vertical="center"/>
    </xf>
    <xf numFmtId="0" fontId="23" fillId="13" borderId="0" xfId="0" applyFont="1" applyFill="1" applyBorder="1" applyAlignment="1">
      <alignment horizontal="center" vertical="center"/>
    </xf>
    <xf numFmtId="0" fontId="23" fillId="11" borderId="0" xfId="0" applyFont="1" applyFill="1" applyBorder="1" applyAlignment="1">
      <alignment horizontal="center" vertical="center"/>
    </xf>
    <xf numFmtId="0" fontId="23" fillId="21" borderId="0" xfId="0" applyFont="1" applyFill="1" applyAlignment="1">
      <alignment horizontal="center" vertical="center"/>
    </xf>
    <xf numFmtId="0" fontId="23" fillId="21" borderId="0" xfId="0" applyFont="1" applyFill="1" applyBorder="1" applyAlignment="1">
      <alignment horizontal="center" vertical="center"/>
    </xf>
    <xf numFmtId="0" fontId="23" fillId="16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14" borderId="0" xfId="0" applyFont="1" applyFill="1" applyAlignment="1">
      <alignment horizontal="center" vertical="center"/>
    </xf>
    <xf numFmtId="0" fontId="23" fillId="12" borderId="0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17" borderId="0" xfId="0" applyFont="1" applyFill="1" applyAlignment="1">
      <alignment horizontal="center" vertical="center"/>
    </xf>
    <xf numFmtId="0" fontId="23" fillId="17" borderId="0" xfId="0" applyFont="1" applyFill="1" applyBorder="1" applyAlignment="1">
      <alignment horizontal="center" vertical="center"/>
    </xf>
    <xf numFmtId="0" fontId="23" fillId="1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23" fillId="16" borderId="0" xfId="0" applyFont="1" applyFill="1" applyAlignment="1">
      <alignment horizontal="center" vertical="center"/>
    </xf>
    <xf numFmtId="0" fontId="23" fillId="20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3" borderId="0" xfId="0" applyFont="1" applyFill="1" applyBorder="1" applyAlignment="1">
      <alignment horizontal="center" vertical="center"/>
    </xf>
    <xf numFmtId="0" fontId="23" fillId="22" borderId="0" xfId="0" applyFont="1" applyFill="1" applyAlignment="1">
      <alignment horizontal="center" vertical="center"/>
    </xf>
    <xf numFmtId="0" fontId="23" fillId="19" borderId="0" xfId="0" applyFont="1" applyFill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23" fillId="36" borderId="0" xfId="0" applyFont="1" applyFill="1" applyAlignment="1">
      <alignment horizontal="center" vertical="center"/>
    </xf>
    <xf numFmtId="0" fontId="23" fillId="25" borderId="0" xfId="0" applyFont="1" applyFill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3" fillId="31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3" fillId="35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23" borderId="0" xfId="0" applyFont="1" applyFill="1" applyAlignment="1">
      <alignment horizontal="center" vertical="center"/>
    </xf>
    <xf numFmtId="0" fontId="23" fillId="32" borderId="0" xfId="0" applyFont="1" applyFill="1" applyAlignment="1">
      <alignment horizontal="center" vertical="center"/>
    </xf>
    <xf numFmtId="0" fontId="23" fillId="27" borderId="0" xfId="0" applyFont="1" applyFill="1" applyBorder="1" applyAlignment="1">
      <alignment horizontal="center" vertical="center"/>
    </xf>
    <xf numFmtId="0" fontId="23" fillId="25" borderId="0" xfId="0" applyFont="1" applyFill="1" applyBorder="1" applyAlignment="1">
      <alignment horizontal="center" vertical="center"/>
    </xf>
    <xf numFmtId="0" fontId="23" fillId="28" borderId="0" xfId="0" applyFont="1" applyFill="1" applyBorder="1" applyAlignment="1">
      <alignment horizontal="center" vertical="center"/>
    </xf>
    <xf numFmtId="0" fontId="23" fillId="29" borderId="0" xfId="0" applyFont="1" applyFill="1" applyBorder="1" applyAlignment="1">
      <alignment horizontal="center" vertical="center"/>
    </xf>
    <xf numFmtId="0" fontId="23" fillId="1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19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18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32" borderId="0" xfId="0" applyFont="1" applyFill="1" applyBorder="1" applyAlignment="1">
      <alignment horizontal="center" vertical="center"/>
    </xf>
    <xf numFmtId="0" fontId="23" fillId="22" borderId="0" xfId="0" applyFont="1" applyFill="1" applyBorder="1" applyAlignment="1">
      <alignment horizontal="center" vertical="center"/>
    </xf>
    <xf numFmtId="0" fontId="23" fillId="26" borderId="0" xfId="0" applyFont="1" applyFill="1" applyBorder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23" fillId="28" borderId="0" xfId="0" applyFont="1" applyFill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33" borderId="0" xfId="0" applyFont="1" applyFill="1" applyBorder="1" applyAlignment="1">
      <alignment horizontal="center" vertical="center"/>
    </xf>
    <xf numFmtId="0" fontId="23" fillId="30" borderId="0" xfId="0" applyFont="1" applyFill="1" applyBorder="1" applyAlignment="1">
      <alignment horizontal="center" vertical="center"/>
    </xf>
    <xf numFmtId="0" fontId="23" fillId="29" borderId="0" xfId="0" applyFont="1" applyFill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4" fontId="1" fillId="41" borderId="0" xfId="0" applyNumberFormat="1" applyFont="1" applyFill="1" applyBorder="1" applyAlignment="1">
      <alignment horizontal="center" vertical="center"/>
    </xf>
    <xf numFmtId="4" fontId="1" fillId="41" borderId="2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23" fillId="12" borderId="3" xfId="0" applyFont="1" applyFill="1" applyBorder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1" fillId="44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7" borderId="8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/>
    </xf>
    <xf numFmtId="0" fontId="22" fillId="10" borderId="8" xfId="0" applyFont="1" applyFill="1" applyBorder="1" applyAlignment="1">
      <alignment horizontal="center" vertical="center"/>
    </xf>
    <xf numFmtId="0" fontId="22" fillId="11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/>
    </xf>
    <xf numFmtId="0" fontId="22" fillId="13" borderId="8" xfId="0" applyFont="1" applyFill="1" applyBorder="1" applyAlignment="1">
      <alignment horizontal="center" vertical="center"/>
    </xf>
    <xf numFmtId="0" fontId="22" fillId="15" borderId="8" xfId="0" applyFont="1" applyFill="1" applyBorder="1" applyAlignment="1">
      <alignment horizontal="center" vertical="center"/>
    </xf>
    <xf numFmtId="0" fontId="22" fillId="21" borderId="8" xfId="0" applyFont="1" applyFill="1" applyBorder="1" applyAlignment="1">
      <alignment horizontal="center" vertical="center"/>
    </xf>
    <xf numFmtId="0" fontId="22" fillId="16" borderId="8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22" fillId="17" borderId="8" xfId="0" applyFont="1" applyFill="1" applyBorder="1" applyAlignment="1">
      <alignment horizontal="center" vertical="center"/>
    </xf>
    <xf numFmtId="0" fontId="22" fillId="18" borderId="8" xfId="0" applyFont="1" applyFill="1" applyBorder="1" applyAlignment="1">
      <alignment horizontal="center" vertical="center"/>
    </xf>
    <xf numFmtId="0" fontId="22" fillId="8" borderId="8" xfId="0" applyFont="1" applyFill="1" applyBorder="1" applyAlignment="1">
      <alignment horizontal="center" vertical="center"/>
    </xf>
    <xf numFmtId="0" fontId="24" fillId="11" borderId="8" xfId="0" applyFont="1" applyFill="1" applyBorder="1" applyAlignment="1">
      <alignment horizontal="center" vertical="center"/>
    </xf>
    <xf numFmtId="0" fontId="22" fillId="20" borderId="8" xfId="0" applyFont="1" applyFill="1" applyBorder="1" applyAlignment="1">
      <alignment horizontal="center" vertical="center"/>
    </xf>
    <xf numFmtId="0" fontId="22" fillId="24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10" borderId="8" xfId="0" applyFont="1" applyFill="1" applyBorder="1" applyAlignment="1">
      <alignment horizontal="center" vertical="center"/>
    </xf>
    <xf numFmtId="0" fontId="22" fillId="23" borderId="8" xfId="0" applyFont="1" applyFill="1" applyBorder="1" applyAlignment="1">
      <alignment horizontal="center" vertical="center"/>
    </xf>
    <xf numFmtId="0" fontId="22" fillId="22" borderId="8" xfId="0" applyFont="1" applyFill="1" applyBorder="1" applyAlignment="1">
      <alignment horizontal="center" vertical="center"/>
    </xf>
    <xf numFmtId="0" fontId="22" fillId="19" borderId="8" xfId="0" applyFont="1" applyFill="1" applyBorder="1" applyAlignment="1">
      <alignment horizontal="center" vertical="center"/>
    </xf>
    <xf numFmtId="0" fontId="22" fillId="36" borderId="8" xfId="0" applyFont="1" applyFill="1" applyBorder="1" applyAlignment="1">
      <alignment horizontal="center" vertical="center"/>
    </xf>
    <xf numFmtId="0" fontId="22" fillId="25" borderId="8" xfId="0" applyFont="1" applyFill="1" applyBorder="1" applyAlignment="1">
      <alignment horizontal="center" vertical="center"/>
    </xf>
    <xf numFmtId="0" fontId="22" fillId="31" borderId="8" xfId="0" applyFont="1" applyFill="1" applyBorder="1" applyAlignment="1">
      <alignment horizontal="center" vertical="center"/>
    </xf>
    <xf numFmtId="0" fontId="22" fillId="35" borderId="8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2" fillId="32" borderId="8" xfId="0" applyFont="1" applyFill="1" applyBorder="1" applyAlignment="1">
      <alignment horizontal="center" vertical="center"/>
    </xf>
    <xf numFmtId="0" fontId="22" fillId="27" borderId="8" xfId="0" applyFont="1" applyFill="1" applyBorder="1" applyAlignment="1">
      <alignment horizontal="center" vertical="center"/>
    </xf>
    <xf numFmtId="0" fontId="24" fillId="16" borderId="8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/>
    </xf>
    <xf numFmtId="0" fontId="23" fillId="15" borderId="8" xfId="0" applyFont="1" applyFill="1" applyBorder="1" applyAlignment="1">
      <alignment horizontal="center" vertical="center"/>
    </xf>
    <xf numFmtId="0" fontId="22" fillId="43" borderId="8" xfId="0" applyFont="1" applyFill="1" applyBorder="1" applyAlignment="1">
      <alignment horizontal="center" vertical="center"/>
    </xf>
    <xf numFmtId="0" fontId="22" fillId="4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2" fillId="26" borderId="8" xfId="0" applyFont="1" applyFill="1" applyBorder="1" applyAlignment="1">
      <alignment horizontal="center" vertical="center"/>
    </xf>
    <xf numFmtId="0" fontId="22" fillId="28" borderId="8" xfId="0" applyFont="1" applyFill="1" applyBorder="1" applyAlignment="1">
      <alignment horizontal="center" vertical="center"/>
    </xf>
    <xf numFmtId="0" fontId="22" fillId="33" borderId="8" xfId="0" applyFont="1" applyFill="1" applyBorder="1" applyAlignment="1">
      <alignment horizontal="center" vertical="center"/>
    </xf>
    <xf numFmtId="0" fontId="22" fillId="30" borderId="8" xfId="0" applyFont="1" applyFill="1" applyBorder="1" applyAlignment="1">
      <alignment horizontal="center" vertical="center"/>
    </xf>
    <xf numFmtId="0" fontId="22" fillId="29" borderId="8" xfId="0" applyFont="1" applyFill="1" applyBorder="1" applyAlignment="1">
      <alignment horizontal="center" vertical="center"/>
    </xf>
    <xf numFmtId="0" fontId="22" fillId="14" borderId="8" xfId="0" applyFont="1" applyFill="1" applyBorder="1" applyAlignment="1">
      <alignment horizontal="center" vertical="center"/>
    </xf>
    <xf numFmtId="0" fontId="24" fillId="29" borderId="8" xfId="0" applyFont="1" applyFill="1" applyBorder="1" applyAlignment="1">
      <alignment horizontal="center" vertical="center"/>
    </xf>
    <xf numFmtId="0" fontId="22" fillId="34" borderId="8" xfId="0" applyFont="1" applyFill="1" applyBorder="1" applyAlignment="1">
      <alignment horizontal="center" vertical="center"/>
    </xf>
    <xf numFmtId="0" fontId="22" fillId="40" borderId="8" xfId="0" applyFont="1" applyFill="1" applyBorder="1" applyAlignment="1">
      <alignment horizontal="center" vertical="center"/>
    </xf>
    <xf numFmtId="0" fontId="22" fillId="39" borderId="8" xfId="0" applyFont="1" applyFill="1" applyBorder="1" applyAlignment="1">
      <alignment horizontal="center" vertical="center"/>
    </xf>
    <xf numFmtId="0" fontId="32" fillId="15" borderId="8" xfId="0" applyFont="1" applyFill="1" applyBorder="1" applyAlignment="1">
      <alignment horizontal="center" vertical="center"/>
    </xf>
    <xf numFmtId="0" fontId="23" fillId="1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3" fillId="4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9" fillId="28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Border="1"/>
    <xf numFmtId="0" fontId="30" fillId="15" borderId="0" xfId="0" applyFont="1" applyFill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0" fontId="33" fillId="15" borderId="8" xfId="0" applyFont="1" applyFill="1" applyBorder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12" borderId="10" xfId="0" applyFont="1" applyFill="1" applyBorder="1" applyAlignment="1">
      <alignment horizontal="center" vertical="center"/>
    </xf>
    <xf numFmtId="0" fontId="22" fillId="12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2" fillId="40" borderId="0" xfId="0" applyFont="1" applyFill="1" applyBorder="1" applyAlignment="1">
      <alignment horizontal="center" vertical="center"/>
    </xf>
    <xf numFmtId="0" fontId="22" fillId="39" borderId="0" xfId="0" applyFont="1" applyFill="1" applyBorder="1" applyAlignment="1">
      <alignment horizontal="center" vertical="center"/>
    </xf>
    <xf numFmtId="0" fontId="22" fillId="23" borderId="0" xfId="0" applyFont="1" applyFill="1" applyBorder="1" applyAlignment="1">
      <alignment horizontal="right" vertical="center"/>
    </xf>
    <xf numFmtId="0" fontId="24" fillId="5" borderId="0" xfId="0" applyFont="1" applyFill="1" applyBorder="1" applyAlignment="1">
      <alignment horizontal="center" vertical="center"/>
    </xf>
    <xf numFmtId="0" fontId="24" fillId="14" borderId="0" xfId="0" applyFont="1" applyFill="1" applyBorder="1" applyAlignment="1">
      <alignment horizontal="center" vertical="center"/>
    </xf>
    <xf numFmtId="0" fontId="24" fillId="11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10" borderId="0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24" fillId="16" borderId="0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29" borderId="0" xfId="0" applyFont="1" applyFill="1" applyBorder="1" applyAlignment="1">
      <alignment horizontal="center" vertical="center"/>
    </xf>
    <xf numFmtId="0" fontId="22" fillId="45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1" fillId="0" borderId="0" xfId="0" applyFont="1"/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39" fillId="0" borderId="0" xfId="0" applyFont="1"/>
    <xf numFmtId="0" fontId="41" fillId="0" borderId="0" xfId="0" applyFont="1" applyFill="1"/>
    <xf numFmtId="0" fontId="32" fillId="12" borderId="0" xfId="0" applyFont="1" applyFill="1" applyBorder="1" applyAlignment="1">
      <alignment horizontal="center" vertical="center"/>
    </xf>
    <xf numFmtId="0" fontId="32" fillId="21" borderId="0" xfId="0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6" fillId="37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top" readingOrder="2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18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4" fontId="40" fillId="41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4" formatCode="#,##0.00"/>
      <fill>
        <patternFill patternType="solid">
          <fgColor theme="4" tint="0.59999389629810485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4" formatCode="#,##0.00"/>
      <fill>
        <patternFill patternType="solid">
          <fgColor theme="4" tint="0.59999389629810485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4" formatCode="#,##0.00"/>
      <fill>
        <patternFill patternType="solid">
          <fgColor theme="4" tint="0.59999389629810485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4" tint="0.59999389629810485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relativeIndent="0" justifyLastLine="0" shrinkToFit="0" mergeCell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relativeIndent="0" justifyLastLine="0" shrinkToFit="0" mergeCell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0" formatCode="General"/>
    </dxf>
  </dxfs>
  <tableStyles count="0" defaultTableStyle="TableStyleMedium9" defaultPivotStyle="PivotStyleLight16"/>
  <colors>
    <mruColors>
      <color rgb="FF7F1B78"/>
      <color rgb="FFFF99FF"/>
      <color rgb="FF9C85FF"/>
      <color rgb="FFE86752"/>
      <color rgb="FF66FFCC"/>
      <color rgb="FF66FF99"/>
      <color rgb="FFEEB4CA"/>
      <color rgb="FFF8A45E"/>
      <color rgb="FFFFFF99"/>
      <color rgb="FF8CF09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B3:J2060" totalsRowShown="0">
  <autoFilter ref="B3:J2060">
    <filterColumn colId="1"/>
    <filterColumn colId="2"/>
    <filterColumn colId="8"/>
  </autoFilter>
  <tableColumns count="9">
    <tableColumn id="3" name="المبلغ الباقي للتحصيل" dataDxfId="14">
      <calculatedColumnFormula>SUM(#REF!-E4)</calculatedColumnFormula>
    </tableColumn>
    <tableColumn id="2" name="مجموع المبلغ المحصل" dataDxfId="13">
      <calculatedColumnFormula>SUM(E4+D4)</calculatedColumnFormula>
    </tableColumn>
    <tableColumn id="1" name="المحصل من قبل" dataDxfId="12"/>
    <tableColumn id="4" name="المحصل خلال السنة"/>
    <tableColumn id="5" name="الواجب تحصيله"/>
    <tableColumn id="6" name="عدد السنوات" dataDxfId="11"/>
    <tableColumn id="7" name="مبلـــغ الأتــاوة"/>
    <tableColumn id="8" name="إسم المستثمر"/>
    <tableColumn id="9" name="رقم المستثمرة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B4:H2061" totalsRowShown="0" headerRowDxfId="10" dataDxfId="8" headerRowBorderDxfId="9" tableBorderDxfId="7">
  <autoFilter ref="B4:H2061">
    <filterColumn colId="0"/>
    <filterColumn colId="6"/>
  </autoFilter>
  <tableColumns count="7">
    <tableColumn id="12" name="آخر سنة مسددة" dataDxfId="6"/>
    <tableColumn id="1" name="الباقي للتحصيل" dataDxfId="5">
      <calculatedColumnFormula>SUM(E5-D5)</calculatedColumnFormula>
    </tableColumn>
    <tableColumn id="2" name="المبلغ المحصل" dataDxfId="4"/>
    <tableColumn id="3" name="الواجب تحصيله" dataDxfId="3">
      <calculatedColumnFormula>SUM('donnés 87-19'!#REF!)</calculatedColumnFormula>
    </tableColumn>
    <tableColumn id="10" name="إسم المستثمر" dataDxfId="2"/>
    <tableColumn id="11" name="رقم المستثمرة" dataDxfId="1"/>
    <tableColumn id="13" name="آخر سنة إنتفاع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076"/>
  <sheetViews>
    <sheetView topLeftCell="A2052" workbookViewId="0">
      <selection activeCell="C4" sqref="C4"/>
    </sheetView>
  </sheetViews>
  <sheetFormatPr baseColWidth="10" defaultRowHeight="15"/>
  <cols>
    <col min="1" max="1" width="6.5703125" customWidth="1"/>
    <col min="2" max="2" width="21.85546875" customWidth="1"/>
    <col min="3" max="3" width="22.42578125" customWidth="1"/>
    <col min="4" max="4" width="22" customWidth="1"/>
    <col min="5" max="5" width="19.140625" customWidth="1"/>
    <col min="6" max="6" width="18.85546875" customWidth="1"/>
    <col min="7" max="7" width="13" customWidth="1"/>
    <col min="8" max="8" width="16.5703125" customWidth="1"/>
    <col min="9" max="9" width="22.140625" customWidth="1"/>
    <col min="10" max="10" width="15.7109375" customWidth="1"/>
    <col min="11" max="11" width="6.28515625" customWidth="1"/>
    <col min="12" max="12" width="20.140625" customWidth="1"/>
  </cols>
  <sheetData>
    <row r="3" spans="2:12">
      <c r="B3" s="1" t="s">
        <v>4</v>
      </c>
      <c r="C3" s="276" t="s">
        <v>2651</v>
      </c>
      <c r="D3" s="276" t="s">
        <v>2641</v>
      </c>
      <c r="E3" s="276" t="s">
        <v>2642</v>
      </c>
      <c r="F3" s="276" t="s">
        <v>1634</v>
      </c>
      <c r="G3" s="247" t="s">
        <v>2</v>
      </c>
      <c r="H3" s="276" t="s">
        <v>2650</v>
      </c>
      <c r="I3" s="1" t="s">
        <v>1</v>
      </c>
      <c r="J3" s="1" t="s">
        <v>0</v>
      </c>
      <c r="K3" s="295"/>
      <c r="L3" s="189"/>
    </row>
    <row r="4" spans="2:12" ht="18.75">
      <c r="B4" s="5">
        <f ca="1">SUM(F4-C4)</f>
        <v>81293.699999999983</v>
      </c>
      <c r="C4" s="5">
        <f t="shared" ref="C4:C67" si="0">SUM(E4+D4)</f>
        <v>56234.25</v>
      </c>
      <c r="D4" s="5">
        <v>56234.25</v>
      </c>
      <c r="E4" s="5"/>
      <c r="F4" s="5">
        <f ca="1">SUM(H4*G4)</f>
        <v>137527.94999999998</v>
      </c>
      <c r="G4" s="2">
        <f ca="1">YEAR(TODAY())-2013</f>
        <v>7</v>
      </c>
      <c r="H4" s="5">
        <v>19646.849999999999</v>
      </c>
      <c r="I4" s="47" t="s">
        <v>1689</v>
      </c>
      <c r="J4" s="47" t="s">
        <v>5</v>
      </c>
      <c r="K4" s="295"/>
      <c r="L4" s="189"/>
    </row>
    <row r="5" spans="2:12" ht="18.75">
      <c r="B5" s="5">
        <f t="shared" ref="B5:B68" ca="1" si="1">SUM(F5-C5)</f>
        <v>81293.699999999983</v>
      </c>
      <c r="C5" s="5">
        <f t="shared" si="0"/>
        <v>56234.25</v>
      </c>
      <c r="D5" s="5">
        <v>56234.25</v>
      </c>
      <c r="E5" s="5"/>
      <c r="F5" s="5">
        <f ca="1">SUM(H5*G5)</f>
        <v>137527.94999999998</v>
      </c>
      <c r="G5" s="2">
        <f t="shared" ref="G5:G14" ca="1" si="2">YEAR(TODAY())-2013</f>
        <v>7</v>
      </c>
      <c r="H5" s="5">
        <v>19646.849999999999</v>
      </c>
      <c r="I5" s="47" t="s">
        <v>358</v>
      </c>
      <c r="J5" s="47" t="s">
        <v>5</v>
      </c>
      <c r="K5" s="295"/>
      <c r="L5" s="189"/>
    </row>
    <row r="6" spans="2:12" ht="18.75">
      <c r="B6" s="5">
        <f t="shared" ca="1" si="1"/>
        <v>81293.699999999983</v>
      </c>
      <c r="C6" s="5">
        <f t="shared" si="0"/>
        <v>56234.25</v>
      </c>
      <c r="D6" s="5">
        <v>56234.25</v>
      </c>
      <c r="E6" s="5"/>
      <c r="F6" s="5">
        <f ca="1">SUM(H6*G6)</f>
        <v>137527.94999999998</v>
      </c>
      <c r="G6" s="2">
        <f t="shared" ca="1" si="2"/>
        <v>7</v>
      </c>
      <c r="H6" s="5">
        <v>19646.849999999999</v>
      </c>
      <c r="I6" s="47" t="s">
        <v>359</v>
      </c>
      <c r="J6" s="47" t="s">
        <v>5</v>
      </c>
      <c r="K6" s="295"/>
      <c r="L6" s="189"/>
    </row>
    <row r="7" spans="2:12" ht="18.75">
      <c r="B7" s="5">
        <f t="shared" ca="1" si="1"/>
        <v>81293.699999999983</v>
      </c>
      <c r="C7" s="5">
        <f t="shared" si="0"/>
        <v>56234.25</v>
      </c>
      <c r="D7" s="5">
        <v>56234.25</v>
      </c>
      <c r="E7" s="5"/>
      <c r="F7" s="5">
        <f ca="1">SUM(H7*G7)</f>
        <v>137527.94999999998</v>
      </c>
      <c r="G7" s="2">
        <f t="shared" ca="1" si="2"/>
        <v>7</v>
      </c>
      <c r="H7" s="5">
        <v>19646.849999999999</v>
      </c>
      <c r="I7" s="47" t="s">
        <v>360</v>
      </c>
      <c r="J7" s="47" t="s">
        <v>5</v>
      </c>
      <c r="K7" s="295"/>
      <c r="L7" s="189"/>
    </row>
    <row r="8" spans="2:12" ht="18.75">
      <c r="B8" s="5">
        <f t="shared" ca="1" si="1"/>
        <v>81293.699999999983</v>
      </c>
      <c r="C8" s="5">
        <f t="shared" si="0"/>
        <v>56234.25</v>
      </c>
      <c r="D8" s="5">
        <v>56234.25</v>
      </c>
      <c r="E8" s="5"/>
      <c r="F8" s="5">
        <f t="shared" ref="F8:F14" ca="1" si="3">SUM(H8*G8)</f>
        <v>137527.94999999998</v>
      </c>
      <c r="G8" s="2">
        <f t="shared" ca="1" si="2"/>
        <v>7</v>
      </c>
      <c r="H8" s="5">
        <v>19646.849999999999</v>
      </c>
      <c r="I8" s="47" t="s">
        <v>361</v>
      </c>
      <c r="J8" s="47" t="s">
        <v>5</v>
      </c>
      <c r="K8" s="295"/>
      <c r="L8" s="189"/>
    </row>
    <row r="9" spans="2:12" ht="18.75">
      <c r="B9" s="5">
        <f t="shared" ca="1" si="1"/>
        <v>81293.699999999983</v>
      </c>
      <c r="C9" s="5">
        <f t="shared" si="0"/>
        <v>56234.25</v>
      </c>
      <c r="D9" s="5">
        <v>56234.25</v>
      </c>
      <c r="E9" s="5"/>
      <c r="F9" s="5">
        <f t="shared" ca="1" si="3"/>
        <v>137527.94999999998</v>
      </c>
      <c r="G9" s="2">
        <f t="shared" ca="1" si="2"/>
        <v>7</v>
      </c>
      <c r="H9" s="5">
        <v>19646.849999999999</v>
      </c>
      <c r="I9" s="47" t="s">
        <v>362</v>
      </c>
      <c r="J9" s="47" t="s">
        <v>5</v>
      </c>
      <c r="K9" s="295"/>
      <c r="L9" s="189"/>
    </row>
    <row r="10" spans="2:12" ht="18.75">
      <c r="B10" s="5">
        <f t="shared" ca="1" si="1"/>
        <v>81293.699999999983</v>
      </c>
      <c r="C10" s="5">
        <f t="shared" si="0"/>
        <v>56234.25</v>
      </c>
      <c r="D10" s="5">
        <v>56234.25</v>
      </c>
      <c r="E10" s="5"/>
      <c r="F10" s="5">
        <f t="shared" ca="1" si="3"/>
        <v>137527.94999999998</v>
      </c>
      <c r="G10" s="2">
        <f t="shared" ca="1" si="2"/>
        <v>7</v>
      </c>
      <c r="H10" s="5">
        <v>19646.849999999999</v>
      </c>
      <c r="I10" s="47" t="s">
        <v>363</v>
      </c>
      <c r="J10" s="47" t="s">
        <v>5</v>
      </c>
      <c r="K10" s="295"/>
      <c r="L10" s="189"/>
    </row>
    <row r="11" spans="2:12" ht="18.75">
      <c r="B11" s="5">
        <f t="shared" ca="1" si="1"/>
        <v>81293.699999999983</v>
      </c>
      <c r="C11" s="5">
        <f t="shared" si="0"/>
        <v>56234.25</v>
      </c>
      <c r="D11" s="5">
        <v>56234.25</v>
      </c>
      <c r="E11" s="5"/>
      <c r="F11" s="5">
        <f t="shared" ca="1" si="3"/>
        <v>137527.94999999998</v>
      </c>
      <c r="G11" s="2">
        <f t="shared" ca="1" si="2"/>
        <v>7</v>
      </c>
      <c r="H11" s="5">
        <v>19646.849999999999</v>
      </c>
      <c r="I11" s="47" t="s">
        <v>364</v>
      </c>
      <c r="J11" s="47" t="s">
        <v>5</v>
      </c>
      <c r="K11" s="295"/>
      <c r="L11" s="189"/>
    </row>
    <row r="12" spans="2:12" ht="18.75">
      <c r="B12" s="5">
        <f t="shared" ca="1" si="1"/>
        <v>81293.699999999983</v>
      </c>
      <c r="C12" s="5">
        <f t="shared" si="0"/>
        <v>56234.25</v>
      </c>
      <c r="D12" s="5">
        <v>56234.25</v>
      </c>
      <c r="E12" s="5"/>
      <c r="F12" s="5">
        <f t="shared" ca="1" si="3"/>
        <v>137527.94999999998</v>
      </c>
      <c r="G12" s="2">
        <f t="shared" ca="1" si="2"/>
        <v>7</v>
      </c>
      <c r="H12" s="5">
        <v>19646.849999999999</v>
      </c>
      <c r="I12" s="47" t="s">
        <v>365</v>
      </c>
      <c r="J12" s="47" t="s">
        <v>5</v>
      </c>
      <c r="K12" s="295"/>
      <c r="L12" s="189"/>
    </row>
    <row r="13" spans="2:12" ht="18.75">
      <c r="B13" s="5">
        <f t="shared" ca="1" si="1"/>
        <v>137527.94999999998</v>
      </c>
      <c r="C13" s="6">
        <f t="shared" si="0"/>
        <v>0</v>
      </c>
      <c r="D13" s="6">
        <v>0</v>
      </c>
      <c r="E13" s="6"/>
      <c r="F13" s="5">
        <f t="shared" ca="1" si="3"/>
        <v>137527.94999999998</v>
      </c>
      <c r="G13" s="2">
        <f t="shared" ca="1" si="2"/>
        <v>7</v>
      </c>
      <c r="H13" s="5">
        <v>19646.849999999999</v>
      </c>
      <c r="I13" s="47" t="s">
        <v>366</v>
      </c>
      <c r="J13" s="47" t="s">
        <v>5</v>
      </c>
      <c r="K13" s="295"/>
      <c r="L13" s="189"/>
    </row>
    <row r="14" spans="2:12" ht="18.75">
      <c r="B14" s="5">
        <f t="shared" ca="1" si="1"/>
        <v>81293.699999999983</v>
      </c>
      <c r="C14" s="6">
        <f t="shared" si="0"/>
        <v>56234.25</v>
      </c>
      <c r="D14" s="6">
        <v>56234.25</v>
      </c>
      <c r="E14" s="6"/>
      <c r="F14" s="5">
        <f t="shared" ca="1" si="3"/>
        <v>137527.94999999998</v>
      </c>
      <c r="G14" s="2">
        <f t="shared" ca="1" si="2"/>
        <v>7</v>
      </c>
      <c r="H14" s="5">
        <v>19646.849999999999</v>
      </c>
      <c r="I14" s="47" t="s">
        <v>367</v>
      </c>
      <c r="J14" s="47" t="s">
        <v>5</v>
      </c>
      <c r="K14" s="295"/>
      <c r="L14" s="189"/>
    </row>
    <row r="15" spans="2:12" ht="18.75">
      <c r="B15" s="5">
        <f t="shared" ca="1" si="1"/>
        <v>81293.699999999983</v>
      </c>
      <c r="C15" s="6">
        <f t="shared" si="0"/>
        <v>56234.25</v>
      </c>
      <c r="D15" s="6">
        <v>56234.25</v>
      </c>
      <c r="E15" s="6"/>
      <c r="F15" s="5">
        <f t="shared" ref="F15:F78" ca="1" si="4">SUM(H15*G15)</f>
        <v>137527.94999999998</v>
      </c>
      <c r="G15" s="2">
        <f t="shared" ref="G15:G17" ca="1" si="5">YEAR(TODAY())-2013</f>
        <v>7</v>
      </c>
      <c r="H15" s="5">
        <v>19646.849999999999</v>
      </c>
      <c r="I15" s="47" t="s">
        <v>368</v>
      </c>
      <c r="J15" s="47" t="s">
        <v>5</v>
      </c>
      <c r="K15" s="295"/>
      <c r="L15" s="189"/>
    </row>
    <row r="16" spans="2:12" ht="18.75">
      <c r="B16" s="5">
        <f t="shared" ca="1" si="1"/>
        <v>44999.999999999985</v>
      </c>
      <c r="C16" s="6">
        <f t="shared" si="0"/>
        <v>72224.100000000006</v>
      </c>
      <c r="D16" s="6">
        <v>72224.100000000006</v>
      </c>
      <c r="E16" s="6"/>
      <c r="F16" s="5">
        <f t="shared" ca="1" si="4"/>
        <v>117224.09999999999</v>
      </c>
      <c r="G16" s="2">
        <f t="shared" ca="1" si="5"/>
        <v>7</v>
      </c>
      <c r="H16" s="6">
        <v>16746.3</v>
      </c>
      <c r="I16" s="64" t="s">
        <v>1425</v>
      </c>
      <c r="J16" s="64" t="s">
        <v>6</v>
      </c>
      <c r="K16" s="295"/>
      <c r="L16" s="189"/>
    </row>
    <row r="17" spans="2:12" ht="18.75">
      <c r="B17" s="5">
        <f t="shared" ca="1" si="1"/>
        <v>83731.5</v>
      </c>
      <c r="C17" s="6">
        <f t="shared" si="0"/>
        <v>33492.6</v>
      </c>
      <c r="D17" s="6">
        <v>33492.6</v>
      </c>
      <c r="E17" s="6"/>
      <c r="F17" s="5">
        <f t="shared" ca="1" si="4"/>
        <v>117224.09999999999</v>
      </c>
      <c r="G17" s="2">
        <f t="shared" ca="1" si="5"/>
        <v>7</v>
      </c>
      <c r="H17" s="6">
        <v>16746.3</v>
      </c>
      <c r="I17" s="64" t="s">
        <v>369</v>
      </c>
      <c r="J17" s="64" t="s">
        <v>6</v>
      </c>
      <c r="K17" s="295"/>
      <c r="L17" s="189"/>
    </row>
    <row r="18" spans="2:12" ht="18.75">
      <c r="B18" s="5">
        <f t="shared" ca="1" si="1"/>
        <v>0</v>
      </c>
      <c r="C18" s="6">
        <f t="shared" si="0"/>
        <v>0</v>
      </c>
      <c r="D18" s="6">
        <v>0</v>
      </c>
      <c r="E18" s="6"/>
      <c r="F18" s="5">
        <f t="shared" ca="1" si="4"/>
        <v>0</v>
      </c>
      <c r="G18" s="2">
        <f ca="1">YEAR(TODAY())-2016</f>
        <v>4</v>
      </c>
      <c r="H18" s="6">
        <v>0</v>
      </c>
      <c r="I18" s="64" t="s">
        <v>374</v>
      </c>
      <c r="J18" s="64" t="s">
        <v>6</v>
      </c>
      <c r="K18" s="295"/>
      <c r="L18" s="189"/>
    </row>
    <row r="19" spans="2:12" ht="18.75">
      <c r="B19" s="5">
        <f t="shared" si="1"/>
        <v>0</v>
      </c>
      <c r="C19" s="6">
        <f t="shared" si="0"/>
        <v>0</v>
      </c>
      <c r="D19" s="6">
        <v>0</v>
      </c>
      <c r="E19" s="6"/>
      <c r="F19" s="5">
        <f t="shared" si="4"/>
        <v>0</v>
      </c>
      <c r="G19" s="4">
        <v>0</v>
      </c>
      <c r="H19" s="6">
        <v>0</v>
      </c>
      <c r="I19" s="64">
        <v>0</v>
      </c>
      <c r="J19" s="64" t="s">
        <v>6</v>
      </c>
      <c r="K19" s="296"/>
      <c r="L19" s="276" t="s">
        <v>1427</v>
      </c>
    </row>
    <row r="20" spans="2:12" ht="18.75">
      <c r="B20" s="5">
        <f t="shared" si="1"/>
        <v>0</v>
      </c>
      <c r="C20" s="6">
        <f t="shared" si="0"/>
        <v>0</v>
      </c>
      <c r="D20" s="6">
        <v>0</v>
      </c>
      <c r="E20" s="6"/>
      <c r="F20" s="5">
        <f t="shared" si="4"/>
        <v>0</v>
      </c>
      <c r="G20" s="4">
        <v>0</v>
      </c>
      <c r="H20" s="6">
        <v>0</v>
      </c>
      <c r="I20" s="64">
        <v>0</v>
      </c>
      <c r="J20" s="64" t="s">
        <v>6</v>
      </c>
      <c r="K20" s="295"/>
      <c r="L20" s="189"/>
    </row>
    <row r="21" spans="2:12" ht="18.75">
      <c r="B21" s="5">
        <f t="shared" si="1"/>
        <v>0</v>
      </c>
      <c r="C21" s="6">
        <f t="shared" si="0"/>
        <v>0</v>
      </c>
      <c r="D21" s="6">
        <v>0</v>
      </c>
      <c r="E21" s="6"/>
      <c r="F21" s="5">
        <f t="shared" si="4"/>
        <v>0</v>
      </c>
      <c r="G21" s="4">
        <v>0</v>
      </c>
      <c r="H21" s="6">
        <v>0</v>
      </c>
      <c r="I21" s="51">
        <v>0</v>
      </c>
      <c r="J21" s="51" t="s">
        <v>7</v>
      </c>
      <c r="K21" s="295"/>
      <c r="L21" s="189"/>
    </row>
    <row r="22" spans="2:12" ht="18.75">
      <c r="B22" s="5">
        <f t="shared" si="1"/>
        <v>0</v>
      </c>
      <c r="C22" s="6">
        <f t="shared" si="0"/>
        <v>0</v>
      </c>
      <c r="D22" s="6">
        <v>0</v>
      </c>
      <c r="E22" s="6"/>
      <c r="F22" s="5">
        <f t="shared" si="4"/>
        <v>0</v>
      </c>
      <c r="G22" s="4">
        <v>0</v>
      </c>
      <c r="H22" s="6">
        <v>0</v>
      </c>
      <c r="I22" s="51">
        <v>0</v>
      </c>
      <c r="J22" s="51" t="s">
        <v>7</v>
      </c>
      <c r="K22" s="295"/>
      <c r="L22" s="189"/>
    </row>
    <row r="23" spans="2:12" ht="18.75">
      <c r="B23" s="5">
        <f t="shared" si="1"/>
        <v>0</v>
      </c>
      <c r="C23" s="6">
        <f t="shared" si="0"/>
        <v>0</v>
      </c>
      <c r="D23" s="6">
        <v>0</v>
      </c>
      <c r="E23" s="6"/>
      <c r="F23" s="5">
        <f t="shared" si="4"/>
        <v>0</v>
      </c>
      <c r="G23" s="4">
        <v>0</v>
      </c>
      <c r="H23" s="6">
        <v>0</v>
      </c>
      <c r="I23" s="51">
        <v>0</v>
      </c>
      <c r="J23" s="51" t="s">
        <v>7</v>
      </c>
      <c r="K23" s="295"/>
      <c r="L23" s="189"/>
    </row>
    <row r="24" spans="2:12" ht="18.75">
      <c r="B24" s="5">
        <f t="shared" si="1"/>
        <v>0</v>
      </c>
      <c r="C24" s="6">
        <f t="shared" si="0"/>
        <v>0</v>
      </c>
      <c r="D24" s="6">
        <v>0</v>
      </c>
      <c r="E24" s="6"/>
      <c r="F24" s="5">
        <f t="shared" si="4"/>
        <v>0</v>
      </c>
      <c r="G24" s="4">
        <v>0</v>
      </c>
      <c r="H24" s="6">
        <v>0</v>
      </c>
      <c r="I24" s="51">
        <v>0</v>
      </c>
      <c r="J24" s="51" t="s">
        <v>7</v>
      </c>
      <c r="K24" s="295"/>
      <c r="L24" s="189"/>
    </row>
    <row r="25" spans="2:12" ht="18.75">
      <c r="B25" s="5">
        <f t="shared" si="1"/>
        <v>0</v>
      </c>
      <c r="C25" s="6">
        <f t="shared" si="0"/>
        <v>0</v>
      </c>
      <c r="D25" s="6">
        <v>0</v>
      </c>
      <c r="E25" s="6"/>
      <c r="F25" s="5">
        <f t="shared" si="4"/>
        <v>0</v>
      </c>
      <c r="G25" s="4">
        <v>0</v>
      </c>
      <c r="H25" s="6">
        <v>0</v>
      </c>
      <c r="I25" s="51">
        <v>0</v>
      </c>
      <c r="J25" s="51" t="s">
        <v>7</v>
      </c>
      <c r="K25" s="295"/>
      <c r="L25" s="189"/>
    </row>
    <row r="26" spans="2:12" ht="18.75">
      <c r="B26" s="5">
        <f t="shared" ca="1" si="1"/>
        <v>8179.1999999999971</v>
      </c>
      <c r="C26" s="6">
        <f t="shared" si="0"/>
        <v>55104</v>
      </c>
      <c r="D26" s="6">
        <v>55104</v>
      </c>
      <c r="E26" s="6"/>
      <c r="F26" s="5">
        <f t="shared" ca="1" si="4"/>
        <v>63283.199999999997</v>
      </c>
      <c r="G26" s="2">
        <f ca="1">YEAR(TODAY())-2012</f>
        <v>8</v>
      </c>
      <c r="H26" s="6">
        <v>7910.4</v>
      </c>
      <c r="I26" s="55" t="s">
        <v>370</v>
      </c>
      <c r="J26" s="55" t="s">
        <v>8</v>
      </c>
      <c r="K26" s="295"/>
      <c r="L26" s="189"/>
    </row>
    <row r="27" spans="2:12" ht="18.75">
      <c r="B27" s="5">
        <f t="shared" ca="1" si="1"/>
        <v>8179.1999999999971</v>
      </c>
      <c r="C27" s="6">
        <f t="shared" si="0"/>
        <v>55104</v>
      </c>
      <c r="D27" s="6">
        <v>55104</v>
      </c>
      <c r="E27" s="6"/>
      <c r="F27" s="5">
        <f t="shared" ca="1" si="4"/>
        <v>63283.199999999997</v>
      </c>
      <c r="G27" s="2">
        <f t="shared" ref="G27:G34" ca="1" si="6">YEAR(TODAY())-2012</f>
        <v>8</v>
      </c>
      <c r="H27" s="6">
        <v>7910.4</v>
      </c>
      <c r="I27" s="55" t="s">
        <v>371</v>
      </c>
      <c r="J27" s="55" t="s">
        <v>8</v>
      </c>
      <c r="K27" s="295"/>
      <c r="L27" s="189"/>
    </row>
    <row r="28" spans="2:12" ht="18.75">
      <c r="B28" s="5">
        <f t="shared" ca="1" si="1"/>
        <v>8179.1999999999971</v>
      </c>
      <c r="C28" s="6">
        <f t="shared" si="0"/>
        <v>55104</v>
      </c>
      <c r="D28" s="6">
        <v>55104</v>
      </c>
      <c r="E28" s="6"/>
      <c r="F28" s="5">
        <f t="shared" ca="1" si="4"/>
        <v>63283.199999999997</v>
      </c>
      <c r="G28" s="2">
        <f t="shared" ca="1" si="6"/>
        <v>8</v>
      </c>
      <c r="H28" s="6">
        <v>7910.4</v>
      </c>
      <c r="I28" s="55" t="s">
        <v>1426</v>
      </c>
      <c r="J28" s="55" t="s">
        <v>8</v>
      </c>
      <c r="K28" s="295"/>
      <c r="L28" s="189"/>
    </row>
    <row r="29" spans="2:12" ht="18.75">
      <c r="B29" s="5">
        <f t="shared" ca="1" si="1"/>
        <v>8179.1999999999971</v>
      </c>
      <c r="C29" s="6">
        <f t="shared" si="0"/>
        <v>55104</v>
      </c>
      <c r="D29" s="6">
        <v>55104</v>
      </c>
      <c r="E29" s="6"/>
      <c r="F29" s="5">
        <f t="shared" ca="1" si="4"/>
        <v>63283.199999999997</v>
      </c>
      <c r="G29" s="2">
        <f t="shared" ca="1" si="6"/>
        <v>8</v>
      </c>
      <c r="H29" s="6">
        <v>7910.4</v>
      </c>
      <c r="I29" s="55" t="s">
        <v>372</v>
      </c>
      <c r="J29" s="55" t="s">
        <v>8</v>
      </c>
      <c r="K29" s="295"/>
      <c r="L29" s="189"/>
    </row>
    <row r="30" spans="2:12" ht="18.75">
      <c r="B30" s="5">
        <f t="shared" ca="1" si="1"/>
        <v>47462.399999999994</v>
      </c>
      <c r="C30" s="5">
        <f t="shared" si="0"/>
        <v>15820.8</v>
      </c>
      <c r="D30" s="5">
        <v>15820.8</v>
      </c>
      <c r="E30" s="5"/>
      <c r="F30" s="5">
        <f t="shared" ca="1" si="4"/>
        <v>63283.199999999997</v>
      </c>
      <c r="G30" s="2">
        <f t="shared" ca="1" si="6"/>
        <v>8</v>
      </c>
      <c r="H30" s="6">
        <v>7910.4</v>
      </c>
      <c r="I30" s="55" t="s">
        <v>373</v>
      </c>
      <c r="J30" s="55" t="s">
        <v>8</v>
      </c>
      <c r="K30" s="295"/>
      <c r="L30" s="189"/>
    </row>
    <row r="31" spans="2:12" ht="18.75">
      <c r="B31" s="5">
        <f t="shared" ca="1" si="1"/>
        <v>8179.1999999999971</v>
      </c>
      <c r="C31" s="5">
        <f t="shared" si="0"/>
        <v>55104</v>
      </c>
      <c r="D31" s="5">
        <v>55104</v>
      </c>
      <c r="E31" s="5"/>
      <c r="F31" s="5">
        <f t="shared" ca="1" si="4"/>
        <v>63283.199999999997</v>
      </c>
      <c r="G31" s="2">
        <f t="shared" ca="1" si="6"/>
        <v>8</v>
      </c>
      <c r="H31" s="6">
        <v>7910.4</v>
      </c>
      <c r="I31" s="55" t="s">
        <v>374</v>
      </c>
      <c r="J31" s="55" t="s">
        <v>8</v>
      </c>
      <c r="K31" s="295"/>
      <c r="L31" s="189"/>
    </row>
    <row r="32" spans="2:12" ht="18.75">
      <c r="B32" s="5">
        <f t="shared" ca="1" si="1"/>
        <v>63283.199999999997</v>
      </c>
      <c r="C32" s="5">
        <f t="shared" si="0"/>
        <v>0</v>
      </c>
      <c r="D32" s="5">
        <v>0</v>
      </c>
      <c r="E32" s="5"/>
      <c r="F32" s="5">
        <f t="shared" ca="1" si="4"/>
        <v>63283.199999999997</v>
      </c>
      <c r="G32" s="2">
        <f t="shared" ca="1" si="6"/>
        <v>8</v>
      </c>
      <c r="H32" s="6">
        <v>7910.4</v>
      </c>
      <c r="I32" s="55" t="s">
        <v>375</v>
      </c>
      <c r="J32" s="55" t="s">
        <v>8</v>
      </c>
      <c r="K32" s="295"/>
      <c r="L32" s="189"/>
    </row>
    <row r="33" spans="2:12" ht="18.75">
      <c r="B33" s="5">
        <f t="shared" ca="1" si="1"/>
        <v>8179.1999999999971</v>
      </c>
      <c r="C33" s="5">
        <f t="shared" si="0"/>
        <v>55104</v>
      </c>
      <c r="D33" s="5">
        <v>55104</v>
      </c>
      <c r="E33" s="5"/>
      <c r="F33" s="5">
        <f t="shared" ca="1" si="4"/>
        <v>63283.199999999997</v>
      </c>
      <c r="G33" s="2">
        <f t="shared" ca="1" si="6"/>
        <v>8</v>
      </c>
      <c r="H33" s="6">
        <v>7910.4</v>
      </c>
      <c r="I33" s="55" t="s">
        <v>367</v>
      </c>
      <c r="J33" s="55" t="s">
        <v>8</v>
      </c>
      <c r="K33" s="295"/>
      <c r="L33" s="189"/>
    </row>
    <row r="34" spans="2:12" ht="18.75">
      <c r="B34" s="5">
        <f t="shared" ca="1" si="1"/>
        <v>0</v>
      </c>
      <c r="C34" s="5">
        <f t="shared" si="0"/>
        <v>0</v>
      </c>
      <c r="D34" s="5">
        <v>0</v>
      </c>
      <c r="E34" s="5"/>
      <c r="F34" s="5">
        <f t="shared" ca="1" si="4"/>
        <v>0</v>
      </c>
      <c r="G34" s="2">
        <f t="shared" ca="1" si="6"/>
        <v>8</v>
      </c>
      <c r="H34" s="6">
        <v>0</v>
      </c>
      <c r="I34" s="55" t="s">
        <v>683</v>
      </c>
      <c r="J34" s="55" t="s">
        <v>8</v>
      </c>
      <c r="K34" s="295"/>
      <c r="L34" s="189"/>
    </row>
    <row r="35" spans="2:12" ht="18.75">
      <c r="B35" s="5">
        <f t="shared" si="1"/>
        <v>0</v>
      </c>
      <c r="C35" s="5">
        <f t="shared" si="0"/>
        <v>0</v>
      </c>
      <c r="D35" s="5">
        <v>0</v>
      </c>
      <c r="E35" s="5"/>
      <c r="F35" s="5">
        <f t="shared" si="4"/>
        <v>0</v>
      </c>
      <c r="G35" s="3">
        <v>0</v>
      </c>
      <c r="H35" s="6">
        <v>0</v>
      </c>
      <c r="I35" s="56">
        <v>0</v>
      </c>
      <c r="J35" s="56" t="s">
        <v>48</v>
      </c>
      <c r="K35" s="296"/>
      <c r="L35" s="276" t="s">
        <v>1427</v>
      </c>
    </row>
    <row r="36" spans="2:12" ht="18.75">
      <c r="B36" s="5">
        <f t="shared" si="1"/>
        <v>0</v>
      </c>
      <c r="C36" s="5">
        <f t="shared" si="0"/>
        <v>0</v>
      </c>
      <c r="D36" s="5">
        <v>0</v>
      </c>
      <c r="E36" s="5"/>
      <c r="F36" s="5">
        <f t="shared" si="4"/>
        <v>0</v>
      </c>
      <c r="G36" s="3">
        <v>0</v>
      </c>
      <c r="H36" s="6">
        <v>0</v>
      </c>
      <c r="I36" s="56">
        <v>0</v>
      </c>
      <c r="J36" s="56" t="s">
        <v>48</v>
      </c>
      <c r="K36" s="295"/>
      <c r="L36" s="189"/>
    </row>
    <row r="37" spans="2:12" ht="18.75">
      <c r="B37" s="5">
        <f t="shared" si="1"/>
        <v>0</v>
      </c>
      <c r="C37" s="5">
        <f t="shared" si="0"/>
        <v>0</v>
      </c>
      <c r="D37" s="5">
        <v>0</v>
      </c>
      <c r="E37" s="5"/>
      <c r="F37" s="5">
        <f t="shared" si="4"/>
        <v>0</v>
      </c>
      <c r="G37" s="3">
        <v>0</v>
      </c>
      <c r="H37" s="6">
        <v>0</v>
      </c>
      <c r="I37" s="56">
        <v>0</v>
      </c>
      <c r="J37" s="56" t="s">
        <v>48</v>
      </c>
      <c r="K37" s="295"/>
      <c r="L37" s="189"/>
    </row>
    <row r="38" spans="2:12" ht="18.75">
      <c r="B38" s="5">
        <f t="shared" si="1"/>
        <v>0</v>
      </c>
      <c r="C38" s="5">
        <f t="shared" si="0"/>
        <v>0</v>
      </c>
      <c r="D38" s="5">
        <v>0</v>
      </c>
      <c r="E38" s="5"/>
      <c r="F38" s="5">
        <f t="shared" si="4"/>
        <v>0</v>
      </c>
      <c r="G38" s="3">
        <v>0</v>
      </c>
      <c r="H38" s="6">
        <v>0</v>
      </c>
      <c r="I38" s="56">
        <v>0</v>
      </c>
      <c r="J38" s="56" t="s">
        <v>48</v>
      </c>
      <c r="K38" s="295"/>
      <c r="L38" s="189"/>
    </row>
    <row r="39" spans="2:12" ht="18.75">
      <c r="B39" s="5">
        <f t="shared" si="1"/>
        <v>0</v>
      </c>
      <c r="C39" s="5">
        <f t="shared" si="0"/>
        <v>0</v>
      </c>
      <c r="D39" s="5">
        <v>0</v>
      </c>
      <c r="E39" s="5"/>
      <c r="F39" s="5">
        <f t="shared" si="4"/>
        <v>0</v>
      </c>
      <c r="G39" s="3">
        <v>0</v>
      </c>
      <c r="H39" s="6">
        <v>0</v>
      </c>
      <c r="I39" s="56">
        <v>0</v>
      </c>
      <c r="J39" s="56" t="s">
        <v>48</v>
      </c>
      <c r="K39" s="295"/>
      <c r="L39" s="189"/>
    </row>
    <row r="40" spans="2:12" ht="18.75">
      <c r="B40" s="5">
        <f t="shared" ca="1" si="1"/>
        <v>128835.90000000002</v>
      </c>
      <c r="C40" s="5">
        <f t="shared" si="0"/>
        <v>21472.65</v>
      </c>
      <c r="D40" s="5">
        <v>21472.65</v>
      </c>
      <c r="E40" s="5"/>
      <c r="F40" s="5">
        <f t="shared" ca="1" si="4"/>
        <v>150308.55000000002</v>
      </c>
      <c r="G40" s="2">
        <f ca="1">YEAR(TODAY())-2013</f>
        <v>7</v>
      </c>
      <c r="H40" s="5">
        <v>21472.65</v>
      </c>
      <c r="I40" s="44" t="s">
        <v>376</v>
      </c>
      <c r="J40" s="44" t="s">
        <v>9</v>
      </c>
      <c r="K40" s="295"/>
      <c r="L40" s="189"/>
    </row>
    <row r="41" spans="2:12" ht="18.75">
      <c r="B41" s="5">
        <f t="shared" ca="1" si="1"/>
        <v>128835.90000000002</v>
      </c>
      <c r="C41" s="5">
        <f t="shared" si="0"/>
        <v>21472.65</v>
      </c>
      <c r="D41" s="5">
        <v>21472.65</v>
      </c>
      <c r="E41" s="5"/>
      <c r="F41" s="5">
        <f t="shared" ca="1" si="4"/>
        <v>150308.55000000002</v>
      </c>
      <c r="G41" s="2">
        <f t="shared" ref="G41:G47" ca="1" si="7">YEAR(TODAY())-2013</f>
        <v>7</v>
      </c>
      <c r="H41" s="5">
        <v>21472.65</v>
      </c>
      <c r="I41" s="44" t="s">
        <v>377</v>
      </c>
      <c r="J41" s="44" t="s">
        <v>9</v>
      </c>
      <c r="K41" s="295"/>
      <c r="L41" s="189"/>
    </row>
    <row r="42" spans="2:12" ht="18.75">
      <c r="B42" s="5">
        <f t="shared" ca="1" si="1"/>
        <v>128835.90000000002</v>
      </c>
      <c r="C42" s="5">
        <f t="shared" si="0"/>
        <v>21472.65</v>
      </c>
      <c r="D42" s="5">
        <v>21472.65</v>
      </c>
      <c r="E42" s="5"/>
      <c r="F42" s="5">
        <f t="shared" ca="1" si="4"/>
        <v>150308.55000000002</v>
      </c>
      <c r="G42" s="2">
        <f t="shared" ca="1" si="7"/>
        <v>7</v>
      </c>
      <c r="H42" s="5">
        <v>21472.65</v>
      </c>
      <c r="I42" s="44" t="s">
        <v>378</v>
      </c>
      <c r="J42" s="44" t="s">
        <v>9</v>
      </c>
      <c r="K42" s="295"/>
      <c r="L42" s="189"/>
    </row>
    <row r="43" spans="2:12" ht="18.75">
      <c r="B43" s="5">
        <f t="shared" ca="1" si="1"/>
        <v>150308.55000000002</v>
      </c>
      <c r="C43" s="5">
        <f t="shared" si="0"/>
        <v>0</v>
      </c>
      <c r="D43" s="5">
        <v>0</v>
      </c>
      <c r="E43" s="5"/>
      <c r="F43" s="5">
        <f t="shared" ca="1" si="4"/>
        <v>150308.55000000002</v>
      </c>
      <c r="G43" s="2">
        <f t="shared" ca="1" si="7"/>
        <v>7</v>
      </c>
      <c r="H43" s="5">
        <v>21472.65</v>
      </c>
      <c r="I43" s="44" t="s">
        <v>379</v>
      </c>
      <c r="J43" s="44" t="s">
        <v>9</v>
      </c>
      <c r="K43" s="295"/>
      <c r="L43" s="189"/>
    </row>
    <row r="44" spans="2:12" ht="18.75">
      <c r="B44" s="5">
        <f t="shared" ca="1" si="1"/>
        <v>116998.55999999998</v>
      </c>
      <c r="C44" s="5">
        <f t="shared" si="0"/>
        <v>19499.759999999998</v>
      </c>
      <c r="D44" s="5">
        <v>19499.759999999998</v>
      </c>
      <c r="E44" s="5"/>
      <c r="F44" s="5">
        <f t="shared" ca="1" si="4"/>
        <v>136498.31999999998</v>
      </c>
      <c r="G44" s="2">
        <f t="shared" ca="1" si="7"/>
        <v>7</v>
      </c>
      <c r="H44" s="5">
        <v>19499.759999999998</v>
      </c>
      <c r="I44" s="57" t="s">
        <v>475</v>
      </c>
      <c r="J44" s="57" t="s">
        <v>10</v>
      </c>
      <c r="K44" s="295"/>
      <c r="L44" s="189"/>
    </row>
    <row r="45" spans="2:12" ht="18.75">
      <c r="B45" s="5">
        <f t="shared" ca="1" si="1"/>
        <v>116998.55999999998</v>
      </c>
      <c r="C45" s="5">
        <f t="shared" si="0"/>
        <v>19499.759999999998</v>
      </c>
      <c r="D45" s="5">
        <v>19499.759999999998</v>
      </c>
      <c r="E45" s="5"/>
      <c r="F45" s="5">
        <f t="shared" ca="1" si="4"/>
        <v>136498.31999999998</v>
      </c>
      <c r="G45" s="2">
        <f t="shared" ca="1" si="7"/>
        <v>7</v>
      </c>
      <c r="H45" s="5">
        <v>19499.759999999998</v>
      </c>
      <c r="I45" s="57" t="s">
        <v>476</v>
      </c>
      <c r="J45" s="57" t="s">
        <v>10</v>
      </c>
      <c r="K45" s="295"/>
      <c r="L45" s="189"/>
    </row>
    <row r="46" spans="2:12" ht="18.75">
      <c r="B46" s="5">
        <f t="shared" ca="1" si="1"/>
        <v>116998.55999999998</v>
      </c>
      <c r="C46" s="5">
        <f t="shared" si="0"/>
        <v>19499.759999999998</v>
      </c>
      <c r="D46" s="5">
        <v>19499.759999999998</v>
      </c>
      <c r="E46" s="5"/>
      <c r="F46" s="5">
        <f t="shared" ca="1" si="4"/>
        <v>136498.31999999998</v>
      </c>
      <c r="G46" s="2">
        <f t="shared" ca="1" si="7"/>
        <v>7</v>
      </c>
      <c r="H46" s="5">
        <v>19499.759999999998</v>
      </c>
      <c r="I46" s="57" t="s">
        <v>477</v>
      </c>
      <c r="J46" s="57" t="s">
        <v>10</v>
      </c>
      <c r="K46" s="295"/>
      <c r="L46" s="189"/>
    </row>
    <row r="47" spans="2:12" ht="18.75">
      <c r="B47" s="5">
        <f t="shared" ca="1" si="1"/>
        <v>136498.31999999998</v>
      </c>
      <c r="C47" s="5">
        <f t="shared" si="0"/>
        <v>0</v>
      </c>
      <c r="D47" s="5">
        <v>0</v>
      </c>
      <c r="E47" s="5"/>
      <c r="F47" s="5">
        <f t="shared" ca="1" si="4"/>
        <v>136498.31999999998</v>
      </c>
      <c r="G47" s="2">
        <f t="shared" ca="1" si="7"/>
        <v>7</v>
      </c>
      <c r="H47" s="5">
        <v>19499.759999999998</v>
      </c>
      <c r="I47" s="57" t="s">
        <v>478</v>
      </c>
      <c r="J47" s="57" t="s">
        <v>10</v>
      </c>
      <c r="K47" s="295"/>
      <c r="L47" s="189"/>
    </row>
    <row r="48" spans="2:12" ht="18.75">
      <c r="B48" s="5">
        <f t="shared" si="1"/>
        <v>0</v>
      </c>
      <c r="C48" s="5">
        <f t="shared" si="0"/>
        <v>0</v>
      </c>
      <c r="D48" s="5">
        <v>0</v>
      </c>
      <c r="E48" s="5"/>
      <c r="F48" s="5">
        <f t="shared" si="4"/>
        <v>0</v>
      </c>
      <c r="G48" s="3">
        <v>0</v>
      </c>
      <c r="H48" s="5">
        <v>0</v>
      </c>
      <c r="I48" s="57">
        <v>0</v>
      </c>
      <c r="J48" s="57" t="s">
        <v>10</v>
      </c>
      <c r="K48" s="295"/>
      <c r="L48" s="189"/>
    </row>
    <row r="49" spans="2:12" ht="18.75">
      <c r="B49" s="5">
        <f t="shared" ca="1" si="1"/>
        <v>20283.800000000003</v>
      </c>
      <c r="C49" s="5">
        <f t="shared" si="0"/>
        <v>50709.5</v>
      </c>
      <c r="D49" s="5">
        <v>50709.5</v>
      </c>
      <c r="E49" s="5"/>
      <c r="F49" s="5">
        <f t="shared" ca="1" si="4"/>
        <v>70993.3</v>
      </c>
      <c r="G49" s="2">
        <f ca="1">YEAR(TODAY())-2013</f>
        <v>7</v>
      </c>
      <c r="H49" s="5">
        <v>10141.9</v>
      </c>
      <c r="I49" s="58" t="s">
        <v>479</v>
      </c>
      <c r="J49" s="58" t="s">
        <v>11</v>
      </c>
      <c r="K49" s="295"/>
      <c r="L49" s="189"/>
    </row>
    <row r="50" spans="2:12" ht="18.75">
      <c r="B50" s="5">
        <f t="shared" ca="1" si="1"/>
        <v>20283.800000000003</v>
      </c>
      <c r="C50" s="5">
        <f t="shared" si="0"/>
        <v>50709.5</v>
      </c>
      <c r="D50" s="5">
        <v>50709.5</v>
      </c>
      <c r="E50" s="5"/>
      <c r="F50" s="5">
        <f t="shared" ca="1" si="4"/>
        <v>70993.3</v>
      </c>
      <c r="G50" s="2">
        <f ca="1">YEAR(TODAY())-2013</f>
        <v>7</v>
      </c>
      <c r="H50" s="5">
        <v>10141.9</v>
      </c>
      <c r="I50" s="58" t="s">
        <v>480</v>
      </c>
      <c r="J50" s="58" t="s">
        <v>11</v>
      </c>
      <c r="K50" s="295"/>
      <c r="L50" s="189"/>
    </row>
    <row r="51" spans="2:12" ht="18.75">
      <c r="B51" s="5">
        <f t="shared" ca="1" si="1"/>
        <v>20283.800000000003</v>
      </c>
      <c r="C51" s="5">
        <f t="shared" si="0"/>
        <v>50709.5</v>
      </c>
      <c r="D51" s="5">
        <v>50709.5</v>
      </c>
      <c r="E51" s="5"/>
      <c r="F51" s="5">
        <f t="shared" ca="1" si="4"/>
        <v>70993.3</v>
      </c>
      <c r="G51" s="2">
        <f ca="1">YEAR(TODAY())-2013</f>
        <v>7</v>
      </c>
      <c r="H51" s="5">
        <v>10141.9</v>
      </c>
      <c r="I51" s="58" t="s">
        <v>451</v>
      </c>
      <c r="J51" s="58" t="s">
        <v>11</v>
      </c>
      <c r="K51" s="295"/>
      <c r="L51" s="189"/>
    </row>
    <row r="52" spans="2:12" ht="18.75">
      <c r="B52" s="5">
        <f t="shared" ca="1" si="1"/>
        <v>14565</v>
      </c>
      <c r="C52" s="5">
        <f t="shared" si="0"/>
        <v>2913</v>
      </c>
      <c r="D52" s="5">
        <v>2913</v>
      </c>
      <c r="E52" s="5"/>
      <c r="F52" s="5">
        <f t="shared" ca="1" si="4"/>
        <v>17478</v>
      </c>
      <c r="G52" s="2">
        <f ca="1">YEAR(TODAY())-2014</f>
        <v>6</v>
      </c>
      <c r="H52" s="5">
        <v>2913</v>
      </c>
      <c r="I52" s="56" t="s">
        <v>481</v>
      </c>
      <c r="J52" s="56" t="s">
        <v>12</v>
      </c>
      <c r="K52" s="295"/>
      <c r="L52" s="189"/>
    </row>
    <row r="53" spans="2:12" ht="18.75">
      <c r="B53" s="5">
        <f t="shared" ca="1" si="1"/>
        <v>17478</v>
      </c>
      <c r="C53" s="5">
        <f t="shared" si="0"/>
        <v>2913</v>
      </c>
      <c r="D53" s="5">
        <v>2913</v>
      </c>
      <c r="E53" s="5"/>
      <c r="F53" s="5">
        <f t="shared" ca="1" si="4"/>
        <v>20391</v>
      </c>
      <c r="G53" s="2">
        <f ca="1">YEAR(TODAY())-2013</f>
        <v>7</v>
      </c>
      <c r="H53" s="5">
        <v>2913</v>
      </c>
      <c r="I53" s="56" t="s">
        <v>482</v>
      </c>
      <c r="J53" s="56" t="s">
        <v>13</v>
      </c>
      <c r="K53" s="295"/>
      <c r="L53" s="189"/>
    </row>
    <row r="54" spans="2:12" ht="18.75">
      <c r="B54" s="5">
        <f t="shared" ca="1" si="1"/>
        <v>5826</v>
      </c>
      <c r="C54" s="5">
        <f t="shared" si="0"/>
        <v>14565</v>
      </c>
      <c r="D54" s="5">
        <v>14565</v>
      </c>
      <c r="E54" s="5"/>
      <c r="F54" s="5">
        <f t="shared" ca="1" si="4"/>
        <v>20391</v>
      </c>
      <c r="G54" s="2">
        <f ca="1">YEAR(TODAY())-2013</f>
        <v>7</v>
      </c>
      <c r="H54" s="5">
        <v>2913</v>
      </c>
      <c r="I54" s="56" t="s">
        <v>483</v>
      </c>
      <c r="J54" s="56" t="s">
        <v>13</v>
      </c>
      <c r="K54" s="295"/>
      <c r="L54" s="189"/>
    </row>
    <row r="55" spans="2:12" ht="18.75">
      <c r="B55" s="5">
        <f t="shared" ca="1" si="1"/>
        <v>11601.400000000001</v>
      </c>
      <c r="C55" s="5">
        <f t="shared" si="0"/>
        <v>29003.5</v>
      </c>
      <c r="D55" s="5">
        <v>29003.5</v>
      </c>
      <c r="E55" s="5"/>
      <c r="F55" s="5">
        <f t="shared" ca="1" si="4"/>
        <v>40604.9</v>
      </c>
      <c r="G55" s="2">
        <f ca="1">YEAR(TODAY())-2013</f>
        <v>7</v>
      </c>
      <c r="H55" s="5">
        <v>5800.7</v>
      </c>
      <c r="I55" s="44" t="s">
        <v>484</v>
      </c>
      <c r="J55" s="44" t="s">
        <v>14</v>
      </c>
      <c r="K55" s="295"/>
      <c r="L55" s="189"/>
    </row>
    <row r="56" spans="2:12" ht="18.75">
      <c r="B56" s="5">
        <f t="shared" ca="1" si="1"/>
        <v>11601.400000000001</v>
      </c>
      <c r="C56" s="5">
        <f t="shared" si="0"/>
        <v>29003.5</v>
      </c>
      <c r="D56" s="5">
        <v>29003.5</v>
      </c>
      <c r="E56" s="5"/>
      <c r="F56" s="5">
        <f t="shared" ca="1" si="4"/>
        <v>40604.9</v>
      </c>
      <c r="G56" s="2">
        <f ca="1">YEAR(TODAY())-2013</f>
        <v>7</v>
      </c>
      <c r="H56" s="5">
        <v>5800.7</v>
      </c>
      <c r="I56" s="44" t="s">
        <v>1121</v>
      </c>
      <c r="J56" s="44" t="s">
        <v>14</v>
      </c>
      <c r="K56" s="295"/>
      <c r="L56" s="189"/>
    </row>
    <row r="57" spans="2:12" ht="18.75">
      <c r="B57" s="5">
        <f t="shared" ca="1" si="1"/>
        <v>11601.400000000001</v>
      </c>
      <c r="C57" s="5">
        <f t="shared" si="0"/>
        <v>29003.5</v>
      </c>
      <c r="D57" s="5">
        <v>29003.5</v>
      </c>
      <c r="E57" s="5"/>
      <c r="F57" s="5">
        <f t="shared" ca="1" si="4"/>
        <v>40604.9</v>
      </c>
      <c r="G57" s="2">
        <f ca="1">YEAR(TODAY())-2013</f>
        <v>7</v>
      </c>
      <c r="H57" s="5">
        <v>5800.7</v>
      </c>
      <c r="I57" s="44" t="s">
        <v>2441</v>
      </c>
      <c r="J57" s="44" t="s">
        <v>14</v>
      </c>
      <c r="K57" s="295"/>
      <c r="L57" s="189"/>
    </row>
    <row r="58" spans="2:12" ht="18.75">
      <c r="B58" s="5">
        <f t="shared" si="1"/>
        <v>0</v>
      </c>
      <c r="C58" s="5">
        <f t="shared" si="0"/>
        <v>0</v>
      </c>
      <c r="D58" s="5">
        <v>0</v>
      </c>
      <c r="E58" s="5"/>
      <c r="F58" s="5">
        <f t="shared" si="4"/>
        <v>0</v>
      </c>
      <c r="G58" s="3">
        <v>0</v>
      </c>
      <c r="H58" s="5">
        <v>0</v>
      </c>
      <c r="I58" s="59">
        <v>0</v>
      </c>
      <c r="J58" s="59" t="s">
        <v>15</v>
      </c>
      <c r="K58" s="295"/>
      <c r="L58" s="189"/>
    </row>
    <row r="59" spans="2:12" ht="18.75">
      <c r="B59" s="5">
        <f t="shared" si="1"/>
        <v>0</v>
      </c>
      <c r="C59" s="5">
        <f t="shared" si="0"/>
        <v>0</v>
      </c>
      <c r="D59" s="5">
        <v>0</v>
      </c>
      <c r="E59" s="5"/>
      <c r="F59" s="5">
        <f t="shared" si="4"/>
        <v>0</v>
      </c>
      <c r="G59" s="3">
        <v>0</v>
      </c>
      <c r="H59" s="5">
        <v>0</v>
      </c>
      <c r="I59" s="59">
        <v>0</v>
      </c>
      <c r="J59" s="59" t="s">
        <v>15</v>
      </c>
      <c r="K59" s="295"/>
      <c r="L59" s="189"/>
    </row>
    <row r="60" spans="2:12" ht="18.75">
      <c r="B60" s="5">
        <f t="shared" si="1"/>
        <v>0</v>
      </c>
      <c r="C60" s="5">
        <f t="shared" si="0"/>
        <v>0</v>
      </c>
      <c r="D60" s="5">
        <v>0</v>
      </c>
      <c r="E60" s="5"/>
      <c r="F60" s="5">
        <f t="shared" si="4"/>
        <v>0</v>
      </c>
      <c r="G60" s="3">
        <v>0</v>
      </c>
      <c r="H60" s="5">
        <v>0</v>
      </c>
      <c r="I60" s="59">
        <v>0</v>
      </c>
      <c r="J60" s="59" t="s">
        <v>15</v>
      </c>
      <c r="K60" s="295"/>
      <c r="L60" s="189"/>
    </row>
    <row r="61" spans="2:12" ht="18.75">
      <c r="B61" s="5">
        <f t="shared" ca="1" si="1"/>
        <v>12567.109999999997</v>
      </c>
      <c r="C61" s="5">
        <f t="shared" si="0"/>
        <v>31417.88</v>
      </c>
      <c r="D61" s="5">
        <v>31417.88</v>
      </c>
      <c r="E61" s="5"/>
      <c r="F61" s="5">
        <f t="shared" ca="1" si="4"/>
        <v>43984.99</v>
      </c>
      <c r="G61" s="2">
        <f ca="1">YEAR(TODAY())-2013</f>
        <v>7</v>
      </c>
      <c r="H61" s="5">
        <v>6283.57</v>
      </c>
      <c r="I61" s="58" t="s">
        <v>485</v>
      </c>
      <c r="J61" s="58" t="s">
        <v>16</v>
      </c>
      <c r="K61" s="295"/>
      <c r="L61" s="189"/>
    </row>
    <row r="62" spans="2:12" ht="18.75">
      <c r="B62" s="5">
        <f t="shared" ca="1" si="1"/>
        <v>-6283.6200000000026</v>
      </c>
      <c r="C62" s="5">
        <f t="shared" si="0"/>
        <v>62835.75</v>
      </c>
      <c r="D62" s="5">
        <v>62835.75</v>
      </c>
      <c r="E62" s="5"/>
      <c r="F62" s="5">
        <f t="shared" ca="1" si="4"/>
        <v>56552.13</v>
      </c>
      <c r="G62" s="2">
        <f ca="1">YEAR(TODAY())-2011</f>
        <v>9</v>
      </c>
      <c r="H62" s="5">
        <v>6283.57</v>
      </c>
      <c r="I62" s="58" t="s">
        <v>486</v>
      </c>
      <c r="J62" s="58" t="s">
        <v>16</v>
      </c>
      <c r="K62" s="295"/>
      <c r="L62" s="189"/>
    </row>
    <row r="63" spans="2:12" ht="18.75">
      <c r="B63" s="5">
        <f t="shared" ca="1" si="1"/>
        <v>-12567.190000000002</v>
      </c>
      <c r="C63" s="5">
        <f t="shared" si="0"/>
        <v>62835.75</v>
      </c>
      <c r="D63" s="5">
        <v>62835.75</v>
      </c>
      <c r="E63" s="5"/>
      <c r="F63" s="5">
        <f t="shared" ca="1" si="4"/>
        <v>50268.56</v>
      </c>
      <c r="G63" s="2">
        <f ca="1">YEAR(TODAY())-2012</f>
        <v>8</v>
      </c>
      <c r="H63" s="5">
        <v>6283.57</v>
      </c>
      <c r="I63" s="58" t="s">
        <v>487</v>
      </c>
      <c r="J63" s="58" t="s">
        <v>16</v>
      </c>
      <c r="K63" s="295"/>
      <c r="L63" s="189"/>
    </row>
    <row r="64" spans="2:12" ht="18.75">
      <c r="B64" s="5">
        <f t="shared" ca="1" si="1"/>
        <v>43984.979999999996</v>
      </c>
      <c r="C64" s="5">
        <f t="shared" si="0"/>
        <v>12567.15</v>
      </c>
      <c r="D64" s="5">
        <v>12567.15</v>
      </c>
      <c r="E64" s="5"/>
      <c r="F64" s="5">
        <f t="shared" ca="1" si="4"/>
        <v>56552.13</v>
      </c>
      <c r="G64" s="2">
        <f ca="1">YEAR(TODAY())-2011</f>
        <v>9</v>
      </c>
      <c r="H64" s="5">
        <v>6283.57</v>
      </c>
      <c r="I64" s="58" t="s">
        <v>488</v>
      </c>
      <c r="J64" s="58" t="s">
        <v>16</v>
      </c>
      <c r="K64" s="295"/>
      <c r="L64" s="189"/>
    </row>
    <row r="65" spans="2:12" ht="18.75">
      <c r="B65" s="5">
        <f t="shared" ca="1" si="1"/>
        <v>-6283.6200000000026</v>
      </c>
      <c r="C65" s="5">
        <f t="shared" si="0"/>
        <v>62835.75</v>
      </c>
      <c r="D65" s="5">
        <v>62835.75</v>
      </c>
      <c r="E65" s="5"/>
      <c r="F65" s="5">
        <f t="shared" ca="1" si="4"/>
        <v>56552.13</v>
      </c>
      <c r="G65" s="2">
        <f ca="1">YEAR(TODAY())-2011</f>
        <v>9</v>
      </c>
      <c r="H65" s="5">
        <v>6283.57</v>
      </c>
      <c r="I65" s="58" t="s">
        <v>489</v>
      </c>
      <c r="J65" s="58" t="s">
        <v>16</v>
      </c>
      <c r="K65" s="295"/>
      <c r="L65" s="189"/>
    </row>
    <row r="66" spans="2:12" ht="18.75">
      <c r="B66" s="5">
        <f t="shared" ca="1" si="1"/>
        <v>-12567.190000000002</v>
      </c>
      <c r="C66" s="5">
        <f t="shared" si="0"/>
        <v>62835.75</v>
      </c>
      <c r="D66" s="5">
        <v>62835.75</v>
      </c>
      <c r="E66" s="5"/>
      <c r="F66" s="5">
        <f t="shared" ca="1" si="4"/>
        <v>50268.56</v>
      </c>
      <c r="G66" s="2">
        <f ca="1">YEAR(TODAY())-2012</f>
        <v>8</v>
      </c>
      <c r="H66" s="5">
        <v>6283.57</v>
      </c>
      <c r="I66" s="58" t="s">
        <v>490</v>
      </c>
      <c r="J66" s="58" t="s">
        <v>16</v>
      </c>
      <c r="K66" s="295"/>
      <c r="L66" s="189"/>
    </row>
    <row r="67" spans="2:12" ht="18.75">
      <c r="B67" s="5">
        <f t="shared" ca="1" si="1"/>
        <v>18850.68</v>
      </c>
      <c r="C67" s="5">
        <f t="shared" si="0"/>
        <v>37701.449999999997</v>
      </c>
      <c r="D67" s="5">
        <v>37701.449999999997</v>
      </c>
      <c r="E67" s="5"/>
      <c r="F67" s="5">
        <f t="shared" ca="1" si="4"/>
        <v>56552.13</v>
      </c>
      <c r="G67" s="2">
        <f ca="1">YEAR(TODAY())-2011</f>
        <v>9</v>
      </c>
      <c r="H67" s="5">
        <v>6283.57</v>
      </c>
      <c r="I67" s="58" t="s">
        <v>491</v>
      </c>
      <c r="J67" s="58" t="s">
        <v>16</v>
      </c>
      <c r="K67" s="295"/>
      <c r="L67" s="189"/>
    </row>
    <row r="68" spans="2:12" ht="18.75">
      <c r="B68" s="5">
        <f t="shared" ca="1" si="1"/>
        <v>6283.5299999999988</v>
      </c>
      <c r="C68" s="5">
        <f t="shared" ref="C68:C131" si="8">SUM(E68+D68)</f>
        <v>50268.6</v>
      </c>
      <c r="D68" s="5">
        <v>50268.6</v>
      </c>
      <c r="E68" s="5"/>
      <c r="F68" s="5">
        <f t="shared" ca="1" si="4"/>
        <v>56552.13</v>
      </c>
      <c r="G68" s="2">
        <f ca="1">YEAR(TODAY())-2011</f>
        <v>9</v>
      </c>
      <c r="H68" s="5">
        <v>6283.57</v>
      </c>
      <c r="I68" s="58" t="s">
        <v>492</v>
      </c>
      <c r="J68" s="58" t="s">
        <v>16</v>
      </c>
      <c r="K68" s="295"/>
      <c r="L68" s="189"/>
    </row>
    <row r="69" spans="2:12" ht="18.75">
      <c r="B69" s="5">
        <f t="shared" ref="B69:B132" si="9">SUM(F69-C69)</f>
        <v>0</v>
      </c>
      <c r="C69" s="5">
        <f t="shared" si="8"/>
        <v>0</v>
      </c>
      <c r="D69" s="5">
        <v>0</v>
      </c>
      <c r="E69" s="5"/>
      <c r="F69" s="5">
        <f t="shared" si="4"/>
        <v>0</v>
      </c>
      <c r="G69" s="3">
        <v>0</v>
      </c>
      <c r="H69" s="5">
        <v>0</v>
      </c>
      <c r="I69" s="57">
        <v>0</v>
      </c>
      <c r="J69" s="57" t="s">
        <v>17</v>
      </c>
      <c r="K69" s="296"/>
      <c r="L69" s="277"/>
    </row>
    <row r="70" spans="2:12" ht="18.75">
      <c r="B70" s="5">
        <f t="shared" si="9"/>
        <v>0</v>
      </c>
      <c r="C70" s="5">
        <f t="shared" si="8"/>
        <v>0</v>
      </c>
      <c r="D70" s="5">
        <v>0</v>
      </c>
      <c r="E70" s="5"/>
      <c r="F70" s="5">
        <f t="shared" si="4"/>
        <v>0</v>
      </c>
      <c r="G70" s="3">
        <v>0</v>
      </c>
      <c r="H70" s="5">
        <v>0</v>
      </c>
      <c r="I70" s="57">
        <v>0</v>
      </c>
      <c r="J70" s="57" t="s">
        <v>17</v>
      </c>
      <c r="K70" s="295"/>
      <c r="L70" s="189"/>
    </row>
    <row r="71" spans="2:12" ht="18.75">
      <c r="B71" s="5">
        <f t="shared" si="9"/>
        <v>0</v>
      </c>
      <c r="C71" s="5">
        <f t="shared" si="8"/>
        <v>0</v>
      </c>
      <c r="D71" s="5">
        <v>0</v>
      </c>
      <c r="E71" s="5"/>
      <c r="F71" s="5">
        <f t="shared" si="4"/>
        <v>0</v>
      </c>
      <c r="G71" s="3">
        <v>0</v>
      </c>
      <c r="H71" s="5">
        <v>0</v>
      </c>
      <c r="I71" s="57">
        <v>0</v>
      </c>
      <c r="J71" s="57" t="s">
        <v>17</v>
      </c>
      <c r="K71" s="295"/>
      <c r="L71" s="189"/>
    </row>
    <row r="72" spans="2:12" ht="18.75">
      <c r="B72" s="5">
        <f t="shared" si="9"/>
        <v>0</v>
      </c>
      <c r="C72" s="5">
        <f t="shared" si="8"/>
        <v>0</v>
      </c>
      <c r="D72" s="5">
        <v>0</v>
      </c>
      <c r="E72" s="5"/>
      <c r="F72" s="5">
        <f t="shared" si="4"/>
        <v>0</v>
      </c>
      <c r="G72" s="3">
        <v>0</v>
      </c>
      <c r="H72" s="5">
        <v>0</v>
      </c>
      <c r="I72" s="57">
        <v>0</v>
      </c>
      <c r="J72" s="57" t="s">
        <v>17</v>
      </c>
      <c r="K72" s="295"/>
      <c r="L72" s="189"/>
    </row>
    <row r="73" spans="2:12" ht="18.75">
      <c r="B73" s="5">
        <f t="shared" si="9"/>
        <v>0</v>
      </c>
      <c r="C73" s="5">
        <f t="shared" si="8"/>
        <v>0</v>
      </c>
      <c r="D73" s="5">
        <v>0</v>
      </c>
      <c r="E73" s="5"/>
      <c r="F73" s="5">
        <f t="shared" si="4"/>
        <v>0</v>
      </c>
      <c r="G73" s="3">
        <v>0</v>
      </c>
      <c r="H73" s="5">
        <v>0</v>
      </c>
      <c r="I73" s="57">
        <v>0</v>
      </c>
      <c r="J73" s="57" t="s">
        <v>17</v>
      </c>
      <c r="K73" s="295"/>
      <c r="L73" s="189"/>
    </row>
    <row r="74" spans="2:12" ht="18.75">
      <c r="B74" s="5">
        <f t="shared" si="9"/>
        <v>0</v>
      </c>
      <c r="C74" s="5">
        <f t="shared" si="8"/>
        <v>0</v>
      </c>
      <c r="D74" s="5">
        <v>0</v>
      </c>
      <c r="E74" s="5"/>
      <c r="F74" s="5">
        <f t="shared" si="4"/>
        <v>0</v>
      </c>
      <c r="G74" s="3">
        <v>0</v>
      </c>
      <c r="H74" s="5">
        <v>0</v>
      </c>
      <c r="I74" s="57">
        <v>0</v>
      </c>
      <c r="J74" s="57" t="s">
        <v>17</v>
      </c>
      <c r="K74" s="295"/>
      <c r="L74" s="189"/>
    </row>
    <row r="75" spans="2:12" ht="18.75">
      <c r="B75" s="5">
        <f t="shared" ca="1" si="9"/>
        <v>16575</v>
      </c>
      <c r="C75" s="5">
        <f t="shared" si="8"/>
        <v>41437.5</v>
      </c>
      <c r="D75" s="5">
        <v>41437.5</v>
      </c>
      <c r="E75" s="5"/>
      <c r="F75" s="5">
        <f t="shared" ca="1" si="4"/>
        <v>58012.5</v>
      </c>
      <c r="G75" s="2">
        <f ca="1">YEAR(TODAY())-2013</f>
        <v>7</v>
      </c>
      <c r="H75" s="5">
        <v>8287.5</v>
      </c>
      <c r="I75" s="81" t="s">
        <v>2515</v>
      </c>
      <c r="J75" s="60" t="s">
        <v>18</v>
      </c>
      <c r="K75" s="295"/>
      <c r="L75" s="189"/>
    </row>
    <row r="76" spans="2:12" ht="18.75">
      <c r="B76" s="5">
        <f t="shared" ca="1" si="9"/>
        <v>16575</v>
      </c>
      <c r="C76" s="5">
        <f t="shared" si="8"/>
        <v>41437.5</v>
      </c>
      <c r="D76" s="5">
        <v>41437.5</v>
      </c>
      <c r="E76" s="5"/>
      <c r="F76" s="5">
        <f t="shared" ca="1" si="4"/>
        <v>58012.5</v>
      </c>
      <c r="G76" s="2">
        <f ca="1">YEAR(TODAY())-2013</f>
        <v>7</v>
      </c>
      <c r="H76" s="5">
        <v>8287.5</v>
      </c>
      <c r="I76" s="60" t="s">
        <v>493</v>
      </c>
      <c r="J76" s="60" t="s">
        <v>18</v>
      </c>
      <c r="K76" s="295"/>
      <c r="L76" s="189"/>
    </row>
    <row r="77" spans="2:12" ht="18.75">
      <c r="B77" s="5">
        <f t="shared" si="9"/>
        <v>0</v>
      </c>
      <c r="C77" s="5">
        <f t="shared" si="8"/>
        <v>0</v>
      </c>
      <c r="D77" s="5">
        <v>0</v>
      </c>
      <c r="E77" s="5"/>
      <c r="F77" s="5">
        <f t="shared" si="4"/>
        <v>0</v>
      </c>
      <c r="G77" s="3">
        <v>0</v>
      </c>
      <c r="H77" s="5">
        <v>0</v>
      </c>
      <c r="I77" s="60">
        <v>0</v>
      </c>
      <c r="J77" s="60" t="s">
        <v>18</v>
      </c>
      <c r="K77" s="295"/>
      <c r="L77" s="189"/>
    </row>
    <row r="78" spans="2:12" ht="18.75">
      <c r="B78" s="5">
        <f t="shared" ca="1" si="9"/>
        <v>86690.199999999983</v>
      </c>
      <c r="C78" s="5">
        <f t="shared" si="8"/>
        <v>48725.5</v>
      </c>
      <c r="D78" s="5">
        <v>48725.5</v>
      </c>
      <c r="E78" s="5"/>
      <c r="F78" s="5">
        <f t="shared" ca="1" si="4"/>
        <v>135415.69999999998</v>
      </c>
      <c r="G78" s="2">
        <f ca="1">YEAR(TODAY())-2013</f>
        <v>7</v>
      </c>
      <c r="H78" s="5">
        <v>19345.099999999999</v>
      </c>
      <c r="I78" s="61" t="s">
        <v>494</v>
      </c>
      <c r="J78" s="61" t="s">
        <v>19</v>
      </c>
      <c r="K78" s="295"/>
      <c r="L78" s="189"/>
    </row>
    <row r="79" spans="2:12" ht="18.75">
      <c r="B79" s="5">
        <f t="shared" ca="1" si="9"/>
        <v>86690.199999999983</v>
      </c>
      <c r="C79" s="5">
        <f t="shared" si="8"/>
        <v>48725.5</v>
      </c>
      <c r="D79" s="5">
        <v>48725.5</v>
      </c>
      <c r="E79" s="5"/>
      <c r="F79" s="5">
        <f t="shared" ref="F79:F142" ca="1" si="10">SUM(H79*G79)</f>
        <v>135415.69999999998</v>
      </c>
      <c r="G79" s="2">
        <f ca="1">YEAR(TODAY())-2013</f>
        <v>7</v>
      </c>
      <c r="H79" s="5">
        <v>19345.099999999999</v>
      </c>
      <c r="I79" s="61" t="s">
        <v>1122</v>
      </c>
      <c r="J79" s="61" t="s">
        <v>19</v>
      </c>
      <c r="K79" s="295"/>
      <c r="L79" s="189"/>
    </row>
    <row r="80" spans="2:12" ht="18.75">
      <c r="B80" s="5">
        <f t="shared" ca="1" si="9"/>
        <v>0</v>
      </c>
      <c r="C80" s="5">
        <f t="shared" si="8"/>
        <v>0</v>
      </c>
      <c r="D80" s="5">
        <v>0</v>
      </c>
      <c r="E80" s="5"/>
      <c r="F80" s="5">
        <f t="shared" ca="1" si="10"/>
        <v>0</v>
      </c>
      <c r="G80" s="2">
        <f ca="1">YEAR(TODAY())-2016</f>
        <v>4</v>
      </c>
      <c r="H80" s="5">
        <v>0</v>
      </c>
      <c r="I80" s="61" t="s">
        <v>1428</v>
      </c>
      <c r="J80" s="61" t="s">
        <v>19</v>
      </c>
      <c r="K80" s="295"/>
      <c r="L80" s="189"/>
    </row>
    <row r="81" spans="2:12" ht="18.75">
      <c r="B81" s="5">
        <f t="shared" si="9"/>
        <v>0</v>
      </c>
      <c r="C81" s="5">
        <f t="shared" si="8"/>
        <v>0</v>
      </c>
      <c r="D81" s="5">
        <v>0</v>
      </c>
      <c r="E81" s="5"/>
      <c r="F81" s="5">
        <f t="shared" si="10"/>
        <v>0</v>
      </c>
      <c r="G81" s="3">
        <v>0</v>
      </c>
      <c r="H81" s="5">
        <v>0</v>
      </c>
      <c r="I81" s="62">
        <v>0</v>
      </c>
      <c r="J81" s="62" t="s">
        <v>20</v>
      </c>
      <c r="K81" s="296"/>
      <c r="L81" s="276" t="s">
        <v>1427</v>
      </c>
    </row>
    <row r="82" spans="2:12" ht="18.75">
      <c r="B82" s="5">
        <f t="shared" si="9"/>
        <v>0</v>
      </c>
      <c r="C82" s="5">
        <f t="shared" si="8"/>
        <v>0</v>
      </c>
      <c r="D82" s="5">
        <v>0</v>
      </c>
      <c r="E82" s="5"/>
      <c r="F82" s="5">
        <f t="shared" si="10"/>
        <v>0</v>
      </c>
      <c r="G82" s="3">
        <v>0</v>
      </c>
      <c r="H82" s="5">
        <v>0</v>
      </c>
      <c r="I82" s="62">
        <v>0</v>
      </c>
      <c r="J82" s="62" t="s">
        <v>20</v>
      </c>
      <c r="K82" s="295"/>
      <c r="L82" s="189"/>
    </row>
    <row r="83" spans="2:12" ht="18.75">
      <c r="B83" s="5">
        <f t="shared" si="9"/>
        <v>0</v>
      </c>
      <c r="C83" s="5">
        <f t="shared" si="8"/>
        <v>0</v>
      </c>
      <c r="D83" s="5">
        <v>0</v>
      </c>
      <c r="E83" s="5"/>
      <c r="F83" s="5">
        <f t="shared" si="10"/>
        <v>0</v>
      </c>
      <c r="G83" s="3">
        <v>0</v>
      </c>
      <c r="H83" s="5">
        <v>0</v>
      </c>
      <c r="I83" s="62">
        <v>0</v>
      </c>
      <c r="J83" s="62" t="s">
        <v>20</v>
      </c>
      <c r="K83" s="295"/>
      <c r="L83" s="189"/>
    </row>
    <row r="84" spans="2:12" ht="18.75">
      <c r="B84" s="5">
        <f t="shared" si="9"/>
        <v>0</v>
      </c>
      <c r="C84" s="5">
        <f t="shared" si="8"/>
        <v>0</v>
      </c>
      <c r="D84" s="5">
        <v>0</v>
      </c>
      <c r="E84" s="5"/>
      <c r="F84" s="5">
        <f t="shared" si="10"/>
        <v>0</v>
      </c>
      <c r="G84" s="3">
        <v>0</v>
      </c>
      <c r="H84" s="5">
        <v>0</v>
      </c>
      <c r="I84" s="62">
        <v>0</v>
      </c>
      <c r="J84" s="62" t="s">
        <v>20</v>
      </c>
      <c r="K84" s="295"/>
      <c r="L84" s="189"/>
    </row>
    <row r="85" spans="2:12" ht="18.75">
      <c r="B85" s="5">
        <f t="shared" si="9"/>
        <v>0</v>
      </c>
      <c r="C85" s="5">
        <f t="shared" si="8"/>
        <v>0</v>
      </c>
      <c r="D85" s="5">
        <v>0</v>
      </c>
      <c r="E85" s="5"/>
      <c r="F85" s="5">
        <f t="shared" si="10"/>
        <v>0</v>
      </c>
      <c r="G85" s="3">
        <v>0</v>
      </c>
      <c r="H85" s="5">
        <v>0</v>
      </c>
      <c r="I85" s="63">
        <v>0</v>
      </c>
      <c r="J85" s="63" t="s">
        <v>21</v>
      </c>
      <c r="K85" s="295"/>
      <c r="L85" s="189"/>
    </row>
    <row r="86" spans="2:12" ht="18.75">
      <c r="B86" s="5">
        <f t="shared" ca="1" si="9"/>
        <v>0</v>
      </c>
      <c r="C86" s="5">
        <f t="shared" si="8"/>
        <v>0</v>
      </c>
      <c r="D86" s="5">
        <v>0</v>
      </c>
      <c r="E86" s="5"/>
      <c r="F86" s="5">
        <f t="shared" ca="1" si="10"/>
        <v>0</v>
      </c>
      <c r="G86" s="2">
        <f ca="1">YEAR(TODAY())-2014</f>
        <v>6</v>
      </c>
      <c r="H86" s="5">
        <v>0</v>
      </c>
      <c r="I86" s="55" t="s">
        <v>1429</v>
      </c>
      <c r="J86" s="55" t="s">
        <v>22</v>
      </c>
      <c r="K86" s="295"/>
      <c r="L86" s="189"/>
    </row>
    <row r="87" spans="2:12" ht="18.75">
      <c r="B87" s="5">
        <f t="shared" ca="1" si="9"/>
        <v>0</v>
      </c>
      <c r="C87" s="5">
        <f t="shared" si="8"/>
        <v>0</v>
      </c>
      <c r="D87" s="5">
        <v>0</v>
      </c>
      <c r="E87" s="5"/>
      <c r="F87" s="5">
        <f t="shared" ca="1" si="10"/>
        <v>0</v>
      </c>
      <c r="G87" s="2">
        <f ca="1">YEAR(TODAY())-2013</f>
        <v>7</v>
      </c>
      <c r="H87" s="5">
        <v>0</v>
      </c>
      <c r="I87" s="282" t="s">
        <v>495</v>
      </c>
      <c r="J87" s="64" t="s">
        <v>23</v>
      </c>
      <c r="K87" s="296"/>
      <c r="L87" s="276" t="s">
        <v>1427</v>
      </c>
    </row>
    <row r="88" spans="2:12" ht="18.75">
      <c r="B88" s="5">
        <f t="shared" ca="1" si="9"/>
        <v>30150</v>
      </c>
      <c r="C88" s="5">
        <f t="shared" si="8"/>
        <v>5025</v>
      </c>
      <c r="D88" s="5">
        <v>5025</v>
      </c>
      <c r="E88" s="5"/>
      <c r="F88" s="5">
        <f t="shared" ca="1" si="10"/>
        <v>35175</v>
      </c>
      <c r="G88" s="2">
        <f ca="1">YEAR(TODAY())-2013</f>
        <v>7</v>
      </c>
      <c r="H88" s="5">
        <v>5025</v>
      </c>
      <c r="I88" s="283" t="s">
        <v>685</v>
      </c>
      <c r="J88" s="65" t="s">
        <v>24</v>
      </c>
      <c r="K88" s="296"/>
      <c r="L88" s="276" t="s">
        <v>1427</v>
      </c>
    </row>
    <row r="89" spans="2:12" ht="18.75">
      <c r="B89" s="5">
        <f t="shared" si="9"/>
        <v>0</v>
      </c>
      <c r="C89" s="5">
        <f t="shared" si="8"/>
        <v>0</v>
      </c>
      <c r="D89" s="5">
        <v>0</v>
      </c>
      <c r="E89" s="5"/>
      <c r="F89" s="5">
        <f t="shared" si="10"/>
        <v>0</v>
      </c>
      <c r="G89" s="3">
        <v>0</v>
      </c>
      <c r="H89" s="5">
        <v>0</v>
      </c>
      <c r="I89" s="57">
        <v>0</v>
      </c>
      <c r="J89" s="57" t="s">
        <v>25</v>
      </c>
      <c r="K89" s="295"/>
      <c r="L89" s="189"/>
    </row>
    <row r="90" spans="2:12" ht="18.75">
      <c r="B90" s="5">
        <f t="shared" ca="1" si="9"/>
        <v>0</v>
      </c>
      <c r="C90" s="5">
        <f t="shared" si="8"/>
        <v>0</v>
      </c>
      <c r="D90" s="5">
        <v>0</v>
      </c>
      <c r="E90" s="5"/>
      <c r="F90" s="5">
        <f t="shared" ca="1" si="10"/>
        <v>0</v>
      </c>
      <c r="G90" s="2">
        <f ca="1">YEAR(TODAY())-2016</f>
        <v>4</v>
      </c>
      <c r="H90" s="5">
        <v>0</v>
      </c>
      <c r="I90" s="58" t="s">
        <v>1430</v>
      </c>
      <c r="J90" s="58" t="s">
        <v>26</v>
      </c>
      <c r="K90" s="295"/>
      <c r="L90" s="189"/>
    </row>
    <row r="91" spans="2:12" ht="18.75">
      <c r="B91" s="5">
        <f t="shared" ca="1" si="9"/>
        <v>0</v>
      </c>
      <c r="C91" s="5">
        <f t="shared" si="8"/>
        <v>0</v>
      </c>
      <c r="D91" s="5">
        <v>0</v>
      </c>
      <c r="E91" s="5"/>
      <c r="F91" s="5">
        <f t="shared" ca="1" si="10"/>
        <v>0</v>
      </c>
      <c r="G91" s="2">
        <f ca="1">YEAR(TODAY())-2013</f>
        <v>7</v>
      </c>
      <c r="H91" s="5">
        <v>0</v>
      </c>
      <c r="I91" s="59" t="s">
        <v>861</v>
      </c>
      <c r="J91" s="59" t="s">
        <v>27</v>
      </c>
      <c r="K91" s="296"/>
      <c r="L91" s="276" t="s">
        <v>1427</v>
      </c>
    </row>
    <row r="92" spans="2:12" ht="18.75">
      <c r="B92" s="5">
        <f t="shared" ca="1" si="9"/>
        <v>0</v>
      </c>
      <c r="C92" s="5">
        <f t="shared" si="8"/>
        <v>0</v>
      </c>
      <c r="D92" s="5">
        <v>0</v>
      </c>
      <c r="E92" s="5"/>
      <c r="F92" s="5">
        <f t="shared" ca="1" si="10"/>
        <v>0</v>
      </c>
      <c r="G92" s="2">
        <f ca="1">YEAR(TODAY())-2013</f>
        <v>7</v>
      </c>
      <c r="H92" s="5">
        <v>0</v>
      </c>
      <c r="I92" s="59" t="s">
        <v>862</v>
      </c>
      <c r="J92" s="59" t="s">
        <v>27</v>
      </c>
      <c r="K92" s="296"/>
      <c r="L92" s="276" t="s">
        <v>1427</v>
      </c>
    </row>
    <row r="93" spans="2:12" ht="18.75">
      <c r="B93" s="5">
        <f t="shared" ca="1" si="9"/>
        <v>0</v>
      </c>
      <c r="C93" s="5">
        <f t="shared" si="8"/>
        <v>0</v>
      </c>
      <c r="D93" s="5">
        <v>0</v>
      </c>
      <c r="E93" s="5"/>
      <c r="F93" s="5">
        <f t="shared" ca="1" si="10"/>
        <v>0</v>
      </c>
      <c r="G93" s="2">
        <f ca="1">YEAR(TODAY())-2016</f>
        <v>4</v>
      </c>
      <c r="H93" s="5">
        <v>0</v>
      </c>
      <c r="I93" s="59" t="s">
        <v>911</v>
      </c>
      <c r="J93" s="59" t="s">
        <v>27</v>
      </c>
      <c r="K93" s="296"/>
      <c r="L93" s="276" t="s">
        <v>1427</v>
      </c>
    </row>
    <row r="94" spans="2:12" ht="18.75">
      <c r="B94" s="5">
        <f t="shared" si="9"/>
        <v>0</v>
      </c>
      <c r="C94" s="5">
        <f t="shared" si="8"/>
        <v>0</v>
      </c>
      <c r="D94" s="5">
        <v>0</v>
      </c>
      <c r="E94" s="5"/>
      <c r="F94" s="5">
        <f t="shared" si="10"/>
        <v>0</v>
      </c>
      <c r="G94" s="3">
        <v>0</v>
      </c>
      <c r="H94" s="5">
        <v>0</v>
      </c>
      <c r="I94" s="59">
        <v>0</v>
      </c>
      <c r="J94" s="59" t="s">
        <v>27</v>
      </c>
      <c r="K94" s="296"/>
      <c r="L94" s="276" t="s">
        <v>1427</v>
      </c>
    </row>
    <row r="95" spans="2:12" ht="18.75">
      <c r="B95" s="5">
        <f t="shared" ca="1" si="9"/>
        <v>72569.700000000012</v>
      </c>
      <c r="C95" s="5">
        <f t="shared" si="8"/>
        <v>0</v>
      </c>
      <c r="D95" s="5">
        <v>0</v>
      </c>
      <c r="E95" s="5"/>
      <c r="F95" s="5">
        <f t="shared" ca="1" si="10"/>
        <v>72569.700000000012</v>
      </c>
      <c r="G95" s="2">
        <f ca="1">YEAR(TODAY())-2014</f>
        <v>6</v>
      </c>
      <c r="H95" s="5">
        <v>12094.95</v>
      </c>
      <c r="I95" s="66" t="s">
        <v>857</v>
      </c>
      <c r="J95" s="66" t="s">
        <v>28</v>
      </c>
      <c r="K95" s="295"/>
      <c r="L95" s="189"/>
    </row>
    <row r="96" spans="2:12" ht="18.75">
      <c r="B96" s="5">
        <f t="shared" ca="1" si="9"/>
        <v>60474.750000000015</v>
      </c>
      <c r="C96" s="5">
        <f t="shared" si="8"/>
        <v>12094.95</v>
      </c>
      <c r="D96" s="5">
        <v>12094.95</v>
      </c>
      <c r="E96" s="5"/>
      <c r="F96" s="5">
        <f t="shared" ca="1" si="10"/>
        <v>72569.700000000012</v>
      </c>
      <c r="G96" s="2">
        <f t="shared" ref="G96:G98" ca="1" si="11">YEAR(TODAY())-2014</f>
        <v>6</v>
      </c>
      <c r="H96" s="5">
        <v>12094.95</v>
      </c>
      <c r="I96" s="66" t="s">
        <v>858</v>
      </c>
      <c r="J96" s="66" t="s">
        <v>28</v>
      </c>
      <c r="K96" s="295"/>
      <c r="L96" s="189"/>
    </row>
    <row r="97" spans="2:12" ht="18.75">
      <c r="B97" s="5">
        <f t="shared" ca="1" si="9"/>
        <v>60474.750000000015</v>
      </c>
      <c r="C97" s="5">
        <f t="shared" si="8"/>
        <v>12094.95</v>
      </c>
      <c r="D97" s="5">
        <v>12094.95</v>
      </c>
      <c r="E97" s="5"/>
      <c r="F97" s="5">
        <f t="shared" ca="1" si="10"/>
        <v>72569.700000000012</v>
      </c>
      <c r="G97" s="2">
        <f t="shared" ca="1" si="11"/>
        <v>6</v>
      </c>
      <c r="H97" s="5">
        <v>12094.95</v>
      </c>
      <c r="I97" s="66" t="s">
        <v>859</v>
      </c>
      <c r="J97" s="66" t="s">
        <v>28</v>
      </c>
      <c r="K97" s="295"/>
      <c r="L97" s="189"/>
    </row>
    <row r="98" spans="2:12" ht="18.75">
      <c r="B98" s="5">
        <f t="shared" ca="1" si="9"/>
        <v>60474.750000000015</v>
      </c>
      <c r="C98" s="5">
        <f t="shared" si="8"/>
        <v>12094.95</v>
      </c>
      <c r="D98" s="5">
        <v>12094.95</v>
      </c>
      <c r="E98" s="5"/>
      <c r="F98" s="5">
        <f t="shared" ca="1" si="10"/>
        <v>72569.700000000012</v>
      </c>
      <c r="G98" s="2">
        <f t="shared" ca="1" si="11"/>
        <v>6</v>
      </c>
      <c r="H98" s="5">
        <v>12094.95</v>
      </c>
      <c r="I98" s="66" t="s">
        <v>860</v>
      </c>
      <c r="J98" s="66" t="s">
        <v>28</v>
      </c>
      <c r="K98" s="295"/>
      <c r="L98" s="189"/>
    </row>
    <row r="99" spans="2:12" ht="18.75">
      <c r="B99" s="5">
        <f t="shared" ca="1" si="9"/>
        <v>72895.200000000012</v>
      </c>
      <c r="C99" s="5">
        <f t="shared" si="8"/>
        <v>97193.600000000006</v>
      </c>
      <c r="D99" s="5">
        <v>97193.600000000006</v>
      </c>
      <c r="E99" s="5"/>
      <c r="F99" s="5">
        <f t="shared" ca="1" si="10"/>
        <v>170088.80000000002</v>
      </c>
      <c r="G99" s="2">
        <f ca="1">YEAR(TODAY())-2013</f>
        <v>7</v>
      </c>
      <c r="H99" s="5">
        <v>24298.400000000001</v>
      </c>
      <c r="I99" s="67" t="s">
        <v>655</v>
      </c>
      <c r="J99" s="67" t="s">
        <v>29</v>
      </c>
      <c r="K99" s="295"/>
      <c r="L99" s="189"/>
    </row>
    <row r="100" spans="2:12" ht="18.75">
      <c r="B100" s="5">
        <f t="shared" ca="1" si="9"/>
        <v>72895.200000000012</v>
      </c>
      <c r="C100" s="5">
        <f t="shared" si="8"/>
        <v>97193.600000000006</v>
      </c>
      <c r="D100" s="5">
        <v>97193.600000000006</v>
      </c>
      <c r="E100" s="5"/>
      <c r="F100" s="5">
        <f t="shared" ca="1" si="10"/>
        <v>170088.80000000002</v>
      </c>
      <c r="G100" s="2">
        <f ca="1">YEAR(TODAY())-2013</f>
        <v>7</v>
      </c>
      <c r="H100" s="5">
        <v>24298.400000000001</v>
      </c>
      <c r="I100" s="67" t="s">
        <v>656</v>
      </c>
      <c r="J100" s="67" t="s">
        <v>29</v>
      </c>
      <c r="K100" s="295"/>
      <c r="L100" s="189"/>
    </row>
    <row r="101" spans="2:12" ht="18.75">
      <c r="B101" s="5">
        <f t="shared" si="9"/>
        <v>0</v>
      </c>
      <c r="C101" s="5">
        <f t="shared" si="8"/>
        <v>0</v>
      </c>
      <c r="D101" s="5">
        <v>0</v>
      </c>
      <c r="E101" s="5"/>
      <c r="F101" s="5">
        <f t="shared" si="10"/>
        <v>0</v>
      </c>
      <c r="G101" s="3">
        <v>0</v>
      </c>
      <c r="H101" s="5">
        <v>0</v>
      </c>
      <c r="I101" s="67">
        <v>0</v>
      </c>
      <c r="J101" s="67" t="s">
        <v>29</v>
      </c>
      <c r="K101" s="295"/>
      <c r="L101" s="189"/>
    </row>
    <row r="102" spans="2:12" ht="18.75">
      <c r="B102" s="5">
        <f t="shared" ca="1" si="9"/>
        <v>7033.16</v>
      </c>
      <c r="C102" s="5">
        <f t="shared" si="8"/>
        <v>2813.25</v>
      </c>
      <c r="D102" s="5">
        <v>2813.25</v>
      </c>
      <c r="E102" s="5"/>
      <c r="F102" s="5">
        <f t="shared" ca="1" si="10"/>
        <v>9846.41</v>
      </c>
      <c r="G102" s="2">
        <f ca="1">YEAR(TODAY())-2013</f>
        <v>7</v>
      </c>
      <c r="H102" s="5">
        <v>1406.63</v>
      </c>
      <c r="I102" s="68" t="s">
        <v>657</v>
      </c>
      <c r="J102" s="68" t="s">
        <v>30</v>
      </c>
      <c r="K102" s="295"/>
      <c r="L102" s="189"/>
    </row>
    <row r="103" spans="2:12" ht="18.75">
      <c r="B103" s="5">
        <f t="shared" ca="1" si="9"/>
        <v>7033.16</v>
      </c>
      <c r="C103" s="5">
        <f t="shared" si="8"/>
        <v>2813.25</v>
      </c>
      <c r="D103" s="5">
        <v>2813.25</v>
      </c>
      <c r="E103" s="5"/>
      <c r="F103" s="5">
        <f t="shared" ca="1" si="10"/>
        <v>9846.41</v>
      </c>
      <c r="G103" s="2">
        <f ca="1">YEAR(TODAY())-2013</f>
        <v>7</v>
      </c>
      <c r="H103" s="5">
        <v>1406.63</v>
      </c>
      <c r="I103" s="68" t="s">
        <v>658</v>
      </c>
      <c r="J103" s="68" t="s">
        <v>30</v>
      </c>
      <c r="K103" s="295"/>
      <c r="L103" s="189"/>
    </row>
    <row r="104" spans="2:12" ht="18.75">
      <c r="B104" s="5">
        <f t="shared" ca="1" si="9"/>
        <v>7033.16</v>
      </c>
      <c r="C104" s="5">
        <f t="shared" si="8"/>
        <v>2813.25</v>
      </c>
      <c r="D104" s="5">
        <v>2813.25</v>
      </c>
      <c r="E104" s="5"/>
      <c r="F104" s="5">
        <f t="shared" ca="1" si="10"/>
        <v>9846.41</v>
      </c>
      <c r="G104" s="2">
        <f ca="1">YEAR(TODAY())-2013</f>
        <v>7</v>
      </c>
      <c r="H104" s="5">
        <v>1406.63</v>
      </c>
      <c r="I104" s="68" t="s">
        <v>659</v>
      </c>
      <c r="J104" s="68" t="s">
        <v>30</v>
      </c>
      <c r="K104" s="295"/>
      <c r="L104" s="189"/>
    </row>
    <row r="105" spans="2:12" ht="18.75">
      <c r="B105" s="5">
        <f t="shared" ca="1" si="9"/>
        <v>5626.52</v>
      </c>
      <c r="C105" s="5">
        <f t="shared" si="8"/>
        <v>1406.63</v>
      </c>
      <c r="D105" s="5">
        <v>1406.63</v>
      </c>
      <c r="E105" s="5"/>
      <c r="F105" s="5">
        <f t="shared" ca="1" si="10"/>
        <v>7033.1500000000005</v>
      </c>
      <c r="G105" s="2">
        <f ca="1">YEAR(TODAY())-2015</f>
        <v>5</v>
      </c>
      <c r="H105" s="5">
        <v>1406.63</v>
      </c>
      <c r="I105" s="68" t="s">
        <v>660</v>
      </c>
      <c r="J105" s="68" t="s">
        <v>30</v>
      </c>
      <c r="K105" s="295"/>
      <c r="L105" s="189"/>
    </row>
    <row r="106" spans="2:12" ht="18.75">
      <c r="B106" s="5">
        <f t="shared" ca="1" si="9"/>
        <v>115481.25</v>
      </c>
      <c r="C106" s="5">
        <f t="shared" si="8"/>
        <v>192468.75</v>
      </c>
      <c r="D106" s="5">
        <v>192468.75</v>
      </c>
      <c r="E106" s="5"/>
      <c r="F106" s="5">
        <f t="shared" ca="1" si="10"/>
        <v>307950</v>
      </c>
      <c r="G106" s="2">
        <f ca="1">YEAR(TODAY())-2012</f>
        <v>8</v>
      </c>
      <c r="H106" s="5">
        <v>38493.75</v>
      </c>
      <c r="I106" s="69" t="s">
        <v>661</v>
      </c>
      <c r="J106" s="69" t="s">
        <v>31</v>
      </c>
      <c r="K106" s="295"/>
      <c r="L106" s="189"/>
    </row>
    <row r="107" spans="2:12" ht="18.75">
      <c r="B107" s="5">
        <f t="shared" ca="1" si="9"/>
        <v>115481.25</v>
      </c>
      <c r="C107" s="5">
        <f t="shared" si="8"/>
        <v>192468.75</v>
      </c>
      <c r="D107" s="5">
        <v>192468.75</v>
      </c>
      <c r="E107" s="5"/>
      <c r="F107" s="5">
        <f t="shared" ca="1" si="10"/>
        <v>307950</v>
      </c>
      <c r="G107" s="2">
        <f ca="1">YEAR(TODAY())-2012</f>
        <v>8</v>
      </c>
      <c r="H107" s="5">
        <v>38493.75</v>
      </c>
      <c r="I107" s="69" t="s">
        <v>664</v>
      </c>
      <c r="J107" s="69" t="s">
        <v>31</v>
      </c>
      <c r="K107" s="295"/>
      <c r="L107" s="189"/>
    </row>
    <row r="108" spans="2:12" ht="18.75">
      <c r="B108" s="5">
        <f t="shared" ca="1" si="9"/>
        <v>115481.25</v>
      </c>
      <c r="C108" s="5">
        <f t="shared" si="8"/>
        <v>192468.75</v>
      </c>
      <c r="D108" s="5">
        <v>192468.75</v>
      </c>
      <c r="E108" s="5"/>
      <c r="F108" s="5">
        <f t="shared" ca="1" si="10"/>
        <v>307950</v>
      </c>
      <c r="G108" s="2">
        <f ca="1">YEAR(TODAY())-2012</f>
        <v>8</v>
      </c>
      <c r="H108" s="5">
        <v>38493.75</v>
      </c>
      <c r="I108" s="69" t="s">
        <v>662</v>
      </c>
      <c r="J108" s="69" t="s">
        <v>31</v>
      </c>
      <c r="K108" s="295"/>
      <c r="L108" s="189"/>
    </row>
    <row r="109" spans="2:12" ht="18.75">
      <c r="B109" s="5">
        <f t="shared" ca="1" si="9"/>
        <v>115481.25</v>
      </c>
      <c r="C109" s="5">
        <f t="shared" si="8"/>
        <v>192468.75</v>
      </c>
      <c r="D109" s="5">
        <v>192468.75</v>
      </c>
      <c r="E109" s="5"/>
      <c r="F109" s="5">
        <f t="shared" ca="1" si="10"/>
        <v>307950</v>
      </c>
      <c r="G109" s="2">
        <f ca="1">YEAR(TODAY())-2012</f>
        <v>8</v>
      </c>
      <c r="H109" s="5">
        <v>38493.75</v>
      </c>
      <c r="I109" s="69" t="s">
        <v>663</v>
      </c>
      <c r="J109" s="69" t="s">
        <v>31</v>
      </c>
      <c r="K109" s="295"/>
      <c r="L109" s="189"/>
    </row>
    <row r="110" spans="2:12" ht="18.75">
      <c r="B110" s="5">
        <f t="shared" ca="1" si="9"/>
        <v>390000</v>
      </c>
      <c r="C110" s="5">
        <f t="shared" si="8"/>
        <v>156000</v>
      </c>
      <c r="D110" s="5">
        <v>156000</v>
      </c>
      <c r="E110" s="5"/>
      <c r="F110" s="5">
        <f t="shared" ca="1" si="10"/>
        <v>546000</v>
      </c>
      <c r="G110" s="2">
        <f t="shared" ref="G110:G124" ca="1" si="12">YEAR(TODAY())-2013</f>
        <v>7</v>
      </c>
      <c r="H110" s="5">
        <v>78000</v>
      </c>
      <c r="I110" s="284" t="s">
        <v>665</v>
      </c>
      <c r="J110" s="57" t="s">
        <v>32</v>
      </c>
      <c r="K110" s="295"/>
      <c r="L110" s="189"/>
    </row>
    <row r="111" spans="2:12" ht="18.75">
      <c r="B111" s="5">
        <f t="shared" ca="1" si="9"/>
        <v>24125</v>
      </c>
      <c r="C111" s="5">
        <f t="shared" si="8"/>
        <v>9650</v>
      </c>
      <c r="D111" s="5">
        <v>9650</v>
      </c>
      <c r="E111" s="5"/>
      <c r="F111" s="5">
        <f t="shared" ca="1" si="10"/>
        <v>33775</v>
      </c>
      <c r="G111" s="2">
        <f t="shared" ca="1" si="12"/>
        <v>7</v>
      </c>
      <c r="H111" s="5">
        <v>4825</v>
      </c>
      <c r="I111" s="60" t="s">
        <v>686</v>
      </c>
      <c r="J111" s="60" t="s">
        <v>33</v>
      </c>
      <c r="K111" s="295"/>
      <c r="L111" s="189"/>
    </row>
    <row r="112" spans="2:12" ht="18.75">
      <c r="B112" s="5">
        <f t="shared" ca="1" si="9"/>
        <v>24125</v>
      </c>
      <c r="C112" s="5">
        <f t="shared" si="8"/>
        <v>9650</v>
      </c>
      <c r="D112" s="5">
        <v>9650</v>
      </c>
      <c r="E112" s="5"/>
      <c r="F112" s="5">
        <f t="shared" ca="1" si="10"/>
        <v>33775</v>
      </c>
      <c r="G112" s="2">
        <f t="shared" ca="1" si="12"/>
        <v>7</v>
      </c>
      <c r="H112" s="5">
        <v>4825</v>
      </c>
      <c r="I112" s="60" t="s">
        <v>687</v>
      </c>
      <c r="J112" s="60" t="s">
        <v>33</v>
      </c>
      <c r="K112" s="295"/>
      <c r="L112" s="189"/>
    </row>
    <row r="113" spans="2:12" ht="18.75">
      <c r="B113" s="5">
        <f t="shared" ca="1" si="9"/>
        <v>24125</v>
      </c>
      <c r="C113" s="5">
        <f t="shared" si="8"/>
        <v>9650</v>
      </c>
      <c r="D113" s="5">
        <v>9650</v>
      </c>
      <c r="E113" s="5"/>
      <c r="F113" s="5">
        <f t="shared" ca="1" si="10"/>
        <v>33775</v>
      </c>
      <c r="G113" s="2">
        <f t="shared" ca="1" si="12"/>
        <v>7</v>
      </c>
      <c r="H113" s="5">
        <v>4825</v>
      </c>
      <c r="I113" s="60" t="s">
        <v>688</v>
      </c>
      <c r="J113" s="60" t="s">
        <v>33</v>
      </c>
      <c r="K113" s="295"/>
      <c r="L113" s="189"/>
    </row>
    <row r="114" spans="2:12" ht="18.75">
      <c r="B114" s="5">
        <f t="shared" ca="1" si="9"/>
        <v>26250</v>
      </c>
      <c r="C114" s="5">
        <f t="shared" si="8"/>
        <v>10500</v>
      </c>
      <c r="D114" s="5">
        <v>10500</v>
      </c>
      <c r="E114" s="5"/>
      <c r="F114" s="5">
        <f t="shared" ca="1" si="10"/>
        <v>36750</v>
      </c>
      <c r="G114" s="2">
        <f t="shared" ca="1" si="12"/>
        <v>7</v>
      </c>
      <c r="H114" s="5">
        <v>5250</v>
      </c>
      <c r="I114" s="62" t="s">
        <v>666</v>
      </c>
      <c r="J114" s="62" t="s">
        <v>34</v>
      </c>
      <c r="K114" s="295"/>
      <c r="L114" s="189"/>
    </row>
    <row r="115" spans="2:12" ht="18.75">
      <c r="B115" s="5">
        <f t="shared" ca="1" si="9"/>
        <v>26250</v>
      </c>
      <c r="C115" s="5">
        <f t="shared" si="8"/>
        <v>10500</v>
      </c>
      <c r="D115" s="5">
        <v>10500</v>
      </c>
      <c r="E115" s="5"/>
      <c r="F115" s="5">
        <f t="shared" ca="1" si="10"/>
        <v>36750</v>
      </c>
      <c r="G115" s="2">
        <f t="shared" ca="1" si="12"/>
        <v>7</v>
      </c>
      <c r="H115" s="5">
        <v>5250</v>
      </c>
      <c r="I115" s="62" t="s">
        <v>667</v>
      </c>
      <c r="J115" s="62" t="s">
        <v>34</v>
      </c>
      <c r="K115" s="295"/>
      <c r="L115" s="189"/>
    </row>
    <row r="116" spans="2:12" ht="18.75">
      <c r="B116" s="5">
        <f t="shared" ca="1" si="9"/>
        <v>26250</v>
      </c>
      <c r="C116" s="5">
        <f t="shared" si="8"/>
        <v>10500</v>
      </c>
      <c r="D116" s="5">
        <v>10500</v>
      </c>
      <c r="E116" s="5"/>
      <c r="F116" s="5">
        <f t="shared" ca="1" si="10"/>
        <v>36750</v>
      </c>
      <c r="G116" s="2">
        <f t="shared" ca="1" si="12"/>
        <v>7</v>
      </c>
      <c r="H116" s="5">
        <v>5250</v>
      </c>
      <c r="I116" s="62" t="s">
        <v>668</v>
      </c>
      <c r="J116" s="62" t="s">
        <v>34</v>
      </c>
      <c r="K116" s="295"/>
      <c r="L116" s="189"/>
    </row>
    <row r="117" spans="2:12" ht="18.75">
      <c r="B117" s="5">
        <f t="shared" ca="1" si="9"/>
        <v>140094</v>
      </c>
      <c r="C117" s="5">
        <f t="shared" si="8"/>
        <v>56037.599999999999</v>
      </c>
      <c r="D117" s="5">
        <v>56037.599999999999</v>
      </c>
      <c r="E117" s="5"/>
      <c r="F117" s="5">
        <f t="shared" ca="1" si="10"/>
        <v>196131.6</v>
      </c>
      <c r="G117" s="2">
        <f t="shared" ca="1" si="12"/>
        <v>7</v>
      </c>
      <c r="H117" s="5">
        <v>28018.799999999999</v>
      </c>
      <c r="I117" s="70" t="s">
        <v>669</v>
      </c>
      <c r="J117" s="70" t="s">
        <v>35</v>
      </c>
      <c r="K117" s="295"/>
      <c r="L117" s="189"/>
    </row>
    <row r="118" spans="2:12" ht="18.75">
      <c r="B118" s="5">
        <f t="shared" ca="1" si="9"/>
        <v>140094</v>
      </c>
      <c r="C118" s="5">
        <f t="shared" si="8"/>
        <v>56037.599999999999</v>
      </c>
      <c r="D118" s="5">
        <v>56037.599999999999</v>
      </c>
      <c r="E118" s="5"/>
      <c r="F118" s="5">
        <f t="shared" ca="1" si="10"/>
        <v>196131.6</v>
      </c>
      <c r="G118" s="2">
        <f t="shared" ca="1" si="12"/>
        <v>7</v>
      </c>
      <c r="H118" s="5">
        <v>28018.799999999999</v>
      </c>
      <c r="I118" s="70" t="s">
        <v>670</v>
      </c>
      <c r="J118" s="70" t="s">
        <v>35</v>
      </c>
      <c r="K118" s="295"/>
      <c r="L118" s="189"/>
    </row>
    <row r="119" spans="2:12" ht="18.75">
      <c r="B119" s="5">
        <f t="shared" ca="1" si="9"/>
        <v>140094</v>
      </c>
      <c r="C119" s="5">
        <f t="shared" si="8"/>
        <v>56037.599999999999</v>
      </c>
      <c r="D119" s="5">
        <v>56037.599999999999</v>
      </c>
      <c r="E119" s="5"/>
      <c r="F119" s="5">
        <f t="shared" ca="1" si="10"/>
        <v>196131.6</v>
      </c>
      <c r="G119" s="2">
        <f t="shared" ca="1" si="12"/>
        <v>7</v>
      </c>
      <c r="H119" s="5">
        <v>28018.799999999999</v>
      </c>
      <c r="I119" s="70" t="s">
        <v>671</v>
      </c>
      <c r="J119" s="70" t="s">
        <v>35</v>
      </c>
      <c r="K119" s="295"/>
      <c r="L119" s="189"/>
    </row>
    <row r="120" spans="2:12" ht="18.75">
      <c r="B120" s="5">
        <f t="shared" ca="1" si="9"/>
        <v>140094</v>
      </c>
      <c r="C120" s="5">
        <f t="shared" si="8"/>
        <v>56037.599999999999</v>
      </c>
      <c r="D120" s="5">
        <v>56037.599999999999</v>
      </c>
      <c r="E120" s="5"/>
      <c r="F120" s="5">
        <f t="shared" ca="1" si="10"/>
        <v>196131.6</v>
      </c>
      <c r="G120" s="2">
        <f t="shared" ca="1" si="12"/>
        <v>7</v>
      </c>
      <c r="H120" s="5">
        <v>28018.799999999999</v>
      </c>
      <c r="I120" s="71" t="s">
        <v>912</v>
      </c>
      <c r="J120" s="71" t="s">
        <v>36</v>
      </c>
      <c r="K120" s="295"/>
      <c r="L120" s="189"/>
    </row>
    <row r="121" spans="2:12" ht="18.75">
      <c r="B121" s="5">
        <f t="shared" ca="1" si="9"/>
        <v>140094</v>
      </c>
      <c r="C121" s="5">
        <f t="shared" si="8"/>
        <v>56037.599999999999</v>
      </c>
      <c r="D121" s="5">
        <v>56037.599999999999</v>
      </c>
      <c r="E121" s="5"/>
      <c r="F121" s="5">
        <f t="shared" ca="1" si="10"/>
        <v>196131.6</v>
      </c>
      <c r="G121" s="2">
        <f t="shared" ca="1" si="12"/>
        <v>7</v>
      </c>
      <c r="H121" s="5">
        <v>28018.799999999999</v>
      </c>
      <c r="I121" s="71" t="s">
        <v>672</v>
      </c>
      <c r="J121" s="71" t="s">
        <v>36</v>
      </c>
      <c r="K121" s="295"/>
      <c r="L121" s="189"/>
    </row>
    <row r="122" spans="2:12" ht="18.75">
      <c r="B122" s="5">
        <f t="shared" ca="1" si="9"/>
        <v>140094</v>
      </c>
      <c r="C122" s="5">
        <f t="shared" si="8"/>
        <v>56037.599999999999</v>
      </c>
      <c r="D122" s="5">
        <v>56037.599999999999</v>
      </c>
      <c r="E122" s="5"/>
      <c r="F122" s="5">
        <f t="shared" ca="1" si="10"/>
        <v>196131.6</v>
      </c>
      <c r="G122" s="2">
        <f t="shared" ca="1" si="12"/>
        <v>7</v>
      </c>
      <c r="H122" s="5">
        <v>28018.799999999999</v>
      </c>
      <c r="I122" s="71" t="s">
        <v>913</v>
      </c>
      <c r="J122" s="71" t="s">
        <v>36</v>
      </c>
      <c r="K122" s="295"/>
      <c r="L122" s="189"/>
    </row>
    <row r="123" spans="2:12" ht="18.75">
      <c r="B123" s="5">
        <f t="shared" ca="1" si="9"/>
        <v>2907</v>
      </c>
      <c r="C123" s="5">
        <f t="shared" si="8"/>
        <v>1162.8</v>
      </c>
      <c r="D123" s="5">
        <v>1162.8</v>
      </c>
      <c r="E123" s="5"/>
      <c r="F123" s="5">
        <f t="shared" ca="1" si="10"/>
        <v>4069.7999999999997</v>
      </c>
      <c r="G123" s="2">
        <f t="shared" ca="1" si="12"/>
        <v>7</v>
      </c>
      <c r="H123" s="5">
        <v>581.4</v>
      </c>
      <c r="I123" s="285" t="s">
        <v>674</v>
      </c>
      <c r="J123" s="63" t="s">
        <v>37</v>
      </c>
      <c r="K123" s="295"/>
      <c r="L123" s="189"/>
    </row>
    <row r="124" spans="2:12" ht="18.75">
      <c r="B124" s="5">
        <f t="shared" ca="1" si="9"/>
        <v>3843</v>
      </c>
      <c r="C124" s="5">
        <f t="shared" si="8"/>
        <v>1537.2</v>
      </c>
      <c r="D124" s="5">
        <v>1537.2</v>
      </c>
      <c r="E124" s="5"/>
      <c r="F124" s="5">
        <f t="shared" ca="1" si="10"/>
        <v>5380.2</v>
      </c>
      <c r="G124" s="2">
        <f t="shared" ca="1" si="12"/>
        <v>7</v>
      </c>
      <c r="H124" s="5">
        <v>768.6</v>
      </c>
      <c r="I124" s="286" t="s">
        <v>673</v>
      </c>
      <c r="J124" s="44" t="s">
        <v>38</v>
      </c>
      <c r="K124" s="295"/>
      <c r="L124" s="189"/>
    </row>
    <row r="125" spans="2:12" ht="18.75">
      <c r="B125" s="5">
        <f t="shared" ca="1" si="9"/>
        <v>47897.3</v>
      </c>
      <c r="C125" s="5">
        <f t="shared" si="8"/>
        <v>28738.7</v>
      </c>
      <c r="D125" s="5">
        <v>28738.7</v>
      </c>
      <c r="E125" s="5"/>
      <c r="F125" s="5">
        <f t="shared" ca="1" si="10"/>
        <v>76636</v>
      </c>
      <c r="G125" s="2">
        <f ca="1">YEAR(TODAY())-2012</f>
        <v>8</v>
      </c>
      <c r="H125" s="5">
        <v>9579.5</v>
      </c>
      <c r="I125" s="58" t="s">
        <v>675</v>
      </c>
      <c r="J125" s="58" t="s">
        <v>39</v>
      </c>
      <c r="K125" s="295"/>
      <c r="L125" s="189"/>
    </row>
    <row r="126" spans="2:12" ht="18.75">
      <c r="B126" s="5">
        <f t="shared" ca="1" si="9"/>
        <v>76636</v>
      </c>
      <c r="C126" s="5">
        <f t="shared" si="8"/>
        <v>0</v>
      </c>
      <c r="D126" s="5">
        <v>0</v>
      </c>
      <c r="E126" s="5"/>
      <c r="F126" s="5">
        <f t="shared" ca="1" si="10"/>
        <v>76636</v>
      </c>
      <c r="G126" s="2">
        <f ca="1">YEAR(TODAY())-2012</f>
        <v>8</v>
      </c>
      <c r="H126" s="5">
        <v>9579.5</v>
      </c>
      <c r="I126" s="58" t="s">
        <v>676</v>
      </c>
      <c r="J126" s="58" t="s">
        <v>39</v>
      </c>
      <c r="K126" s="295"/>
      <c r="L126" s="189"/>
    </row>
    <row r="127" spans="2:12" ht="18.75">
      <c r="B127" s="5">
        <f t="shared" ca="1" si="9"/>
        <v>76636</v>
      </c>
      <c r="C127" s="5">
        <f t="shared" si="8"/>
        <v>0</v>
      </c>
      <c r="D127" s="5">
        <v>0</v>
      </c>
      <c r="E127" s="5"/>
      <c r="F127" s="5">
        <f t="shared" ca="1" si="10"/>
        <v>76636</v>
      </c>
      <c r="G127" s="2">
        <f ca="1">YEAR(TODAY())-2012</f>
        <v>8</v>
      </c>
      <c r="H127" s="5">
        <v>9579.5</v>
      </c>
      <c r="I127" s="58" t="s">
        <v>1577</v>
      </c>
      <c r="J127" s="58" t="s">
        <v>39</v>
      </c>
      <c r="K127" s="295"/>
      <c r="L127" s="189"/>
    </row>
    <row r="128" spans="2:12" ht="18.75">
      <c r="B128" s="5">
        <f t="shared" ca="1" si="9"/>
        <v>28738.239999999998</v>
      </c>
      <c r="C128" s="5">
        <f t="shared" si="8"/>
        <v>38318.26</v>
      </c>
      <c r="D128" s="5">
        <v>38318.26</v>
      </c>
      <c r="E128" s="5"/>
      <c r="F128" s="5">
        <f t="shared" ca="1" si="10"/>
        <v>67056.5</v>
      </c>
      <c r="G128" s="2">
        <f ca="1">YEAR(TODAY())-2013</f>
        <v>7</v>
      </c>
      <c r="H128" s="5">
        <v>9579.5</v>
      </c>
      <c r="I128" s="58" t="s">
        <v>677</v>
      </c>
      <c r="J128" s="58" t="s">
        <v>39</v>
      </c>
      <c r="K128" s="295"/>
      <c r="L128" s="189"/>
    </row>
    <row r="129" spans="2:12" ht="18.75">
      <c r="B129" s="5">
        <f t="shared" ca="1" si="9"/>
        <v>76636</v>
      </c>
      <c r="C129" s="5">
        <f t="shared" si="8"/>
        <v>0</v>
      </c>
      <c r="D129" s="5">
        <v>0</v>
      </c>
      <c r="E129" s="5"/>
      <c r="F129" s="5">
        <f t="shared" ca="1" si="10"/>
        <v>76636</v>
      </c>
      <c r="G129" s="2">
        <f ca="1">YEAR(TODAY())-2012</f>
        <v>8</v>
      </c>
      <c r="H129" s="5">
        <v>9579.5</v>
      </c>
      <c r="I129" s="58" t="s">
        <v>678</v>
      </c>
      <c r="J129" s="58" t="s">
        <v>39</v>
      </c>
      <c r="K129" s="295"/>
      <c r="L129" s="189"/>
    </row>
    <row r="130" spans="2:12" ht="18.75">
      <c r="B130" s="5">
        <f t="shared" ca="1" si="9"/>
        <v>47897.3</v>
      </c>
      <c r="C130" s="5">
        <f t="shared" si="8"/>
        <v>28738.7</v>
      </c>
      <c r="D130" s="5">
        <v>28738.7</v>
      </c>
      <c r="E130" s="5"/>
      <c r="F130" s="5">
        <f t="shared" ca="1" si="10"/>
        <v>76636</v>
      </c>
      <c r="G130" s="2">
        <f ca="1">YEAR(TODAY())-2012</f>
        <v>8</v>
      </c>
      <c r="H130" s="5">
        <v>9579.5</v>
      </c>
      <c r="I130" s="58" t="s">
        <v>914</v>
      </c>
      <c r="J130" s="58" t="s">
        <v>39</v>
      </c>
      <c r="K130" s="295"/>
      <c r="L130" s="189"/>
    </row>
    <row r="131" spans="2:12" ht="18.75">
      <c r="B131" s="5">
        <f t="shared" ca="1" si="9"/>
        <v>47897.3</v>
      </c>
      <c r="C131" s="5">
        <f t="shared" si="8"/>
        <v>28738.7</v>
      </c>
      <c r="D131" s="5">
        <v>28738.7</v>
      </c>
      <c r="E131" s="5"/>
      <c r="F131" s="5">
        <f t="shared" ca="1" si="10"/>
        <v>76636</v>
      </c>
      <c r="G131" s="2">
        <f ca="1">YEAR(TODAY())-2012</f>
        <v>8</v>
      </c>
      <c r="H131" s="5">
        <v>9579.5</v>
      </c>
      <c r="I131" s="58" t="s">
        <v>679</v>
      </c>
      <c r="J131" s="58" t="s">
        <v>39</v>
      </c>
      <c r="K131" s="295"/>
      <c r="L131" s="189"/>
    </row>
    <row r="132" spans="2:12" ht="18.75">
      <c r="B132" s="5">
        <f t="shared" ca="1" si="9"/>
        <v>47897.369999999995</v>
      </c>
      <c r="C132" s="5">
        <f t="shared" ref="C132:C195" si="13">SUM(E132+D132)</f>
        <v>19159.13</v>
      </c>
      <c r="D132" s="5">
        <v>19159.13</v>
      </c>
      <c r="E132" s="5"/>
      <c r="F132" s="5">
        <f t="shared" ca="1" si="10"/>
        <v>67056.5</v>
      </c>
      <c r="G132" s="2">
        <f t="shared" ref="G132:G139" ca="1" si="14">YEAR(TODAY())-2013</f>
        <v>7</v>
      </c>
      <c r="H132" s="5">
        <v>9579.5</v>
      </c>
      <c r="I132" s="58" t="s">
        <v>680</v>
      </c>
      <c r="J132" s="58" t="s">
        <v>39</v>
      </c>
      <c r="K132" s="295"/>
      <c r="L132" s="189"/>
    </row>
    <row r="133" spans="2:12" ht="18.75">
      <c r="B133" s="5">
        <f t="shared" ref="B133:B196" ca="1" si="15">SUM(F133-C133)</f>
        <v>67056.5</v>
      </c>
      <c r="C133" s="5">
        <f t="shared" si="13"/>
        <v>0</v>
      </c>
      <c r="D133" s="5">
        <v>0</v>
      </c>
      <c r="E133" s="5"/>
      <c r="F133" s="5">
        <f t="shared" ca="1" si="10"/>
        <v>67056.5</v>
      </c>
      <c r="G133" s="2">
        <f t="shared" ca="1" si="14"/>
        <v>7</v>
      </c>
      <c r="H133" s="5">
        <v>9579.5</v>
      </c>
      <c r="I133" s="58" t="s">
        <v>681</v>
      </c>
      <c r="J133" s="58" t="s">
        <v>39</v>
      </c>
      <c r="K133" s="295"/>
      <c r="L133" s="189"/>
    </row>
    <row r="134" spans="2:12" ht="18.75">
      <c r="B134" s="5">
        <f t="shared" ca="1" si="15"/>
        <v>0</v>
      </c>
      <c r="C134" s="5">
        <f t="shared" si="13"/>
        <v>0</v>
      </c>
      <c r="D134" s="5">
        <v>0</v>
      </c>
      <c r="E134" s="5"/>
      <c r="F134" s="5">
        <f t="shared" ca="1" si="10"/>
        <v>0</v>
      </c>
      <c r="G134" s="2">
        <f t="shared" ca="1" si="14"/>
        <v>7</v>
      </c>
      <c r="H134" s="5">
        <v>0</v>
      </c>
      <c r="I134" s="72" t="s">
        <v>1431</v>
      </c>
      <c r="J134" s="72" t="s">
        <v>40</v>
      </c>
      <c r="K134" s="295"/>
      <c r="L134" s="189"/>
    </row>
    <row r="135" spans="2:12" ht="18.75">
      <c r="B135" s="5">
        <f t="shared" ca="1" si="15"/>
        <v>0</v>
      </c>
      <c r="C135" s="5">
        <f t="shared" si="13"/>
        <v>0</v>
      </c>
      <c r="D135" s="5">
        <v>0</v>
      </c>
      <c r="E135" s="5"/>
      <c r="F135" s="5">
        <f t="shared" ca="1" si="10"/>
        <v>0</v>
      </c>
      <c r="G135" s="2">
        <f t="shared" ca="1" si="14"/>
        <v>7</v>
      </c>
      <c r="H135" s="5">
        <v>0</v>
      </c>
      <c r="I135" s="72" t="s">
        <v>1432</v>
      </c>
      <c r="J135" s="72" t="s">
        <v>40</v>
      </c>
      <c r="K135" s="296"/>
      <c r="L135" s="276" t="s">
        <v>1427</v>
      </c>
    </row>
    <row r="136" spans="2:12" ht="18.75">
      <c r="B136" s="5">
        <f t="shared" ca="1" si="15"/>
        <v>0</v>
      </c>
      <c r="C136" s="5">
        <f t="shared" si="13"/>
        <v>0</v>
      </c>
      <c r="D136" s="5">
        <v>0</v>
      </c>
      <c r="E136" s="5"/>
      <c r="F136" s="5">
        <f t="shared" ca="1" si="10"/>
        <v>0</v>
      </c>
      <c r="G136" s="2">
        <f t="shared" ca="1" si="14"/>
        <v>7</v>
      </c>
      <c r="H136" s="5">
        <v>0</v>
      </c>
      <c r="I136" s="72" t="s">
        <v>1433</v>
      </c>
      <c r="J136" s="72" t="s">
        <v>40</v>
      </c>
      <c r="K136" s="296"/>
      <c r="L136" s="276" t="s">
        <v>1427</v>
      </c>
    </row>
    <row r="137" spans="2:12" ht="18.75">
      <c r="B137" s="5">
        <f t="shared" ca="1" si="15"/>
        <v>0</v>
      </c>
      <c r="C137" s="5">
        <f t="shared" si="13"/>
        <v>0</v>
      </c>
      <c r="D137" s="5">
        <v>0</v>
      </c>
      <c r="E137" s="5"/>
      <c r="F137" s="5">
        <f t="shared" ca="1" si="10"/>
        <v>0</v>
      </c>
      <c r="G137" s="2">
        <f t="shared" ca="1" si="14"/>
        <v>7</v>
      </c>
      <c r="H137" s="5">
        <v>0</v>
      </c>
      <c r="I137" s="72" t="s">
        <v>1434</v>
      </c>
      <c r="J137" s="72" t="s">
        <v>40</v>
      </c>
      <c r="K137" s="296"/>
      <c r="L137" s="276" t="s">
        <v>1427</v>
      </c>
    </row>
    <row r="138" spans="2:12" ht="18.75">
      <c r="B138" s="5">
        <f t="shared" ca="1" si="15"/>
        <v>59606.25</v>
      </c>
      <c r="C138" s="5">
        <f t="shared" si="13"/>
        <v>79475</v>
      </c>
      <c r="D138" s="5">
        <v>79475</v>
      </c>
      <c r="E138" s="5"/>
      <c r="F138" s="5">
        <f t="shared" ca="1" si="10"/>
        <v>139081.25</v>
      </c>
      <c r="G138" s="2">
        <f t="shared" ca="1" si="14"/>
        <v>7</v>
      </c>
      <c r="H138" s="5">
        <v>19868.75</v>
      </c>
      <c r="I138" s="62" t="s">
        <v>863</v>
      </c>
      <c r="J138" s="62" t="s">
        <v>41</v>
      </c>
      <c r="K138" s="296"/>
      <c r="L138" s="276" t="s">
        <v>1427</v>
      </c>
    </row>
    <row r="139" spans="2:12" ht="18.75">
      <c r="B139" s="5">
        <f t="shared" ca="1" si="15"/>
        <v>59606.25</v>
      </c>
      <c r="C139" s="5">
        <f t="shared" si="13"/>
        <v>79475</v>
      </c>
      <c r="D139" s="5">
        <v>79475</v>
      </c>
      <c r="E139" s="5"/>
      <c r="F139" s="5">
        <f t="shared" ca="1" si="10"/>
        <v>139081.25</v>
      </c>
      <c r="G139" s="2">
        <f t="shared" ca="1" si="14"/>
        <v>7</v>
      </c>
      <c r="H139" s="5">
        <v>19868.75</v>
      </c>
      <c r="I139" s="62" t="s">
        <v>864</v>
      </c>
      <c r="J139" s="62" t="s">
        <v>41</v>
      </c>
      <c r="K139" s="295"/>
      <c r="L139" s="189"/>
    </row>
    <row r="140" spans="2:12" ht="18.75">
      <c r="B140" s="5">
        <f t="shared" si="15"/>
        <v>0</v>
      </c>
      <c r="C140" s="5">
        <f t="shared" si="13"/>
        <v>0</v>
      </c>
      <c r="D140" s="5">
        <v>0</v>
      </c>
      <c r="E140" s="5"/>
      <c r="F140" s="5">
        <f t="shared" si="10"/>
        <v>0</v>
      </c>
      <c r="G140" s="3">
        <v>0</v>
      </c>
      <c r="H140" s="5">
        <v>0</v>
      </c>
      <c r="I140" s="62">
        <v>0</v>
      </c>
      <c r="J140" s="62" t="s">
        <v>41</v>
      </c>
      <c r="K140" s="295"/>
      <c r="L140" s="189"/>
    </row>
    <row r="141" spans="2:12" ht="18.75">
      <c r="B141" s="5">
        <f t="shared" si="15"/>
        <v>0</v>
      </c>
      <c r="C141" s="5">
        <f t="shared" si="13"/>
        <v>0</v>
      </c>
      <c r="D141" s="5">
        <v>0</v>
      </c>
      <c r="E141" s="5"/>
      <c r="F141" s="5">
        <f t="shared" si="10"/>
        <v>0</v>
      </c>
      <c r="G141" s="3">
        <v>0</v>
      </c>
      <c r="H141" s="5">
        <v>0</v>
      </c>
      <c r="I141" s="62">
        <v>0</v>
      </c>
      <c r="J141" s="62" t="s">
        <v>41</v>
      </c>
      <c r="K141" s="295"/>
      <c r="L141" s="189"/>
    </row>
    <row r="142" spans="2:12" ht="18.75">
      <c r="B142" s="5">
        <f t="shared" si="15"/>
        <v>0</v>
      </c>
      <c r="C142" s="5">
        <f t="shared" si="13"/>
        <v>0</v>
      </c>
      <c r="D142" s="5">
        <v>0</v>
      </c>
      <c r="E142" s="5"/>
      <c r="F142" s="5">
        <f t="shared" si="10"/>
        <v>0</v>
      </c>
      <c r="G142" s="3">
        <v>0</v>
      </c>
      <c r="H142" s="5">
        <v>0</v>
      </c>
      <c r="I142" s="62">
        <v>0</v>
      </c>
      <c r="J142" s="62" t="s">
        <v>41</v>
      </c>
      <c r="K142" s="295"/>
      <c r="L142" s="189"/>
    </row>
    <row r="143" spans="2:12" ht="18.75">
      <c r="B143" s="5">
        <f t="shared" si="15"/>
        <v>0</v>
      </c>
      <c r="C143" s="5">
        <f t="shared" si="13"/>
        <v>0</v>
      </c>
      <c r="D143" s="5">
        <v>0</v>
      </c>
      <c r="E143" s="5"/>
      <c r="F143" s="5">
        <f t="shared" ref="F143:F206" si="16">SUM(H143*G143)</f>
        <v>0</v>
      </c>
      <c r="G143" s="3">
        <v>0</v>
      </c>
      <c r="H143" s="5">
        <v>0</v>
      </c>
      <c r="I143" s="62">
        <v>0</v>
      </c>
      <c r="J143" s="62" t="s">
        <v>41</v>
      </c>
      <c r="K143" s="295"/>
      <c r="L143" s="189"/>
    </row>
    <row r="144" spans="2:12" ht="18.75">
      <c r="B144" s="5">
        <f t="shared" ca="1" si="15"/>
        <v>127500</v>
      </c>
      <c r="C144" s="5">
        <f t="shared" si="13"/>
        <v>51000</v>
      </c>
      <c r="D144" s="5">
        <v>51000</v>
      </c>
      <c r="E144" s="5"/>
      <c r="F144" s="5">
        <f t="shared" ca="1" si="16"/>
        <v>178500</v>
      </c>
      <c r="G144" s="2">
        <f ca="1">YEAR(TODAY())-2013</f>
        <v>7</v>
      </c>
      <c r="H144" s="5">
        <v>25500</v>
      </c>
      <c r="I144" s="58" t="s">
        <v>915</v>
      </c>
      <c r="J144" s="58" t="s">
        <v>42</v>
      </c>
      <c r="K144" s="295"/>
      <c r="L144" s="189"/>
    </row>
    <row r="145" spans="2:12" ht="18.75">
      <c r="B145" s="5">
        <f t="shared" ca="1" si="15"/>
        <v>127500</v>
      </c>
      <c r="C145" s="5">
        <f t="shared" si="13"/>
        <v>51000</v>
      </c>
      <c r="D145" s="5">
        <v>51000</v>
      </c>
      <c r="E145" s="5"/>
      <c r="F145" s="5">
        <f t="shared" ca="1" si="16"/>
        <v>178500</v>
      </c>
      <c r="G145" s="2">
        <f ca="1">YEAR(TODAY())-2013</f>
        <v>7</v>
      </c>
      <c r="H145" s="5">
        <v>25500</v>
      </c>
      <c r="I145" s="58" t="s">
        <v>497</v>
      </c>
      <c r="J145" s="58" t="s">
        <v>42</v>
      </c>
      <c r="K145" s="295"/>
      <c r="L145" s="189"/>
    </row>
    <row r="146" spans="2:12" ht="18.75">
      <c r="B146" s="5">
        <f t="shared" ca="1" si="15"/>
        <v>127500</v>
      </c>
      <c r="C146" s="5">
        <f t="shared" si="13"/>
        <v>51000</v>
      </c>
      <c r="D146" s="5">
        <v>51000</v>
      </c>
      <c r="E146" s="5"/>
      <c r="F146" s="5">
        <f t="shared" ca="1" si="16"/>
        <v>178500</v>
      </c>
      <c r="G146" s="2">
        <f ca="1">YEAR(TODAY())-2013</f>
        <v>7</v>
      </c>
      <c r="H146" s="5">
        <v>25500</v>
      </c>
      <c r="I146" s="58" t="s">
        <v>916</v>
      </c>
      <c r="J146" s="58" t="s">
        <v>42</v>
      </c>
      <c r="K146" s="295"/>
      <c r="L146" s="189"/>
    </row>
    <row r="147" spans="2:12" ht="18.75">
      <c r="B147" s="5">
        <f t="shared" ca="1" si="15"/>
        <v>64900</v>
      </c>
      <c r="C147" s="5">
        <f t="shared" si="13"/>
        <v>32450</v>
      </c>
      <c r="D147" s="5">
        <v>32450</v>
      </c>
      <c r="E147" s="5"/>
      <c r="F147" s="5">
        <f t="shared" ca="1" si="16"/>
        <v>97350</v>
      </c>
      <c r="G147" s="2">
        <f ca="1">YEAR(TODAY())-2014</f>
        <v>6</v>
      </c>
      <c r="H147" s="5">
        <v>16225</v>
      </c>
      <c r="I147" s="57" t="s">
        <v>865</v>
      </c>
      <c r="J147" s="57" t="s">
        <v>43</v>
      </c>
      <c r="K147" s="295"/>
      <c r="L147" s="189"/>
    </row>
    <row r="148" spans="2:12" ht="18.75">
      <c r="B148" s="5">
        <f t="shared" ca="1" si="15"/>
        <v>64900</v>
      </c>
      <c r="C148" s="5">
        <f t="shared" si="13"/>
        <v>32450</v>
      </c>
      <c r="D148" s="5">
        <v>32450</v>
      </c>
      <c r="E148" s="5"/>
      <c r="F148" s="5">
        <f t="shared" ca="1" si="16"/>
        <v>97350</v>
      </c>
      <c r="G148" s="2">
        <f ca="1">YEAR(TODAY())-2014</f>
        <v>6</v>
      </c>
      <c r="H148" s="5">
        <v>16225</v>
      </c>
      <c r="I148" s="57" t="s">
        <v>866</v>
      </c>
      <c r="J148" s="57" t="s">
        <v>43</v>
      </c>
      <c r="K148" s="295"/>
      <c r="L148" s="189"/>
    </row>
    <row r="149" spans="2:12" ht="18.75">
      <c r="B149" s="5">
        <f t="shared" ca="1" si="15"/>
        <v>64900</v>
      </c>
      <c r="C149" s="5">
        <f t="shared" si="13"/>
        <v>32450</v>
      </c>
      <c r="D149" s="5">
        <v>32450</v>
      </c>
      <c r="E149" s="5"/>
      <c r="F149" s="5">
        <f t="shared" ca="1" si="16"/>
        <v>97350</v>
      </c>
      <c r="G149" s="2">
        <f ca="1">YEAR(TODAY())-2014</f>
        <v>6</v>
      </c>
      <c r="H149" s="5">
        <v>16225</v>
      </c>
      <c r="I149" s="57" t="s">
        <v>867</v>
      </c>
      <c r="J149" s="57" t="s">
        <v>43</v>
      </c>
      <c r="K149" s="295"/>
      <c r="L149" s="189"/>
    </row>
    <row r="150" spans="2:12" ht="18.75">
      <c r="B150" s="5">
        <f t="shared" ca="1" si="15"/>
        <v>1272</v>
      </c>
      <c r="C150" s="5">
        <f t="shared" si="13"/>
        <v>424</v>
      </c>
      <c r="D150" s="5">
        <v>424</v>
      </c>
      <c r="E150" s="5"/>
      <c r="F150" s="5">
        <f t="shared" ca="1" si="16"/>
        <v>1696</v>
      </c>
      <c r="G150" s="2">
        <f ca="1">YEAR(TODAY())-2012</f>
        <v>8</v>
      </c>
      <c r="H150" s="5">
        <v>212</v>
      </c>
      <c r="I150" s="45" t="s">
        <v>682</v>
      </c>
      <c r="J150" s="45" t="s">
        <v>44</v>
      </c>
      <c r="K150" s="295"/>
      <c r="L150" s="189"/>
    </row>
    <row r="151" spans="2:12" ht="18.75">
      <c r="B151" s="5">
        <f t="shared" ca="1" si="15"/>
        <v>1272</v>
      </c>
      <c r="C151" s="5">
        <f t="shared" si="13"/>
        <v>424</v>
      </c>
      <c r="D151" s="5">
        <v>424</v>
      </c>
      <c r="E151" s="5"/>
      <c r="F151" s="5">
        <f t="shared" ca="1" si="16"/>
        <v>1696</v>
      </c>
      <c r="G151" s="2">
        <f ca="1">YEAR(TODAY())-2012</f>
        <v>8</v>
      </c>
      <c r="H151" s="5">
        <v>212</v>
      </c>
      <c r="I151" s="45" t="s">
        <v>683</v>
      </c>
      <c r="J151" s="45" t="s">
        <v>44</v>
      </c>
      <c r="K151" s="295"/>
      <c r="L151" s="189"/>
    </row>
    <row r="152" spans="2:12" ht="18.75">
      <c r="B152" s="5">
        <f t="shared" ca="1" si="15"/>
        <v>1272</v>
      </c>
      <c r="C152" s="5">
        <f t="shared" si="13"/>
        <v>424</v>
      </c>
      <c r="D152" s="5">
        <v>424</v>
      </c>
      <c r="E152" s="5"/>
      <c r="F152" s="5">
        <f t="shared" ca="1" si="16"/>
        <v>1696</v>
      </c>
      <c r="G152" s="2">
        <f ca="1">YEAR(TODAY())-2012</f>
        <v>8</v>
      </c>
      <c r="H152" s="5">
        <v>212</v>
      </c>
      <c r="I152" s="45" t="s">
        <v>684</v>
      </c>
      <c r="J152" s="45" t="s">
        <v>44</v>
      </c>
      <c r="K152" s="295"/>
      <c r="L152" s="189"/>
    </row>
    <row r="153" spans="2:12" ht="18.75">
      <c r="B153" s="5">
        <f t="shared" si="15"/>
        <v>0</v>
      </c>
      <c r="C153" s="5">
        <f t="shared" si="13"/>
        <v>0</v>
      </c>
      <c r="D153" s="5">
        <v>0</v>
      </c>
      <c r="E153" s="5"/>
      <c r="F153" s="5">
        <f t="shared" si="16"/>
        <v>0</v>
      </c>
      <c r="G153" s="3">
        <v>0</v>
      </c>
      <c r="H153" s="5">
        <v>0</v>
      </c>
      <c r="I153" s="67">
        <v>0</v>
      </c>
      <c r="J153" s="67" t="s">
        <v>45</v>
      </c>
      <c r="K153" s="295"/>
      <c r="L153" s="189"/>
    </row>
    <row r="154" spans="2:12" ht="18.75">
      <c r="B154" s="5">
        <f t="shared" si="15"/>
        <v>0</v>
      </c>
      <c r="C154" s="5">
        <f t="shared" si="13"/>
        <v>0</v>
      </c>
      <c r="D154" s="5">
        <v>0</v>
      </c>
      <c r="E154" s="5"/>
      <c r="F154" s="5">
        <f t="shared" si="16"/>
        <v>0</v>
      </c>
      <c r="G154" s="3">
        <v>0</v>
      </c>
      <c r="H154" s="5">
        <v>0</v>
      </c>
      <c r="I154" s="67">
        <v>0</v>
      </c>
      <c r="J154" s="67" t="s">
        <v>45</v>
      </c>
      <c r="K154" s="295"/>
      <c r="L154" s="189"/>
    </row>
    <row r="155" spans="2:12" ht="18.75">
      <c r="B155" s="5">
        <f t="shared" si="15"/>
        <v>0</v>
      </c>
      <c r="C155" s="5">
        <f t="shared" si="13"/>
        <v>0</v>
      </c>
      <c r="D155" s="5">
        <v>0</v>
      </c>
      <c r="E155" s="5"/>
      <c r="F155" s="5">
        <f t="shared" si="16"/>
        <v>0</v>
      </c>
      <c r="G155" s="3">
        <v>0</v>
      </c>
      <c r="H155" s="5">
        <v>0</v>
      </c>
      <c r="I155" s="67">
        <v>0</v>
      </c>
      <c r="J155" s="67" t="s">
        <v>45</v>
      </c>
      <c r="K155" s="295"/>
      <c r="L155" s="189"/>
    </row>
    <row r="156" spans="2:12" ht="18.75">
      <c r="B156" s="5">
        <f t="shared" si="15"/>
        <v>0</v>
      </c>
      <c r="C156" s="5">
        <f t="shared" si="13"/>
        <v>0</v>
      </c>
      <c r="D156" s="5">
        <v>0</v>
      </c>
      <c r="E156" s="5"/>
      <c r="F156" s="5">
        <f t="shared" si="16"/>
        <v>0</v>
      </c>
      <c r="G156" s="3">
        <v>0</v>
      </c>
      <c r="H156" s="5">
        <v>0</v>
      </c>
      <c r="I156" s="67">
        <v>0</v>
      </c>
      <c r="J156" s="67" t="s">
        <v>45</v>
      </c>
      <c r="K156" s="295"/>
      <c r="L156" s="189"/>
    </row>
    <row r="157" spans="2:12" ht="18.75">
      <c r="B157" s="5">
        <f t="shared" si="15"/>
        <v>0</v>
      </c>
      <c r="C157" s="5">
        <f t="shared" si="13"/>
        <v>0</v>
      </c>
      <c r="D157" s="5">
        <v>0</v>
      </c>
      <c r="E157" s="5"/>
      <c r="F157" s="5">
        <f t="shared" si="16"/>
        <v>0</v>
      </c>
      <c r="G157" s="3">
        <v>0</v>
      </c>
      <c r="H157" s="5">
        <v>0</v>
      </c>
      <c r="I157" s="67">
        <v>0</v>
      </c>
      <c r="J157" s="67" t="s">
        <v>45</v>
      </c>
      <c r="K157" s="295"/>
      <c r="L157" s="189"/>
    </row>
    <row r="158" spans="2:12" ht="18.75">
      <c r="B158" s="5">
        <f t="shared" si="15"/>
        <v>0</v>
      </c>
      <c r="C158" s="5">
        <f t="shared" si="13"/>
        <v>0</v>
      </c>
      <c r="D158" s="5">
        <v>0</v>
      </c>
      <c r="E158" s="5"/>
      <c r="F158" s="5">
        <f t="shared" si="16"/>
        <v>0</v>
      </c>
      <c r="G158" s="3">
        <v>0</v>
      </c>
      <c r="H158" s="5">
        <v>0</v>
      </c>
      <c r="I158" s="67">
        <v>0</v>
      </c>
      <c r="J158" s="67" t="s">
        <v>45</v>
      </c>
      <c r="K158" s="295"/>
      <c r="L158" s="189"/>
    </row>
    <row r="159" spans="2:12" ht="18.75">
      <c r="B159" s="5">
        <f t="shared" ca="1" si="15"/>
        <v>59259.600000000006</v>
      </c>
      <c r="C159" s="5">
        <f t="shared" si="13"/>
        <v>19753.2</v>
      </c>
      <c r="D159" s="5">
        <v>19753.2</v>
      </c>
      <c r="E159" s="5"/>
      <c r="F159" s="5">
        <f t="shared" ca="1" si="16"/>
        <v>79012.800000000003</v>
      </c>
      <c r="G159" s="2">
        <f ca="1">YEAR(TODAY())-2012</f>
        <v>8</v>
      </c>
      <c r="H159" s="5">
        <v>9876.6</v>
      </c>
      <c r="I159" s="73" t="s">
        <v>796</v>
      </c>
      <c r="J159" s="73" t="s">
        <v>46</v>
      </c>
      <c r="K159" s="295"/>
      <c r="L159" s="189"/>
    </row>
    <row r="160" spans="2:12" ht="18.75">
      <c r="B160" s="5">
        <f t="shared" ca="1" si="15"/>
        <v>88889.400000000009</v>
      </c>
      <c r="C160" s="5">
        <f t="shared" si="13"/>
        <v>0</v>
      </c>
      <c r="D160" s="5">
        <v>0</v>
      </c>
      <c r="E160" s="5"/>
      <c r="F160" s="5">
        <f t="shared" ca="1" si="16"/>
        <v>88889.400000000009</v>
      </c>
      <c r="G160" s="2">
        <f ca="1">YEAR(TODAY())-2011</f>
        <v>9</v>
      </c>
      <c r="H160" s="5">
        <v>9876.6</v>
      </c>
      <c r="I160" s="73" t="s">
        <v>797</v>
      </c>
      <c r="J160" s="73" t="s">
        <v>46</v>
      </c>
      <c r="K160" s="295"/>
      <c r="L160" s="189"/>
    </row>
    <row r="161" spans="2:12" ht="18.75">
      <c r="B161" s="5">
        <f t="shared" ca="1" si="15"/>
        <v>69136.200000000012</v>
      </c>
      <c r="C161" s="5">
        <f t="shared" si="13"/>
        <v>19753.2</v>
      </c>
      <c r="D161" s="5">
        <v>19753.2</v>
      </c>
      <c r="E161" s="5"/>
      <c r="F161" s="5">
        <f t="shared" ca="1" si="16"/>
        <v>88889.400000000009</v>
      </c>
      <c r="G161" s="2">
        <f ca="1">YEAR(TODAY())-2011</f>
        <v>9</v>
      </c>
      <c r="H161" s="5">
        <v>9876.6</v>
      </c>
      <c r="I161" s="73" t="s">
        <v>798</v>
      </c>
      <c r="J161" s="73" t="s">
        <v>46</v>
      </c>
      <c r="K161" s="295"/>
      <c r="L161" s="189"/>
    </row>
    <row r="162" spans="2:12" ht="18.75">
      <c r="B162" s="5">
        <f t="shared" ca="1" si="15"/>
        <v>69136.200000000012</v>
      </c>
      <c r="C162" s="5">
        <f t="shared" si="13"/>
        <v>19753.2</v>
      </c>
      <c r="D162" s="5">
        <v>19753.2</v>
      </c>
      <c r="E162" s="5"/>
      <c r="F162" s="5">
        <f t="shared" ca="1" si="16"/>
        <v>88889.400000000009</v>
      </c>
      <c r="G162" s="2">
        <f ca="1">YEAR(TODAY())-2011</f>
        <v>9</v>
      </c>
      <c r="H162" s="5">
        <v>9876.6</v>
      </c>
      <c r="I162" s="73" t="s">
        <v>799</v>
      </c>
      <c r="J162" s="73" t="s">
        <v>46</v>
      </c>
      <c r="K162" s="295"/>
      <c r="L162" s="189"/>
    </row>
    <row r="163" spans="2:12" ht="18.75">
      <c r="B163" s="5">
        <f t="shared" si="15"/>
        <v>0</v>
      </c>
      <c r="C163" s="5">
        <f t="shared" si="13"/>
        <v>0</v>
      </c>
      <c r="D163" s="5">
        <v>0</v>
      </c>
      <c r="E163" s="5"/>
      <c r="F163" s="5">
        <f t="shared" si="16"/>
        <v>0</v>
      </c>
      <c r="G163" s="3">
        <v>0</v>
      </c>
      <c r="H163" s="5">
        <v>0</v>
      </c>
      <c r="I163" s="60">
        <v>0</v>
      </c>
      <c r="J163" s="60" t="s">
        <v>47</v>
      </c>
      <c r="K163" s="295"/>
      <c r="L163" s="189"/>
    </row>
    <row r="164" spans="2:12" ht="18.75">
      <c r="B164" s="5">
        <f t="shared" si="15"/>
        <v>0</v>
      </c>
      <c r="C164" s="5">
        <f t="shared" si="13"/>
        <v>0</v>
      </c>
      <c r="D164" s="5">
        <v>0</v>
      </c>
      <c r="E164" s="5"/>
      <c r="F164" s="5">
        <f t="shared" si="16"/>
        <v>0</v>
      </c>
      <c r="G164" s="3">
        <v>0</v>
      </c>
      <c r="H164" s="5">
        <v>0</v>
      </c>
      <c r="I164" s="60">
        <v>0</v>
      </c>
      <c r="J164" s="60" t="s">
        <v>47</v>
      </c>
      <c r="K164" s="295"/>
      <c r="L164" s="189"/>
    </row>
    <row r="165" spans="2:12" ht="18.75">
      <c r="B165" s="5">
        <f t="shared" si="15"/>
        <v>0</v>
      </c>
      <c r="C165" s="5">
        <f t="shared" si="13"/>
        <v>0</v>
      </c>
      <c r="D165" s="5">
        <v>0</v>
      </c>
      <c r="E165" s="5"/>
      <c r="F165" s="5">
        <f t="shared" si="16"/>
        <v>0</v>
      </c>
      <c r="G165" s="3">
        <v>0</v>
      </c>
      <c r="H165" s="5">
        <v>0</v>
      </c>
      <c r="I165" s="60">
        <v>0</v>
      </c>
      <c r="J165" s="60" t="s">
        <v>47</v>
      </c>
      <c r="K165" s="295"/>
      <c r="L165" s="189"/>
    </row>
    <row r="166" spans="2:12" ht="18.75">
      <c r="B166" s="5">
        <f t="shared" si="15"/>
        <v>0</v>
      </c>
      <c r="C166" s="5">
        <f t="shared" si="13"/>
        <v>0</v>
      </c>
      <c r="D166" s="5">
        <v>0</v>
      </c>
      <c r="E166" s="5"/>
      <c r="F166" s="5">
        <f t="shared" si="16"/>
        <v>0</v>
      </c>
      <c r="G166" s="3">
        <v>0</v>
      </c>
      <c r="H166" s="5">
        <v>0</v>
      </c>
      <c r="I166" s="60">
        <v>0</v>
      </c>
      <c r="J166" s="60" t="s">
        <v>47</v>
      </c>
      <c r="K166" s="295"/>
      <c r="L166" s="189"/>
    </row>
    <row r="167" spans="2:12" ht="18.75">
      <c r="B167" s="5">
        <f t="shared" si="15"/>
        <v>0</v>
      </c>
      <c r="C167" s="5">
        <f t="shared" si="13"/>
        <v>0</v>
      </c>
      <c r="D167" s="5">
        <v>0</v>
      </c>
      <c r="E167" s="5"/>
      <c r="F167" s="5">
        <f t="shared" si="16"/>
        <v>0</v>
      </c>
      <c r="G167" s="3">
        <v>0</v>
      </c>
      <c r="H167" s="5">
        <v>0</v>
      </c>
      <c r="I167" s="60">
        <v>0</v>
      </c>
      <c r="J167" s="60" t="s">
        <v>47</v>
      </c>
      <c r="K167" s="295"/>
      <c r="L167" s="189"/>
    </row>
    <row r="168" spans="2:12" ht="18.75">
      <c r="B168" s="5">
        <f t="shared" si="15"/>
        <v>0</v>
      </c>
      <c r="C168" s="5">
        <f t="shared" si="13"/>
        <v>0</v>
      </c>
      <c r="D168" s="5">
        <v>0</v>
      </c>
      <c r="E168" s="5"/>
      <c r="F168" s="5">
        <f t="shared" si="16"/>
        <v>0</v>
      </c>
      <c r="G168" s="3">
        <v>0</v>
      </c>
      <c r="H168" s="5">
        <v>0</v>
      </c>
      <c r="I168" s="60">
        <v>0</v>
      </c>
      <c r="J168" s="60" t="s">
        <v>47</v>
      </c>
      <c r="K168" s="295"/>
      <c r="L168" s="189"/>
    </row>
    <row r="169" spans="2:12" ht="18.75">
      <c r="B169" s="5">
        <f t="shared" si="15"/>
        <v>0</v>
      </c>
      <c r="C169" s="5">
        <f t="shared" si="13"/>
        <v>0</v>
      </c>
      <c r="D169" s="5">
        <v>0</v>
      </c>
      <c r="E169" s="5"/>
      <c r="F169" s="5">
        <f t="shared" si="16"/>
        <v>0</v>
      </c>
      <c r="G169" s="3">
        <v>0</v>
      </c>
      <c r="H169" s="5">
        <v>0</v>
      </c>
      <c r="I169" s="60">
        <v>0</v>
      </c>
      <c r="J169" s="60" t="s">
        <v>47</v>
      </c>
      <c r="K169" s="295"/>
      <c r="L169" s="189"/>
    </row>
    <row r="170" spans="2:12" ht="18.75">
      <c r="B170" s="5">
        <f t="shared" si="15"/>
        <v>0</v>
      </c>
      <c r="C170" s="5">
        <f t="shared" si="13"/>
        <v>0</v>
      </c>
      <c r="D170" s="5">
        <v>0</v>
      </c>
      <c r="E170" s="5"/>
      <c r="F170" s="5">
        <f t="shared" si="16"/>
        <v>0</v>
      </c>
      <c r="G170" s="3">
        <v>0</v>
      </c>
      <c r="H170" s="5">
        <v>0</v>
      </c>
      <c r="I170" s="60">
        <v>0</v>
      </c>
      <c r="J170" s="60" t="s">
        <v>47</v>
      </c>
      <c r="K170" s="295"/>
      <c r="L170" s="189"/>
    </row>
    <row r="171" spans="2:12" ht="18.75">
      <c r="B171" s="5">
        <f t="shared" si="15"/>
        <v>0</v>
      </c>
      <c r="C171" s="5">
        <f t="shared" si="13"/>
        <v>0</v>
      </c>
      <c r="D171" s="5">
        <v>0</v>
      </c>
      <c r="E171" s="5"/>
      <c r="F171" s="5">
        <f t="shared" si="16"/>
        <v>0</v>
      </c>
      <c r="G171" s="3">
        <v>0</v>
      </c>
      <c r="H171" s="5">
        <v>0</v>
      </c>
      <c r="I171" s="60">
        <v>0</v>
      </c>
      <c r="J171" s="60" t="s">
        <v>47</v>
      </c>
      <c r="K171" s="295"/>
      <c r="L171" s="189"/>
    </row>
    <row r="172" spans="2:12" ht="18.75">
      <c r="B172" s="5">
        <f t="shared" si="15"/>
        <v>0</v>
      </c>
      <c r="C172" s="5">
        <f t="shared" si="13"/>
        <v>0</v>
      </c>
      <c r="D172" s="5">
        <v>0</v>
      </c>
      <c r="E172" s="5"/>
      <c r="F172" s="5">
        <f t="shared" si="16"/>
        <v>0</v>
      </c>
      <c r="G172" s="3">
        <v>0</v>
      </c>
      <c r="H172" s="5">
        <v>0</v>
      </c>
      <c r="I172" s="60">
        <v>0</v>
      </c>
      <c r="J172" s="60" t="s">
        <v>47</v>
      </c>
      <c r="K172" s="295"/>
      <c r="L172" s="189"/>
    </row>
    <row r="173" spans="2:12" ht="18.75">
      <c r="B173" s="5">
        <f t="shared" si="15"/>
        <v>0</v>
      </c>
      <c r="C173" s="5">
        <f t="shared" si="13"/>
        <v>0</v>
      </c>
      <c r="D173" s="5">
        <v>0</v>
      </c>
      <c r="E173" s="5"/>
      <c r="F173" s="5">
        <f t="shared" si="16"/>
        <v>0</v>
      </c>
      <c r="G173" s="3">
        <v>0</v>
      </c>
      <c r="H173" s="5">
        <v>0</v>
      </c>
      <c r="I173" s="60">
        <v>0</v>
      </c>
      <c r="J173" s="60" t="s">
        <v>47</v>
      </c>
      <c r="K173" s="295"/>
      <c r="L173" s="189"/>
    </row>
    <row r="174" spans="2:12" ht="18.75">
      <c r="B174" s="5">
        <f t="shared" si="15"/>
        <v>0</v>
      </c>
      <c r="C174" s="5">
        <f t="shared" si="13"/>
        <v>0</v>
      </c>
      <c r="D174" s="5">
        <v>0</v>
      </c>
      <c r="E174" s="5"/>
      <c r="F174" s="5">
        <f t="shared" si="16"/>
        <v>0</v>
      </c>
      <c r="G174" s="3">
        <v>0</v>
      </c>
      <c r="H174" s="5">
        <v>0</v>
      </c>
      <c r="I174" s="60">
        <v>0</v>
      </c>
      <c r="J174" s="60" t="s">
        <v>47</v>
      </c>
      <c r="K174" s="295"/>
      <c r="L174" s="189"/>
    </row>
    <row r="175" spans="2:12" ht="18.75">
      <c r="B175" s="5">
        <f t="shared" si="15"/>
        <v>0</v>
      </c>
      <c r="C175" s="5">
        <f t="shared" si="13"/>
        <v>0</v>
      </c>
      <c r="D175" s="5">
        <v>0</v>
      </c>
      <c r="E175" s="5"/>
      <c r="F175" s="5">
        <f t="shared" si="16"/>
        <v>0</v>
      </c>
      <c r="G175" s="3">
        <v>0</v>
      </c>
      <c r="H175" s="5">
        <v>0</v>
      </c>
      <c r="I175" s="60">
        <v>0</v>
      </c>
      <c r="J175" s="60" t="s">
        <v>47</v>
      </c>
      <c r="K175" s="295"/>
      <c r="L175" s="189"/>
    </row>
    <row r="176" spans="2:12" ht="18.75">
      <c r="B176" s="5">
        <f t="shared" si="15"/>
        <v>0</v>
      </c>
      <c r="C176" s="5">
        <f t="shared" si="13"/>
        <v>0</v>
      </c>
      <c r="D176" s="5">
        <v>0</v>
      </c>
      <c r="E176" s="5"/>
      <c r="F176" s="5">
        <f t="shared" si="16"/>
        <v>0</v>
      </c>
      <c r="G176" s="3">
        <v>0</v>
      </c>
      <c r="H176" s="5">
        <v>0</v>
      </c>
      <c r="I176" s="56">
        <v>0</v>
      </c>
      <c r="J176" s="56" t="s">
        <v>49</v>
      </c>
      <c r="K176" s="295"/>
      <c r="L176" s="189"/>
    </row>
    <row r="177" spans="2:12" ht="18.75">
      <c r="B177" s="5">
        <f t="shared" si="15"/>
        <v>0</v>
      </c>
      <c r="C177" s="5">
        <f t="shared" si="13"/>
        <v>0</v>
      </c>
      <c r="D177" s="5">
        <v>0</v>
      </c>
      <c r="E177" s="5"/>
      <c r="F177" s="5">
        <f t="shared" si="16"/>
        <v>0</v>
      </c>
      <c r="G177" s="3">
        <v>0</v>
      </c>
      <c r="H177" s="5">
        <v>0</v>
      </c>
      <c r="I177" s="56">
        <v>0</v>
      </c>
      <c r="J177" s="56" t="s">
        <v>49</v>
      </c>
      <c r="K177" s="295"/>
      <c r="L177" s="189"/>
    </row>
    <row r="178" spans="2:12" ht="18.75">
      <c r="B178" s="5">
        <f t="shared" si="15"/>
        <v>0</v>
      </c>
      <c r="C178" s="5">
        <f t="shared" si="13"/>
        <v>0</v>
      </c>
      <c r="D178" s="5">
        <v>0</v>
      </c>
      <c r="E178" s="5"/>
      <c r="F178" s="5">
        <f t="shared" si="16"/>
        <v>0</v>
      </c>
      <c r="G178" s="3">
        <v>0</v>
      </c>
      <c r="H178" s="5">
        <v>0</v>
      </c>
      <c r="I178" s="56">
        <v>0</v>
      </c>
      <c r="J178" s="56" t="s">
        <v>49</v>
      </c>
      <c r="K178" s="295"/>
      <c r="L178" s="189"/>
    </row>
    <row r="179" spans="2:12" ht="18.75">
      <c r="B179" s="5">
        <f t="shared" si="15"/>
        <v>0</v>
      </c>
      <c r="C179" s="5">
        <f t="shared" si="13"/>
        <v>0</v>
      </c>
      <c r="D179" s="5">
        <v>0</v>
      </c>
      <c r="E179" s="5"/>
      <c r="F179" s="5">
        <f t="shared" si="16"/>
        <v>0</v>
      </c>
      <c r="G179" s="3">
        <v>0</v>
      </c>
      <c r="H179" s="5">
        <v>0</v>
      </c>
      <c r="I179" s="56">
        <v>0</v>
      </c>
      <c r="J179" s="56" t="s">
        <v>49</v>
      </c>
      <c r="K179" s="295"/>
      <c r="L179" s="189"/>
    </row>
    <row r="180" spans="2:12" ht="18.75">
      <c r="B180" s="5">
        <f t="shared" si="15"/>
        <v>0</v>
      </c>
      <c r="C180" s="5">
        <f t="shared" si="13"/>
        <v>0</v>
      </c>
      <c r="D180" s="5">
        <v>0</v>
      </c>
      <c r="E180" s="5"/>
      <c r="F180" s="5">
        <f t="shared" si="16"/>
        <v>0</v>
      </c>
      <c r="G180" s="3">
        <v>0</v>
      </c>
      <c r="H180" s="5">
        <v>0</v>
      </c>
      <c r="I180" s="56">
        <v>0</v>
      </c>
      <c r="J180" s="56" t="s">
        <v>49</v>
      </c>
      <c r="K180" s="295"/>
      <c r="L180" s="189"/>
    </row>
    <row r="181" spans="2:12" ht="18.75">
      <c r="B181" s="5">
        <f t="shared" ca="1" si="15"/>
        <v>24308.579999999998</v>
      </c>
      <c r="C181" s="5">
        <f t="shared" si="13"/>
        <v>4051.43</v>
      </c>
      <c r="D181" s="5">
        <v>4051.43</v>
      </c>
      <c r="E181" s="5"/>
      <c r="F181" s="5">
        <f t="shared" ca="1" si="16"/>
        <v>28360.01</v>
      </c>
      <c r="G181" s="2">
        <f t="shared" ref="G181:G204" ca="1" si="17">YEAR(TODAY())-2013</f>
        <v>7</v>
      </c>
      <c r="H181" s="5">
        <v>4051.43</v>
      </c>
      <c r="I181" s="58" t="s">
        <v>401</v>
      </c>
      <c r="J181" s="58" t="s">
        <v>50</v>
      </c>
      <c r="K181" s="295"/>
      <c r="L181" s="189"/>
    </row>
    <row r="182" spans="2:12" ht="18.75">
      <c r="B182" s="5">
        <f t="shared" ca="1" si="15"/>
        <v>24308.579999999998</v>
      </c>
      <c r="C182" s="5">
        <f t="shared" si="13"/>
        <v>4051.43</v>
      </c>
      <c r="D182" s="5">
        <v>4051.43</v>
      </c>
      <c r="E182" s="5"/>
      <c r="F182" s="5">
        <f t="shared" ca="1" si="16"/>
        <v>28360.01</v>
      </c>
      <c r="G182" s="2">
        <f t="shared" ca="1" si="17"/>
        <v>7</v>
      </c>
      <c r="H182" s="5">
        <v>4051.43</v>
      </c>
      <c r="I182" s="58" t="s">
        <v>402</v>
      </c>
      <c r="J182" s="58" t="s">
        <v>50</v>
      </c>
      <c r="K182" s="295"/>
      <c r="L182" s="189"/>
    </row>
    <row r="183" spans="2:12" ht="18.75">
      <c r="B183" s="5">
        <f t="shared" ca="1" si="15"/>
        <v>24308.579999999998</v>
      </c>
      <c r="C183" s="5">
        <f t="shared" si="13"/>
        <v>4051.43</v>
      </c>
      <c r="D183" s="5">
        <v>4051.43</v>
      </c>
      <c r="E183" s="5"/>
      <c r="F183" s="5">
        <f t="shared" ca="1" si="16"/>
        <v>28360.01</v>
      </c>
      <c r="G183" s="2">
        <f t="shared" ca="1" si="17"/>
        <v>7</v>
      </c>
      <c r="H183" s="5">
        <v>4051.43</v>
      </c>
      <c r="I183" s="58" t="s">
        <v>403</v>
      </c>
      <c r="J183" s="58" t="s">
        <v>50</v>
      </c>
      <c r="K183" s="295"/>
      <c r="L183" s="189"/>
    </row>
    <row r="184" spans="2:12" ht="18.75">
      <c r="B184" s="5">
        <f t="shared" ca="1" si="15"/>
        <v>24308.579999999998</v>
      </c>
      <c r="C184" s="5">
        <f t="shared" si="13"/>
        <v>4051.43</v>
      </c>
      <c r="D184" s="5">
        <v>4051.43</v>
      </c>
      <c r="E184" s="5"/>
      <c r="F184" s="5">
        <f t="shared" ca="1" si="16"/>
        <v>28360.01</v>
      </c>
      <c r="G184" s="2">
        <f t="shared" ca="1" si="17"/>
        <v>7</v>
      </c>
      <c r="H184" s="5">
        <v>4051.43</v>
      </c>
      <c r="I184" s="58" t="s">
        <v>404</v>
      </c>
      <c r="J184" s="58" t="s">
        <v>50</v>
      </c>
      <c r="K184" s="295"/>
      <c r="L184" s="189"/>
    </row>
    <row r="185" spans="2:12" ht="18.75">
      <c r="B185" s="5">
        <f t="shared" ca="1" si="15"/>
        <v>24308.579999999998</v>
      </c>
      <c r="C185" s="5">
        <f t="shared" si="13"/>
        <v>4051.43</v>
      </c>
      <c r="D185" s="5">
        <v>4051.43</v>
      </c>
      <c r="E185" s="5"/>
      <c r="F185" s="5">
        <f t="shared" ca="1" si="16"/>
        <v>28360.01</v>
      </c>
      <c r="G185" s="2">
        <f t="shared" ca="1" si="17"/>
        <v>7</v>
      </c>
      <c r="H185" s="5">
        <v>4051.43</v>
      </c>
      <c r="I185" s="58" t="s">
        <v>405</v>
      </c>
      <c r="J185" s="58" t="s">
        <v>50</v>
      </c>
      <c r="K185" s="295"/>
      <c r="L185" s="189"/>
    </row>
    <row r="186" spans="2:12" ht="18.75">
      <c r="B186" s="5">
        <f t="shared" ca="1" si="15"/>
        <v>24308.579999999998</v>
      </c>
      <c r="C186" s="5">
        <f t="shared" si="13"/>
        <v>4051.43</v>
      </c>
      <c r="D186" s="5">
        <v>4051.43</v>
      </c>
      <c r="E186" s="5"/>
      <c r="F186" s="5">
        <f t="shared" ca="1" si="16"/>
        <v>28360.01</v>
      </c>
      <c r="G186" s="2">
        <f t="shared" ca="1" si="17"/>
        <v>7</v>
      </c>
      <c r="H186" s="5">
        <v>4051.43</v>
      </c>
      <c r="I186" s="58" t="s">
        <v>406</v>
      </c>
      <c r="J186" s="58" t="s">
        <v>50</v>
      </c>
      <c r="K186" s="295"/>
      <c r="L186" s="189"/>
    </row>
    <row r="187" spans="2:12" ht="18.75">
      <c r="B187" s="5">
        <f t="shared" ca="1" si="15"/>
        <v>24308.579999999998</v>
      </c>
      <c r="C187" s="5">
        <f t="shared" si="13"/>
        <v>4051.43</v>
      </c>
      <c r="D187" s="5">
        <v>4051.43</v>
      </c>
      <c r="E187" s="5"/>
      <c r="F187" s="5">
        <f t="shared" ca="1" si="16"/>
        <v>28360.01</v>
      </c>
      <c r="G187" s="2">
        <f t="shared" ca="1" si="17"/>
        <v>7</v>
      </c>
      <c r="H187" s="5">
        <v>4051.43</v>
      </c>
      <c r="I187" s="58" t="s">
        <v>407</v>
      </c>
      <c r="J187" s="58" t="s">
        <v>50</v>
      </c>
      <c r="K187" s="295"/>
      <c r="L187" s="189"/>
    </row>
    <row r="188" spans="2:12" ht="18.75">
      <c r="B188" s="5">
        <f t="shared" ca="1" si="15"/>
        <v>24308.579999999998</v>
      </c>
      <c r="C188" s="5">
        <f t="shared" si="13"/>
        <v>4051.43</v>
      </c>
      <c r="D188" s="5">
        <v>4051.43</v>
      </c>
      <c r="E188" s="5"/>
      <c r="F188" s="5">
        <f t="shared" ca="1" si="16"/>
        <v>28360.01</v>
      </c>
      <c r="G188" s="2">
        <f t="shared" ca="1" si="17"/>
        <v>7</v>
      </c>
      <c r="H188" s="5">
        <v>4051.43</v>
      </c>
      <c r="I188" s="58" t="s">
        <v>408</v>
      </c>
      <c r="J188" s="58" t="s">
        <v>50</v>
      </c>
      <c r="K188" s="295"/>
      <c r="L188" s="189"/>
    </row>
    <row r="189" spans="2:12" ht="18.75">
      <c r="B189" s="5">
        <f t="shared" ca="1" si="15"/>
        <v>24308.579999999998</v>
      </c>
      <c r="C189" s="5">
        <f t="shared" si="13"/>
        <v>4051.43</v>
      </c>
      <c r="D189" s="5">
        <v>4051.43</v>
      </c>
      <c r="E189" s="5"/>
      <c r="F189" s="5">
        <f t="shared" ca="1" si="16"/>
        <v>28360.01</v>
      </c>
      <c r="G189" s="2">
        <f t="shared" ca="1" si="17"/>
        <v>7</v>
      </c>
      <c r="H189" s="5">
        <v>4051.43</v>
      </c>
      <c r="I189" s="58" t="s">
        <v>409</v>
      </c>
      <c r="J189" s="58" t="s">
        <v>50</v>
      </c>
      <c r="K189" s="295"/>
      <c r="L189" s="189"/>
    </row>
    <row r="190" spans="2:12" ht="18.75">
      <c r="B190" s="5">
        <f t="shared" ca="1" si="15"/>
        <v>24308.579999999998</v>
      </c>
      <c r="C190" s="5">
        <f t="shared" si="13"/>
        <v>4051.43</v>
      </c>
      <c r="D190" s="5">
        <v>4051.43</v>
      </c>
      <c r="E190" s="5"/>
      <c r="F190" s="5">
        <f t="shared" ca="1" si="16"/>
        <v>28360.01</v>
      </c>
      <c r="G190" s="2">
        <f t="shared" ca="1" si="17"/>
        <v>7</v>
      </c>
      <c r="H190" s="5">
        <v>4051.43</v>
      </c>
      <c r="I190" s="58" t="s">
        <v>410</v>
      </c>
      <c r="J190" s="58" t="s">
        <v>50</v>
      </c>
      <c r="K190" s="295"/>
      <c r="L190" s="189"/>
    </row>
    <row r="191" spans="2:12" ht="18.75">
      <c r="B191" s="5">
        <f t="shared" ca="1" si="15"/>
        <v>28360.01</v>
      </c>
      <c r="C191" s="5">
        <f t="shared" si="13"/>
        <v>0</v>
      </c>
      <c r="D191" s="5">
        <v>0</v>
      </c>
      <c r="E191" s="5"/>
      <c r="F191" s="5">
        <f t="shared" ca="1" si="16"/>
        <v>28360.01</v>
      </c>
      <c r="G191" s="2">
        <f t="shared" ca="1" si="17"/>
        <v>7</v>
      </c>
      <c r="H191" s="5">
        <v>4051.43</v>
      </c>
      <c r="I191" s="58" t="s">
        <v>411</v>
      </c>
      <c r="J191" s="58" t="s">
        <v>50</v>
      </c>
      <c r="K191" s="295"/>
      <c r="L191" s="189"/>
    </row>
    <row r="192" spans="2:12" ht="18.75">
      <c r="B192" s="5">
        <f t="shared" ca="1" si="15"/>
        <v>24308.579999999998</v>
      </c>
      <c r="C192" s="5">
        <f t="shared" si="13"/>
        <v>4051.43</v>
      </c>
      <c r="D192" s="5">
        <v>4051.43</v>
      </c>
      <c r="E192" s="5"/>
      <c r="F192" s="5">
        <f t="shared" ca="1" si="16"/>
        <v>28360.01</v>
      </c>
      <c r="G192" s="2">
        <f t="shared" ca="1" si="17"/>
        <v>7</v>
      </c>
      <c r="H192" s="5">
        <v>4051.43</v>
      </c>
      <c r="I192" s="58" t="s">
        <v>412</v>
      </c>
      <c r="J192" s="58" t="s">
        <v>50</v>
      </c>
      <c r="K192" s="295"/>
      <c r="L192" s="189"/>
    </row>
    <row r="193" spans="2:12" ht="18.75">
      <c r="B193" s="5">
        <f t="shared" ca="1" si="15"/>
        <v>24308.579999999998</v>
      </c>
      <c r="C193" s="5">
        <f t="shared" si="13"/>
        <v>4051.43</v>
      </c>
      <c r="D193" s="5">
        <v>4051.43</v>
      </c>
      <c r="E193" s="5"/>
      <c r="F193" s="5">
        <f t="shared" ca="1" si="16"/>
        <v>28360.01</v>
      </c>
      <c r="G193" s="2">
        <f t="shared" ca="1" si="17"/>
        <v>7</v>
      </c>
      <c r="H193" s="5">
        <v>4051.43</v>
      </c>
      <c r="I193" s="58" t="s">
        <v>413</v>
      </c>
      <c r="J193" s="58" t="s">
        <v>50</v>
      </c>
      <c r="K193" s="295"/>
      <c r="L193" s="189"/>
    </row>
    <row r="194" spans="2:12" ht="18.75">
      <c r="B194" s="5">
        <f t="shared" ca="1" si="15"/>
        <v>16501.68</v>
      </c>
      <c r="C194" s="5">
        <f t="shared" si="13"/>
        <v>41254.129999999997</v>
      </c>
      <c r="D194" s="5">
        <v>41254.129999999997</v>
      </c>
      <c r="E194" s="5"/>
      <c r="F194" s="5">
        <f t="shared" ca="1" si="16"/>
        <v>57755.81</v>
      </c>
      <c r="G194" s="2">
        <f t="shared" ca="1" si="17"/>
        <v>7</v>
      </c>
      <c r="H194" s="5">
        <v>8250.83</v>
      </c>
      <c r="I194" s="57" t="s">
        <v>414</v>
      </c>
      <c r="J194" s="57" t="s">
        <v>51</v>
      </c>
      <c r="K194" s="295"/>
      <c r="L194" s="189"/>
    </row>
    <row r="195" spans="2:12" ht="18.75">
      <c r="B195" s="5">
        <f t="shared" ca="1" si="15"/>
        <v>49504.979999999996</v>
      </c>
      <c r="C195" s="5">
        <f t="shared" si="13"/>
        <v>8250.83</v>
      </c>
      <c r="D195" s="5">
        <v>8250.83</v>
      </c>
      <c r="E195" s="5"/>
      <c r="F195" s="5">
        <f t="shared" ca="1" si="16"/>
        <v>57755.81</v>
      </c>
      <c r="G195" s="2">
        <f t="shared" ca="1" si="17"/>
        <v>7</v>
      </c>
      <c r="H195" s="5">
        <v>8250.83</v>
      </c>
      <c r="I195" s="57" t="s">
        <v>415</v>
      </c>
      <c r="J195" s="57" t="s">
        <v>51</v>
      </c>
      <c r="K195" s="295"/>
      <c r="L195" s="189"/>
    </row>
    <row r="196" spans="2:12" ht="18.75">
      <c r="B196" s="5">
        <f t="shared" ca="1" si="15"/>
        <v>16501.68</v>
      </c>
      <c r="C196" s="5">
        <f t="shared" ref="C196:C259" si="18">SUM(E196+D196)</f>
        <v>41254.129999999997</v>
      </c>
      <c r="D196" s="5">
        <v>41254.129999999997</v>
      </c>
      <c r="E196" s="5"/>
      <c r="F196" s="5">
        <f t="shared" ca="1" si="16"/>
        <v>57755.81</v>
      </c>
      <c r="G196" s="2">
        <f t="shared" ca="1" si="17"/>
        <v>7</v>
      </c>
      <c r="H196" s="5">
        <v>8250.83</v>
      </c>
      <c r="I196" s="57" t="s">
        <v>416</v>
      </c>
      <c r="J196" s="57" t="s">
        <v>51</v>
      </c>
      <c r="K196" s="295"/>
      <c r="L196" s="189"/>
    </row>
    <row r="197" spans="2:12" ht="18.75">
      <c r="B197" s="5">
        <f t="shared" ref="B197:B260" ca="1" si="19">SUM(F197-C197)</f>
        <v>16501.68</v>
      </c>
      <c r="C197" s="5">
        <f t="shared" si="18"/>
        <v>41254.129999999997</v>
      </c>
      <c r="D197" s="5">
        <v>41254.129999999997</v>
      </c>
      <c r="E197" s="5"/>
      <c r="F197" s="5">
        <f t="shared" ca="1" si="16"/>
        <v>57755.81</v>
      </c>
      <c r="G197" s="2">
        <f t="shared" ca="1" si="17"/>
        <v>7</v>
      </c>
      <c r="H197" s="5">
        <v>8250.83</v>
      </c>
      <c r="I197" s="57" t="s">
        <v>417</v>
      </c>
      <c r="J197" s="57" t="s">
        <v>51</v>
      </c>
      <c r="K197" s="295"/>
      <c r="L197" s="189"/>
    </row>
    <row r="198" spans="2:12" ht="18.75">
      <c r="B198" s="5">
        <f t="shared" ca="1" si="19"/>
        <v>49504.979999999996</v>
      </c>
      <c r="C198" s="5">
        <f t="shared" si="18"/>
        <v>8250.83</v>
      </c>
      <c r="D198" s="5">
        <v>8250.83</v>
      </c>
      <c r="E198" s="5"/>
      <c r="F198" s="5">
        <f t="shared" ca="1" si="16"/>
        <v>57755.81</v>
      </c>
      <c r="G198" s="2">
        <f t="shared" ca="1" si="17"/>
        <v>7</v>
      </c>
      <c r="H198" s="5">
        <v>8250.83</v>
      </c>
      <c r="I198" s="57" t="s">
        <v>418</v>
      </c>
      <c r="J198" s="57" t="s">
        <v>51</v>
      </c>
      <c r="K198" s="295"/>
      <c r="L198" s="189"/>
    </row>
    <row r="199" spans="2:12" ht="18.75">
      <c r="B199" s="5">
        <f t="shared" ca="1" si="19"/>
        <v>57755.81</v>
      </c>
      <c r="C199" s="5">
        <f t="shared" si="18"/>
        <v>0</v>
      </c>
      <c r="D199" s="5">
        <v>0</v>
      </c>
      <c r="E199" s="5"/>
      <c r="F199" s="5">
        <f t="shared" ca="1" si="16"/>
        <v>57755.81</v>
      </c>
      <c r="G199" s="2">
        <f t="shared" ca="1" si="17"/>
        <v>7</v>
      </c>
      <c r="H199" s="5">
        <v>8250.83</v>
      </c>
      <c r="I199" s="57" t="s">
        <v>917</v>
      </c>
      <c r="J199" s="57" t="s">
        <v>51</v>
      </c>
      <c r="K199" s="295"/>
      <c r="L199" s="189"/>
    </row>
    <row r="200" spans="2:12" ht="18.75">
      <c r="B200" s="5">
        <f t="shared" ca="1" si="19"/>
        <v>57755.81</v>
      </c>
      <c r="C200" s="5">
        <f t="shared" si="18"/>
        <v>0</v>
      </c>
      <c r="D200" s="5">
        <v>0</v>
      </c>
      <c r="E200" s="5"/>
      <c r="F200" s="5">
        <f t="shared" ca="1" si="16"/>
        <v>57755.81</v>
      </c>
      <c r="G200" s="2">
        <f t="shared" ca="1" si="17"/>
        <v>7</v>
      </c>
      <c r="H200" s="5">
        <v>8250.83</v>
      </c>
      <c r="I200" s="57" t="s">
        <v>419</v>
      </c>
      <c r="J200" s="57" t="s">
        <v>51</v>
      </c>
      <c r="K200" s="295"/>
      <c r="L200" s="189"/>
    </row>
    <row r="201" spans="2:12" ht="18.75">
      <c r="B201" s="5">
        <f t="shared" ca="1" si="19"/>
        <v>16501.68</v>
      </c>
      <c r="C201" s="5">
        <f t="shared" si="18"/>
        <v>41254.129999999997</v>
      </c>
      <c r="D201" s="5">
        <v>41254.129999999997</v>
      </c>
      <c r="E201" s="5"/>
      <c r="F201" s="5">
        <f t="shared" ca="1" si="16"/>
        <v>57755.81</v>
      </c>
      <c r="G201" s="2">
        <f t="shared" ca="1" si="17"/>
        <v>7</v>
      </c>
      <c r="H201" s="5">
        <v>8250.83</v>
      </c>
      <c r="I201" s="57" t="s">
        <v>420</v>
      </c>
      <c r="J201" s="57" t="s">
        <v>51</v>
      </c>
      <c r="K201" s="295"/>
      <c r="L201" s="189"/>
    </row>
    <row r="202" spans="2:12" ht="18.75">
      <c r="B202" s="5">
        <f t="shared" ca="1" si="19"/>
        <v>16501.68</v>
      </c>
      <c r="C202" s="5">
        <f t="shared" si="18"/>
        <v>41254.129999999997</v>
      </c>
      <c r="D202" s="5">
        <v>41254.129999999997</v>
      </c>
      <c r="E202" s="5"/>
      <c r="F202" s="5">
        <f t="shared" ca="1" si="16"/>
        <v>57755.81</v>
      </c>
      <c r="G202" s="2">
        <f t="shared" ca="1" si="17"/>
        <v>7</v>
      </c>
      <c r="H202" s="5">
        <v>8250.83</v>
      </c>
      <c r="I202" s="57" t="s">
        <v>421</v>
      </c>
      <c r="J202" s="57" t="s">
        <v>51</v>
      </c>
      <c r="K202" s="295"/>
      <c r="L202" s="189"/>
    </row>
    <row r="203" spans="2:12" ht="18.75">
      <c r="B203" s="5">
        <f t="shared" ca="1" si="19"/>
        <v>49504.979999999996</v>
      </c>
      <c r="C203" s="5">
        <f t="shared" si="18"/>
        <v>8250.83</v>
      </c>
      <c r="D203" s="5">
        <v>8250.83</v>
      </c>
      <c r="E203" s="5"/>
      <c r="F203" s="5">
        <f t="shared" ca="1" si="16"/>
        <v>57755.81</v>
      </c>
      <c r="G203" s="2">
        <f t="shared" ca="1" si="17"/>
        <v>7</v>
      </c>
      <c r="H203" s="5">
        <v>8250.83</v>
      </c>
      <c r="I203" s="57" t="s">
        <v>422</v>
      </c>
      <c r="J203" s="57" t="s">
        <v>51</v>
      </c>
      <c r="K203" s="295"/>
      <c r="L203" s="189"/>
    </row>
    <row r="204" spans="2:12" ht="18.75">
      <c r="B204" s="5">
        <f t="shared" ca="1" si="19"/>
        <v>57755.81</v>
      </c>
      <c r="C204" s="5">
        <f t="shared" si="18"/>
        <v>0</v>
      </c>
      <c r="D204" s="5">
        <v>0</v>
      </c>
      <c r="E204" s="5"/>
      <c r="F204" s="5">
        <f t="shared" ca="1" si="16"/>
        <v>57755.81</v>
      </c>
      <c r="G204" s="2">
        <f t="shared" ca="1" si="17"/>
        <v>7</v>
      </c>
      <c r="H204" s="5">
        <v>8250.83</v>
      </c>
      <c r="I204" s="57" t="s">
        <v>423</v>
      </c>
      <c r="J204" s="57" t="s">
        <v>51</v>
      </c>
      <c r="K204" s="295"/>
      <c r="L204" s="189"/>
    </row>
    <row r="205" spans="2:12" ht="18.75">
      <c r="B205" s="5">
        <f t="shared" si="19"/>
        <v>0</v>
      </c>
      <c r="C205" s="5">
        <f t="shared" si="18"/>
        <v>0</v>
      </c>
      <c r="D205" s="5">
        <v>0</v>
      </c>
      <c r="E205" s="5"/>
      <c r="F205" s="5">
        <f t="shared" si="16"/>
        <v>0</v>
      </c>
      <c r="G205" s="3">
        <v>0</v>
      </c>
      <c r="H205" s="5">
        <v>0</v>
      </c>
      <c r="I205" s="57">
        <v>0</v>
      </c>
      <c r="J205" s="57" t="s">
        <v>51</v>
      </c>
      <c r="K205" s="295"/>
      <c r="L205" s="189"/>
    </row>
    <row r="206" spans="2:12" ht="18.75">
      <c r="B206" s="5">
        <f t="shared" ca="1" si="19"/>
        <v>0</v>
      </c>
      <c r="C206" s="5">
        <f t="shared" si="18"/>
        <v>0</v>
      </c>
      <c r="D206" s="5">
        <v>0</v>
      </c>
      <c r="E206" s="5"/>
      <c r="F206" s="5">
        <f t="shared" ca="1" si="16"/>
        <v>0</v>
      </c>
      <c r="G206" s="2">
        <f ca="1">YEAR(TODAY())-2015</f>
        <v>5</v>
      </c>
      <c r="H206" s="5">
        <v>0</v>
      </c>
      <c r="I206" s="72" t="s">
        <v>1435</v>
      </c>
      <c r="J206" s="72" t="s">
        <v>52</v>
      </c>
      <c r="K206" s="295"/>
      <c r="L206" s="189"/>
    </row>
    <row r="207" spans="2:12" ht="18.75">
      <c r="B207" s="5">
        <f t="shared" ca="1" si="19"/>
        <v>0</v>
      </c>
      <c r="C207" s="5">
        <f t="shared" si="18"/>
        <v>0</v>
      </c>
      <c r="D207" s="5">
        <v>0</v>
      </c>
      <c r="E207" s="5"/>
      <c r="F207" s="5">
        <f t="shared" ref="F207:F270" ca="1" si="20">SUM(H207*G207)</f>
        <v>0</v>
      </c>
      <c r="G207" s="2">
        <f ca="1">YEAR(TODAY())-2015</f>
        <v>5</v>
      </c>
      <c r="H207" s="5">
        <v>0</v>
      </c>
      <c r="I207" s="72" t="s">
        <v>1436</v>
      </c>
      <c r="J207" s="72" t="s">
        <v>52</v>
      </c>
      <c r="K207" s="296"/>
      <c r="L207" s="276" t="s">
        <v>1427</v>
      </c>
    </row>
    <row r="208" spans="2:12" ht="18.75">
      <c r="B208" s="5">
        <f t="shared" ca="1" si="19"/>
        <v>0</v>
      </c>
      <c r="C208" s="5">
        <f t="shared" si="18"/>
        <v>0</v>
      </c>
      <c r="D208" s="5">
        <v>0</v>
      </c>
      <c r="E208" s="5"/>
      <c r="F208" s="5">
        <f t="shared" ca="1" si="20"/>
        <v>0</v>
      </c>
      <c r="G208" s="2">
        <f ca="1">YEAR(TODAY())-2015</f>
        <v>5</v>
      </c>
      <c r="H208" s="5">
        <v>0</v>
      </c>
      <c r="I208" s="72" t="s">
        <v>1437</v>
      </c>
      <c r="J208" s="72" t="s">
        <v>52</v>
      </c>
      <c r="K208" s="296"/>
      <c r="L208" s="276" t="s">
        <v>1427</v>
      </c>
    </row>
    <row r="209" spans="2:12" ht="18.75">
      <c r="B209" s="5">
        <f t="shared" ca="1" si="19"/>
        <v>0</v>
      </c>
      <c r="C209" s="5">
        <f t="shared" si="18"/>
        <v>0</v>
      </c>
      <c r="D209" s="5">
        <v>0</v>
      </c>
      <c r="E209" s="5"/>
      <c r="F209" s="5">
        <f t="shared" ca="1" si="20"/>
        <v>0</v>
      </c>
      <c r="G209" s="2">
        <f ca="1">YEAR(TODAY())-2015</f>
        <v>5</v>
      </c>
      <c r="H209" s="5">
        <v>0</v>
      </c>
      <c r="I209" s="72" t="s">
        <v>1438</v>
      </c>
      <c r="J209" s="72" t="s">
        <v>52</v>
      </c>
      <c r="K209" s="296"/>
      <c r="L209" s="276" t="s">
        <v>1427</v>
      </c>
    </row>
    <row r="210" spans="2:12" ht="18.75">
      <c r="B210" s="5">
        <f t="shared" si="19"/>
        <v>0</v>
      </c>
      <c r="C210" s="5">
        <f t="shared" si="18"/>
        <v>0</v>
      </c>
      <c r="D210" s="5">
        <v>0</v>
      </c>
      <c r="E210" s="5"/>
      <c r="F210" s="5">
        <f t="shared" si="20"/>
        <v>0</v>
      </c>
      <c r="G210" s="3">
        <v>0</v>
      </c>
      <c r="H210" s="5">
        <v>0</v>
      </c>
      <c r="I210" s="69">
        <v>0</v>
      </c>
      <c r="J210" s="69" t="s">
        <v>53</v>
      </c>
      <c r="K210" s="296"/>
      <c r="L210" s="276" t="s">
        <v>1427</v>
      </c>
    </row>
    <row r="211" spans="2:12" ht="18.75">
      <c r="B211" s="5">
        <f t="shared" si="19"/>
        <v>0</v>
      </c>
      <c r="C211" s="5">
        <f t="shared" si="18"/>
        <v>0</v>
      </c>
      <c r="D211" s="5">
        <v>0</v>
      </c>
      <c r="E211" s="5"/>
      <c r="F211" s="5">
        <f t="shared" si="20"/>
        <v>0</v>
      </c>
      <c r="G211" s="3">
        <v>0</v>
      </c>
      <c r="H211" s="5">
        <v>0</v>
      </c>
      <c r="I211" s="69">
        <v>0</v>
      </c>
      <c r="J211" s="69" t="s">
        <v>53</v>
      </c>
      <c r="K211" s="295"/>
      <c r="L211" s="189"/>
    </row>
    <row r="212" spans="2:12" ht="18.75">
      <c r="B212" s="5">
        <f t="shared" si="19"/>
        <v>0</v>
      </c>
      <c r="C212" s="5">
        <f t="shared" si="18"/>
        <v>0</v>
      </c>
      <c r="D212" s="5">
        <v>0</v>
      </c>
      <c r="E212" s="5"/>
      <c r="F212" s="5">
        <f t="shared" si="20"/>
        <v>0</v>
      </c>
      <c r="G212" s="3">
        <v>0</v>
      </c>
      <c r="H212" s="5">
        <v>0</v>
      </c>
      <c r="I212" s="69">
        <v>0</v>
      </c>
      <c r="J212" s="69" t="s">
        <v>53</v>
      </c>
      <c r="K212" s="295"/>
      <c r="L212" s="189"/>
    </row>
    <row r="213" spans="2:12" ht="18.75">
      <c r="B213" s="5">
        <f t="shared" si="19"/>
        <v>0</v>
      </c>
      <c r="C213" s="5">
        <f t="shared" si="18"/>
        <v>0</v>
      </c>
      <c r="D213" s="5">
        <v>0</v>
      </c>
      <c r="E213" s="5"/>
      <c r="F213" s="5">
        <f t="shared" si="20"/>
        <v>0</v>
      </c>
      <c r="G213" s="3">
        <v>0</v>
      </c>
      <c r="H213" s="5">
        <v>0</v>
      </c>
      <c r="I213" s="69">
        <v>0</v>
      </c>
      <c r="J213" s="69" t="s">
        <v>53</v>
      </c>
      <c r="K213" s="295"/>
      <c r="L213" s="189"/>
    </row>
    <row r="214" spans="2:12" ht="18.75">
      <c r="B214" s="5">
        <f t="shared" si="19"/>
        <v>0</v>
      </c>
      <c r="C214" s="5">
        <f t="shared" si="18"/>
        <v>0</v>
      </c>
      <c r="D214" s="5">
        <v>0</v>
      </c>
      <c r="E214" s="5"/>
      <c r="F214" s="5">
        <f t="shared" si="20"/>
        <v>0</v>
      </c>
      <c r="G214" s="3">
        <v>0</v>
      </c>
      <c r="H214" s="5">
        <v>0</v>
      </c>
      <c r="I214" s="69">
        <v>0</v>
      </c>
      <c r="J214" s="69" t="s">
        <v>53</v>
      </c>
      <c r="K214" s="295"/>
      <c r="L214" s="189"/>
    </row>
    <row r="215" spans="2:12" ht="18.75">
      <c r="B215" s="5">
        <f t="shared" si="19"/>
        <v>0</v>
      </c>
      <c r="C215" s="5">
        <f t="shared" si="18"/>
        <v>0</v>
      </c>
      <c r="D215" s="5">
        <v>0</v>
      </c>
      <c r="E215" s="5"/>
      <c r="F215" s="5">
        <f t="shared" si="20"/>
        <v>0</v>
      </c>
      <c r="G215" s="3">
        <v>0</v>
      </c>
      <c r="H215" s="5">
        <v>0</v>
      </c>
      <c r="I215" s="69">
        <v>0</v>
      </c>
      <c r="J215" s="69" t="s">
        <v>53</v>
      </c>
      <c r="K215" s="295"/>
      <c r="L215" s="189"/>
    </row>
    <row r="216" spans="2:12" ht="18.75">
      <c r="B216" s="5">
        <f t="shared" si="19"/>
        <v>0</v>
      </c>
      <c r="C216" s="5">
        <f t="shared" si="18"/>
        <v>0</v>
      </c>
      <c r="D216" s="5">
        <v>0</v>
      </c>
      <c r="E216" s="5"/>
      <c r="F216" s="5">
        <f t="shared" si="20"/>
        <v>0</v>
      </c>
      <c r="G216" s="3">
        <v>0</v>
      </c>
      <c r="H216" s="5">
        <v>0</v>
      </c>
      <c r="I216" s="69">
        <v>0</v>
      </c>
      <c r="J216" s="69" t="s">
        <v>53</v>
      </c>
      <c r="K216" s="295"/>
      <c r="L216" s="189"/>
    </row>
    <row r="217" spans="2:12" ht="18.75">
      <c r="B217" s="5">
        <f t="shared" si="19"/>
        <v>0</v>
      </c>
      <c r="C217" s="5">
        <f t="shared" si="18"/>
        <v>0</v>
      </c>
      <c r="D217" s="5">
        <v>0</v>
      </c>
      <c r="E217" s="5"/>
      <c r="F217" s="5">
        <f t="shared" si="20"/>
        <v>0</v>
      </c>
      <c r="G217" s="3">
        <v>0</v>
      </c>
      <c r="H217" s="5">
        <v>0</v>
      </c>
      <c r="I217" s="69">
        <v>0</v>
      </c>
      <c r="J217" s="69" t="s">
        <v>53</v>
      </c>
      <c r="K217" s="295"/>
      <c r="L217" s="189"/>
    </row>
    <row r="218" spans="2:12" ht="18.75">
      <c r="B218" s="5">
        <f t="shared" si="19"/>
        <v>0</v>
      </c>
      <c r="C218" s="5">
        <f t="shared" si="18"/>
        <v>0</v>
      </c>
      <c r="D218" s="5">
        <v>0</v>
      </c>
      <c r="E218" s="5"/>
      <c r="F218" s="5">
        <f t="shared" si="20"/>
        <v>0</v>
      </c>
      <c r="G218" s="3">
        <v>0</v>
      </c>
      <c r="H218" s="5">
        <v>0</v>
      </c>
      <c r="I218" s="69">
        <v>0</v>
      </c>
      <c r="J218" s="69" t="s">
        <v>53</v>
      </c>
      <c r="K218" s="295"/>
      <c r="L218" s="189"/>
    </row>
    <row r="219" spans="2:12" ht="18.75">
      <c r="B219" s="5">
        <f t="shared" si="19"/>
        <v>0</v>
      </c>
      <c r="C219" s="5">
        <f t="shared" si="18"/>
        <v>0</v>
      </c>
      <c r="D219" s="5">
        <v>0</v>
      </c>
      <c r="E219" s="5"/>
      <c r="F219" s="5">
        <f t="shared" si="20"/>
        <v>0</v>
      </c>
      <c r="G219" s="3">
        <v>0</v>
      </c>
      <c r="H219" s="5">
        <v>0</v>
      </c>
      <c r="I219" s="69">
        <v>0</v>
      </c>
      <c r="J219" s="69" t="s">
        <v>53</v>
      </c>
      <c r="K219" s="295"/>
      <c r="L219" s="189"/>
    </row>
    <row r="220" spans="2:12" ht="18.75">
      <c r="B220" s="5">
        <f t="shared" ca="1" si="19"/>
        <v>0</v>
      </c>
      <c r="C220" s="5">
        <f t="shared" si="18"/>
        <v>0</v>
      </c>
      <c r="D220" s="5">
        <v>0</v>
      </c>
      <c r="E220" s="5"/>
      <c r="F220" s="5">
        <f t="shared" ca="1" si="20"/>
        <v>0</v>
      </c>
      <c r="G220" s="2">
        <f t="shared" ref="G220:G228" ca="1" si="21">YEAR(TODAY())-2013</f>
        <v>7</v>
      </c>
      <c r="H220" s="5">
        <v>0</v>
      </c>
      <c r="I220" s="60" t="s">
        <v>1439</v>
      </c>
      <c r="J220" s="60" t="s">
        <v>54</v>
      </c>
      <c r="K220" s="295"/>
      <c r="L220" s="189"/>
    </row>
    <row r="221" spans="2:12" ht="18.75">
      <c r="B221" s="5">
        <f t="shared" ca="1" si="19"/>
        <v>0</v>
      </c>
      <c r="C221" s="5">
        <f t="shared" si="18"/>
        <v>0</v>
      </c>
      <c r="D221" s="5">
        <v>0</v>
      </c>
      <c r="E221" s="5"/>
      <c r="F221" s="5">
        <f t="shared" ca="1" si="20"/>
        <v>0</v>
      </c>
      <c r="G221" s="2">
        <f t="shared" ca="1" si="21"/>
        <v>7</v>
      </c>
      <c r="H221" s="5">
        <v>0</v>
      </c>
      <c r="I221" s="60" t="s">
        <v>1440</v>
      </c>
      <c r="J221" s="60" t="s">
        <v>54</v>
      </c>
      <c r="K221" s="296"/>
      <c r="L221" s="276" t="s">
        <v>1427</v>
      </c>
    </row>
    <row r="222" spans="2:12" ht="18.75">
      <c r="B222" s="5">
        <f t="shared" ca="1" si="19"/>
        <v>0</v>
      </c>
      <c r="C222" s="5">
        <f t="shared" si="18"/>
        <v>0</v>
      </c>
      <c r="D222" s="5">
        <v>0</v>
      </c>
      <c r="E222" s="5"/>
      <c r="F222" s="5">
        <f t="shared" ca="1" si="20"/>
        <v>0</v>
      </c>
      <c r="G222" s="2">
        <f t="shared" ca="1" si="21"/>
        <v>7</v>
      </c>
      <c r="H222" s="5">
        <v>0</v>
      </c>
      <c r="I222" s="60" t="s">
        <v>1441</v>
      </c>
      <c r="J222" s="60" t="s">
        <v>54</v>
      </c>
      <c r="K222" s="296"/>
      <c r="L222" s="276" t="s">
        <v>1427</v>
      </c>
    </row>
    <row r="223" spans="2:12" ht="18.75">
      <c r="B223" s="5">
        <f t="shared" ca="1" si="19"/>
        <v>0</v>
      </c>
      <c r="C223" s="5">
        <f t="shared" si="18"/>
        <v>0</v>
      </c>
      <c r="D223" s="5">
        <v>0</v>
      </c>
      <c r="E223" s="5"/>
      <c r="F223" s="5">
        <f t="shared" ca="1" si="20"/>
        <v>0</v>
      </c>
      <c r="G223" s="2">
        <f t="shared" ca="1" si="21"/>
        <v>7</v>
      </c>
      <c r="H223" s="5">
        <v>0</v>
      </c>
      <c r="I223" s="60" t="s">
        <v>1442</v>
      </c>
      <c r="J223" s="60" t="s">
        <v>54</v>
      </c>
      <c r="K223" s="296"/>
      <c r="L223" s="276" t="s">
        <v>1427</v>
      </c>
    </row>
    <row r="224" spans="2:12" ht="18.75">
      <c r="B224" s="5">
        <f t="shared" ca="1" si="19"/>
        <v>0</v>
      </c>
      <c r="C224" s="5">
        <f t="shared" si="18"/>
        <v>0</v>
      </c>
      <c r="D224" s="5">
        <v>0</v>
      </c>
      <c r="E224" s="5"/>
      <c r="F224" s="5">
        <f t="shared" ca="1" si="20"/>
        <v>0</v>
      </c>
      <c r="G224" s="2">
        <f t="shared" ca="1" si="21"/>
        <v>7</v>
      </c>
      <c r="H224" s="5">
        <v>0</v>
      </c>
      <c r="I224" s="60" t="s">
        <v>1443</v>
      </c>
      <c r="J224" s="60" t="s">
        <v>54</v>
      </c>
      <c r="K224" s="296"/>
      <c r="L224" s="276" t="s">
        <v>1427</v>
      </c>
    </row>
    <row r="225" spans="2:12" ht="18.75">
      <c r="B225" s="5">
        <f t="shared" ca="1" si="19"/>
        <v>0</v>
      </c>
      <c r="C225" s="5">
        <f t="shared" si="18"/>
        <v>0</v>
      </c>
      <c r="D225" s="5">
        <v>0</v>
      </c>
      <c r="E225" s="5"/>
      <c r="F225" s="5">
        <f t="shared" ca="1" si="20"/>
        <v>0</v>
      </c>
      <c r="G225" s="2">
        <f t="shared" ca="1" si="21"/>
        <v>7</v>
      </c>
      <c r="H225" s="5">
        <v>0</v>
      </c>
      <c r="I225" s="60" t="s">
        <v>1444</v>
      </c>
      <c r="J225" s="60" t="s">
        <v>54</v>
      </c>
      <c r="K225" s="296"/>
      <c r="L225" s="276" t="s">
        <v>1427</v>
      </c>
    </row>
    <row r="226" spans="2:12" ht="18.75">
      <c r="B226" s="5">
        <f t="shared" ca="1" si="19"/>
        <v>0</v>
      </c>
      <c r="C226" s="5">
        <f t="shared" si="18"/>
        <v>0</v>
      </c>
      <c r="D226" s="5">
        <v>0</v>
      </c>
      <c r="E226" s="5"/>
      <c r="F226" s="5">
        <f t="shared" ca="1" si="20"/>
        <v>0</v>
      </c>
      <c r="G226" s="2">
        <f t="shared" ca="1" si="21"/>
        <v>7</v>
      </c>
      <c r="H226" s="5">
        <v>0</v>
      </c>
      <c r="I226" s="60" t="s">
        <v>1445</v>
      </c>
      <c r="J226" s="60" t="s">
        <v>54</v>
      </c>
      <c r="K226" s="296"/>
      <c r="L226" s="276" t="s">
        <v>1427</v>
      </c>
    </row>
    <row r="227" spans="2:12" ht="18.75">
      <c r="B227" s="5">
        <f t="shared" ca="1" si="19"/>
        <v>0</v>
      </c>
      <c r="C227" s="5">
        <f t="shared" si="18"/>
        <v>0</v>
      </c>
      <c r="D227" s="5">
        <v>0</v>
      </c>
      <c r="E227" s="5"/>
      <c r="F227" s="5">
        <f t="shared" ca="1" si="20"/>
        <v>0</v>
      </c>
      <c r="G227" s="2">
        <f t="shared" ca="1" si="21"/>
        <v>7</v>
      </c>
      <c r="H227" s="5">
        <v>0</v>
      </c>
      <c r="I227" s="60" t="s">
        <v>1448</v>
      </c>
      <c r="J227" s="60" t="s">
        <v>54</v>
      </c>
      <c r="K227" s="296"/>
      <c r="L227" s="276" t="s">
        <v>1427</v>
      </c>
    </row>
    <row r="228" spans="2:12" ht="18.75">
      <c r="B228" s="5">
        <f t="shared" ca="1" si="19"/>
        <v>0</v>
      </c>
      <c r="C228" s="5">
        <f t="shared" si="18"/>
        <v>0</v>
      </c>
      <c r="D228" s="5">
        <v>0</v>
      </c>
      <c r="E228" s="5"/>
      <c r="F228" s="5">
        <f t="shared" ca="1" si="20"/>
        <v>0</v>
      </c>
      <c r="G228" s="2">
        <f t="shared" ca="1" si="21"/>
        <v>7</v>
      </c>
      <c r="H228" s="5">
        <v>0</v>
      </c>
      <c r="I228" s="60" t="s">
        <v>1446</v>
      </c>
      <c r="J228" s="60" t="s">
        <v>54</v>
      </c>
      <c r="K228" s="296"/>
      <c r="L228" s="276" t="s">
        <v>1427</v>
      </c>
    </row>
    <row r="229" spans="2:12" ht="18.75">
      <c r="B229" s="5">
        <f t="shared" ca="1" si="19"/>
        <v>0</v>
      </c>
      <c r="C229" s="5">
        <f t="shared" si="18"/>
        <v>0</v>
      </c>
      <c r="D229" s="5">
        <v>0</v>
      </c>
      <c r="E229" s="5"/>
      <c r="F229" s="5">
        <f t="shared" ca="1" si="20"/>
        <v>0</v>
      </c>
      <c r="G229" s="2">
        <f ca="1">YEAR(TODAY())-2012</f>
        <v>8</v>
      </c>
      <c r="H229" s="5">
        <v>0</v>
      </c>
      <c r="I229" s="60" t="s">
        <v>1447</v>
      </c>
      <c r="J229" s="60" t="s">
        <v>54</v>
      </c>
      <c r="K229" s="296"/>
      <c r="L229" s="276" t="s">
        <v>1427</v>
      </c>
    </row>
    <row r="230" spans="2:12" ht="18.75">
      <c r="B230" s="5">
        <f t="shared" ca="1" si="19"/>
        <v>0</v>
      </c>
      <c r="C230" s="5">
        <f t="shared" si="18"/>
        <v>0</v>
      </c>
      <c r="D230" s="5">
        <v>0</v>
      </c>
      <c r="E230" s="5"/>
      <c r="F230" s="5">
        <f t="shared" ca="1" si="20"/>
        <v>0</v>
      </c>
      <c r="G230" s="2">
        <f t="shared" ref="G230:G236" ca="1" si="22">YEAR(TODAY())-2013</f>
        <v>7</v>
      </c>
      <c r="H230" s="5">
        <v>0</v>
      </c>
      <c r="I230" s="60" t="s">
        <v>1449</v>
      </c>
      <c r="J230" s="60" t="s">
        <v>54</v>
      </c>
      <c r="K230" s="296"/>
      <c r="L230" s="276" t="s">
        <v>1427</v>
      </c>
    </row>
    <row r="231" spans="2:12" ht="18.75">
      <c r="B231" s="5">
        <f t="shared" ca="1" si="19"/>
        <v>0</v>
      </c>
      <c r="C231" s="5">
        <f t="shared" si="18"/>
        <v>0</v>
      </c>
      <c r="D231" s="5">
        <v>0</v>
      </c>
      <c r="E231" s="5"/>
      <c r="F231" s="5">
        <f t="shared" ca="1" si="20"/>
        <v>0</v>
      </c>
      <c r="G231" s="2">
        <f t="shared" ca="1" si="22"/>
        <v>7</v>
      </c>
      <c r="H231" s="5">
        <v>0</v>
      </c>
      <c r="I231" s="60" t="s">
        <v>1450</v>
      </c>
      <c r="J231" s="60" t="s">
        <v>54</v>
      </c>
      <c r="K231" s="296"/>
      <c r="L231" s="276" t="s">
        <v>1427</v>
      </c>
    </row>
    <row r="232" spans="2:12" ht="18.75">
      <c r="B232" s="5">
        <f t="shared" ca="1" si="19"/>
        <v>0</v>
      </c>
      <c r="C232" s="5">
        <f t="shared" si="18"/>
        <v>0</v>
      </c>
      <c r="D232" s="5">
        <v>0</v>
      </c>
      <c r="E232" s="5"/>
      <c r="F232" s="5">
        <f t="shared" ca="1" si="20"/>
        <v>0</v>
      </c>
      <c r="G232" s="2">
        <f t="shared" ca="1" si="22"/>
        <v>7</v>
      </c>
      <c r="H232" s="5">
        <v>0</v>
      </c>
      <c r="I232" s="60" t="s">
        <v>1451</v>
      </c>
      <c r="J232" s="60" t="s">
        <v>54</v>
      </c>
      <c r="K232" s="296"/>
      <c r="L232" s="276" t="s">
        <v>1427</v>
      </c>
    </row>
    <row r="233" spans="2:12" ht="18.75">
      <c r="B233" s="5">
        <f t="shared" ca="1" si="19"/>
        <v>0</v>
      </c>
      <c r="C233" s="5">
        <f t="shared" si="18"/>
        <v>0</v>
      </c>
      <c r="D233" s="5">
        <v>0</v>
      </c>
      <c r="E233" s="5"/>
      <c r="F233" s="5">
        <f t="shared" ca="1" si="20"/>
        <v>0</v>
      </c>
      <c r="G233" s="2">
        <f t="shared" ca="1" si="22"/>
        <v>7</v>
      </c>
      <c r="H233" s="5">
        <v>0</v>
      </c>
      <c r="I233" s="60" t="s">
        <v>1452</v>
      </c>
      <c r="J233" s="60" t="s">
        <v>54</v>
      </c>
      <c r="K233" s="296"/>
      <c r="L233" s="276" t="s">
        <v>1427</v>
      </c>
    </row>
    <row r="234" spans="2:12" ht="18.75">
      <c r="B234" s="5">
        <f t="shared" ca="1" si="19"/>
        <v>0</v>
      </c>
      <c r="C234" s="5">
        <f t="shared" si="18"/>
        <v>0</v>
      </c>
      <c r="D234" s="5">
        <v>0</v>
      </c>
      <c r="E234" s="5"/>
      <c r="F234" s="5">
        <f t="shared" ca="1" si="20"/>
        <v>0</v>
      </c>
      <c r="G234" s="2">
        <f t="shared" ca="1" si="22"/>
        <v>7</v>
      </c>
      <c r="H234" s="5">
        <v>0</v>
      </c>
      <c r="I234" s="60" t="s">
        <v>1453</v>
      </c>
      <c r="J234" s="60" t="s">
        <v>54</v>
      </c>
      <c r="K234" s="296"/>
      <c r="L234" s="276" t="s">
        <v>1427</v>
      </c>
    </row>
    <row r="235" spans="2:12" ht="18.75">
      <c r="B235" s="5">
        <f t="shared" ca="1" si="19"/>
        <v>0</v>
      </c>
      <c r="C235" s="5">
        <f t="shared" si="18"/>
        <v>0</v>
      </c>
      <c r="D235" s="5">
        <v>0</v>
      </c>
      <c r="E235" s="5"/>
      <c r="F235" s="5">
        <f t="shared" ca="1" si="20"/>
        <v>0</v>
      </c>
      <c r="G235" s="2">
        <f t="shared" ca="1" si="22"/>
        <v>7</v>
      </c>
      <c r="H235" s="5">
        <v>0</v>
      </c>
      <c r="I235" s="60" t="s">
        <v>1454</v>
      </c>
      <c r="J235" s="60" t="s">
        <v>54</v>
      </c>
      <c r="K235" s="296"/>
      <c r="L235" s="276" t="s">
        <v>1427</v>
      </c>
    </row>
    <row r="236" spans="2:12" ht="18.75">
      <c r="B236" s="5">
        <f t="shared" ca="1" si="19"/>
        <v>0</v>
      </c>
      <c r="C236" s="5">
        <f t="shared" si="18"/>
        <v>0</v>
      </c>
      <c r="D236" s="5">
        <v>0</v>
      </c>
      <c r="E236" s="5"/>
      <c r="F236" s="5">
        <f t="shared" ca="1" si="20"/>
        <v>0</v>
      </c>
      <c r="G236" s="2">
        <f t="shared" ca="1" si="22"/>
        <v>7</v>
      </c>
      <c r="H236" s="5">
        <v>0</v>
      </c>
      <c r="I236" s="60" t="s">
        <v>1455</v>
      </c>
      <c r="J236" s="60" t="s">
        <v>54</v>
      </c>
      <c r="K236" s="296"/>
      <c r="L236" s="276" t="s">
        <v>1427</v>
      </c>
    </row>
    <row r="237" spans="2:12" ht="18.75">
      <c r="B237" s="5">
        <f t="shared" ca="1" si="19"/>
        <v>43194.12</v>
      </c>
      <c r="C237" s="5">
        <f t="shared" si="18"/>
        <v>14398.04</v>
      </c>
      <c r="D237" s="5">
        <v>14398.04</v>
      </c>
      <c r="E237" s="5"/>
      <c r="F237" s="5">
        <f t="shared" ca="1" si="20"/>
        <v>57592.160000000003</v>
      </c>
      <c r="G237" s="2">
        <f ca="1">YEAR(TODAY())-2012</f>
        <v>8</v>
      </c>
      <c r="H237" s="5">
        <v>7199.02</v>
      </c>
      <c r="I237" s="57" t="s">
        <v>424</v>
      </c>
      <c r="J237" s="57" t="s">
        <v>55</v>
      </c>
      <c r="K237" s="296"/>
      <c r="L237" s="276" t="s">
        <v>1427</v>
      </c>
    </row>
    <row r="238" spans="2:12" ht="18.75">
      <c r="B238" s="5">
        <f t="shared" ca="1" si="19"/>
        <v>43194.12</v>
      </c>
      <c r="C238" s="5">
        <f t="shared" si="18"/>
        <v>14398.04</v>
      </c>
      <c r="D238" s="5">
        <v>14398.04</v>
      </c>
      <c r="E238" s="5"/>
      <c r="F238" s="5">
        <f t="shared" ca="1" si="20"/>
        <v>57592.160000000003</v>
      </c>
      <c r="G238" s="2">
        <f t="shared" ref="G238:G251" ca="1" si="23">YEAR(TODAY())-2012</f>
        <v>8</v>
      </c>
      <c r="H238" s="5">
        <v>7199.02</v>
      </c>
      <c r="I238" s="57" t="s">
        <v>425</v>
      </c>
      <c r="J238" s="57" t="s">
        <v>55</v>
      </c>
      <c r="K238" s="295"/>
      <c r="L238" s="189"/>
    </row>
    <row r="239" spans="2:12" ht="18.75">
      <c r="B239" s="5">
        <f t="shared" ca="1" si="19"/>
        <v>-14398.050000000003</v>
      </c>
      <c r="C239" s="5">
        <f t="shared" si="18"/>
        <v>71990.210000000006</v>
      </c>
      <c r="D239" s="5">
        <v>71990.210000000006</v>
      </c>
      <c r="E239" s="5"/>
      <c r="F239" s="5">
        <f t="shared" ca="1" si="20"/>
        <v>57592.160000000003</v>
      </c>
      <c r="G239" s="2">
        <f t="shared" ca="1" si="23"/>
        <v>8</v>
      </c>
      <c r="H239" s="5">
        <v>7199.02</v>
      </c>
      <c r="I239" s="57" t="s">
        <v>918</v>
      </c>
      <c r="J239" s="57" t="s">
        <v>55</v>
      </c>
      <c r="K239" s="295"/>
      <c r="L239" s="189"/>
    </row>
    <row r="240" spans="2:12" ht="18.75">
      <c r="B240" s="5">
        <f t="shared" ca="1" si="19"/>
        <v>43194.12</v>
      </c>
      <c r="C240" s="5">
        <f t="shared" si="18"/>
        <v>14398.04</v>
      </c>
      <c r="D240" s="5">
        <v>14398.04</v>
      </c>
      <c r="E240" s="5"/>
      <c r="F240" s="5">
        <f t="shared" ca="1" si="20"/>
        <v>57592.160000000003</v>
      </c>
      <c r="G240" s="2">
        <f t="shared" ca="1" si="23"/>
        <v>8</v>
      </c>
      <c r="H240" s="5">
        <v>7199.02</v>
      </c>
      <c r="I240" s="57" t="s">
        <v>426</v>
      </c>
      <c r="J240" s="57" t="s">
        <v>55</v>
      </c>
      <c r="K240" s="295"/>
      <c r="L240" s="189"/>
    </row>
    <row r="241" spans="2:12" ht="18.75">
      <c r="B241" s="5">
        <f t="shared" ca="1" si="19"/>
        <v>-14398.050000000003</v>
      </c>
      <c r="C241" s="5">
        <f t="shared" si="18"/>
        <v>71990.210000000006</v>
      </c>
      <c r="D241" s="5">
        <v>71990.210000000006</v>
      </c>
      <c r="E241" s="5"/>
      <c r="F241" s="5">
        <f t="shared" ca="1" si="20"/>
        <v>57592.160000000003</v>
      </c>
      <c r="G241" s="2">
        <f t="shared" ca="1" si="23"/>
        <v>8</v>
      </c>
      <c r="H241" s="5">
        <v>7199.02</v>
      </c>
      <c r="I241" s="57" t="s">
        <v>427</v>
      </c>
      <c r="J241" s="57" t="s">
        <v>55</v>
      </c>
      <c r="K241" s="295"/>
      <c r="L241" s="189"/>
    </row>
    <row r="242" spans="2:12" ht="18.75">
      <c r="B242" s="5">
        <f t="shared" ca="1" si="19"/>
        <v>-14398.050000000003</v>
      </c>
      <c r="C242" s="5">
        <f t="shared" si="18"/>
        <v>71990.210000000006</v>
      </c>
      <c r="D242" s="5">
        <v>71990.210000000006</v>
      </c>
      <c r="E242" s="5"/>
      <c r="F242" s="5">
        <f t="shared" ca="1" si="20"/>
        <v>57592.160000000003</v>
      </c>
      <c r="G242" s="2">
        <f t="shared" ca="1" si="23"/>
        <v>8</v>
      </c>
      <c r="H242" s="5">
        <v>7199.02</v>
      </c>
      <c r="I242" s="57" t="s">
        <v>428</v>
      </c>
      <c r="J242" s="57" t="s">
        <v>55</v>
      </c>
      <c r="K242" s="295"/>
      <c r="L242" s="189"/>
    </row>
    <row r="243" spans="2:12" ht="18.75">
      <c r="B243" s="5">
        <f t="shared" ca="1" si="19"/>
        <v>57592.160000000003</v>
      </c>
      <c r="C243" s="5">
        <f t="shared" si="18"/>
        <v>0</v>
      </c>
      <c r="D243" s="5">
        <v>0</v>
      </c>
      <c r="E243" s="5"/>
      <c r="F243" s="5">
        <f t="shared" ca="1" si="20"/>
        <v>57592.160000000003</v>
      </c>
      <c r="G243" s="2">
        <f t="shared" ca="1" si="23"/>
        <v>8</v>
      </c>
      <c r="H243" s="5">
        <v>7199.02</v>
      </c>
      <c r="I243" s="57" t="s">
        <v>920</v>
      </c>
      <c r="J243" s="57" t="s">
        <v>55</v>
      </c>
      <c r="K243" s="295"/>
      <c r="L243" s="189"/>
    </row>
    <row r="244" spans="2:12" ht="18.75">
      <c r="B244" s="5">
        <f t="shared" ca="1" si="19"/>
        <v>-14398.050000000003</v>
      </c>
      <c r="C244" s="5">
        <f t="shared" si="18"/>
        <v>71990.210000000006</v>
      </c>
      <c r="D244" s="5">
        <v>71990.210000000006</v>
      </c>
      <c r="E244" s="5"/>
      <c r="F244" s="5">
        <f t="shared" ca="1" si="20"/>
        <v>57592.160000000003</v>
      </c>
      <c r="G244" s="2">
        <f t="shared" ca="1" si="23"/>
        <v>8</v>
      </c>
      <c r="H244" s="5">
        <v>7199.02</v>
      </c>
      <c r="I244" s="57" t="s">
        <v>429</v>
      </c>
      <c r="J244" s="57" t="s">
        <v>55</v>
      </c>
      <c r="K244" s="295"/>
      <c r="L244" s="189"/>
    </row>
    <row r="245" spans="2:12" ht="18.75">
      <c r="B245" s="5">
        <f t="shared" ca="1" si="19"/>
        <v>-14398.050000000003</v>
      </c>
      <c r="C245" s="5">
        <f t="shared" si="18"/>
        <v>71990.210000000006</v>
      </c>
      <c r="D245" s="5">
        <v>71990.210000000006</v>
      </c>
      <c r="E245" s="5"/>
      <c r="F245" s="5">
        <f t="shared" ca="1" si="20"/>
        <v>57592.160000000003</v>
      </c>
      <c r="G245" s="2">
        <f t="shared" ca="1" si="23"/>
        <v>8</v>
      </c>
      <c r="H245" s="5">
        <v>7199.02</v>
      </c>
      <c r="I245" s="57" t="s">
        <v>438</v>
      </c>
      <c r="J245" s="57" t="s">
        <v>55</v>
      </c>
      <c r="K245" s="295"/>
      <c r="L245" s="189"/>
    </row>
    <row r="246" spans="2:12" ht="18.75">
      <c r="B246" s="5">
        <f t="shared" ca="1" si="19"/>
        <v>-14398.050000000003</v>
      </c>
      <c r="C246" s="5">
        <f t="shared" si="18"/>
        <v>71990.210000000006</v>
      </c>
      <c r="D246" s="5">
        <v>71990.210000000006</v>
      </c>
      <c r="E246" s="5"/>
      <c r="F246" s="5">
        <f t="shared" ca="1" si="20"/>
        <v>57592.160000000003</v>
      </c>
      <c r="G246" s="2">
        <f t="shared" ca="1" si="23"/>
        <v>8</v>
      </c>
      <c r="H246" s="5">
        <v>7199.02</v>
      </c>
      <c r="I246" s="57" t="s">
        <v>430</v>
      </c>
      <c r="J246" s="57" t="s">
        <v>55</v>
      </c>
      <c r="K246" s="295"/>
      <c r="L246" s="189"/>
    </row>
    <row r="247" spans="2:12" ht="18.75">
      <c r="B247" s="5">
        <f t="shared" ca="1" si="19"/>
        <v>43194.12</v>
      </c>
      <c r="C247" s="5">
        <f t="shared" si="18"/>
        <v>14398.04</v>
      </c>
      <c r="D247" s="5">
        <v>14398.04</v>
      </c>
      <c r="E247" s="5"/>
      <c r="F247" s="5">
        <f t="shared" ca="1" si="20"/>
        <v>57592.160000000003</v>
      </c>
      <c r="G247" s="2">
        <f t="shared" ca="1" si="23"/>
        <v>8</v>
      </c>
      <c r="H247" s="5">
        <v>7199.02</v>
      </c>
      <c r="I247" s="57" t="s">
        <v>431</v>
      </c>
      <c r="J247" s="57" t="s">
        <v>55</v>
      </c>
      <c r="K247" s="295"/>
      <c r="L247" s="189"/>
    </row>
    <row r="248" spans="2:12" ht="18.75">
      <c r="B248" s="5">
        <f t="shared" ca="1" si="19"/>
        <v>-14398.050000000003</v>
      </c>
      <c r="C248" s="5">
        <f t="shared" si="18"/>
        <v>71990.210000000006</v>
      </c>
      <c r="D248" s="5">
        <v>71990.210000000006</v>
      </c>
      <c r="E248" s="5"/>
      <c r="F248" s="5">
        <f t="shared" ca="1" si="20"/>
        <v>57592.160000000003</v>
      </c>
      <c r="G248" s="2">
        <f t="shared" ca="1" si="23"/>
        <v>8</v>
      </c>
      <c r="H248" s="5">
        <v>7199.02</v>
      </c>
      <c r="I248" s="57" t="s">
        <v>432</v>
      </c>
      <c r="J248" s="57" t="s">
        <v>55</v>
      </c>
      <c r="K248" s="295"/>
      <c r="L248" s="189"/>
    </row>
    <row r="249" spans="2:12" ht="18.75">
      <c r="B249" s="5">
        <f t="shared" ca="1" si="19"/>
        <v>-14398.050000000003</v>
      </c>
      <c r="C249" s="5">
        <f t="shared" si="18"/>
        <v>71990.210000000006</v>
      </c>
      <c r="D249" s="5">
        <v>71990.210000000006</v>
      </c>
      <c r="E249" s="5"/>
      <c r="F249" s="5">
        <f t="shared" ca="1" si="20"/>
        <v>57592.160000000003</v>
      </c>
      <c r="G249" s="2">
        <f t="shared" ca="1" si="23"/>
        <v>8</v>
      </c>
      <c r="H249" s="5">
        <v>7199.02</v>
      </c>
      <c r="I249" s="57" t="s">
        <v>433</v>
      </c>
      <c r="J249" s="57" t="s">
        <v>55</v>
      </c>
      <c r="K249" s="295"/>
      <c r="L249" s="189"/>
    </row>
    <row r="250" spans="2:12" ht="18.75">
      <c r="B250" s="5">
        <f t="shared" ca="1" si="19"/>
        <v>-14398.050000000003</v>
      </c>
      <c r="C250" s="5">
        <f t="shared" si="18"/>
        <v>71990.210000000006</v>
      </c>
      <c r="D250" s="5">
        <v>71990.210000000006</v>
      </c>
      <c r="E250" s="5"/>
      <c r="F250" s="5">
        <f t="shared" ca="1" si="20"/>
        <v>57592.160000000003</v>
      </c>
      <c r="G250" s="2">
        <f t="shared" ca="1" si="23"/>
        <v>8</v>
      </c>
      <c r="H250" s="5">
        <v>7199.02</v>
      </c>
      <c r="I250" s="57" t="s">
        <v>434</v>
      </c>
      <c r="J250" s="57" t="s">
        <v>55</v>
      </c>
      <c r="K250" s="295"/>
      <c r="L250" s="189"/>
    </row>
    <row r="251" spans="2:12" ht="18.75">
      <c r="B251" s="5">
        <f t="shared" ca="1" si="19"/>
        <v>-14398.050000000003</v>
      </c>
      <c r="C251" s="5">
        <f t="shared" si="18"/>
        <v>71990.210000000006</v>
      </c>
      <c r="D251" s="5">
        <v>71990.210000000006</v>
      </c>
      <c r="E251" s="5"/>
      <c r="F251" s="5">
        <f t="shared" ca="1" si="20"/>
        <v>57592.160000000003</v>
      </c>
      <c r="G251" s="2">
        <f t="shared" ca="1" si="23"/>
        <v>8</v>
      </c>
      <c r="H251" s="5">
        <v>7199.02</v>
      </c>
      <c r="I251" s="57" t="s">
        <v>435</v>
      </c>
      <c r="J251" s="57" t="s">
        <v>55</v>
      </c>
      <c r="K251" s="295"/>
      <c r="L251" s="189"/>
    </row>
    <row r="252" spans="2:12" ht="18.75">
      <c r="B252" s="5">
        <f t="shared" ca="1" si="19"/>
        <v>43194.119999999995</v>
      </c>
      <c r="C252" s="5">
        <f t="shared" si="18"/>
        <v>7199.02</v>
      </c>
      <c r="D252" s="5">
        <v>7199.02</v>
      </c>
      <c r="E252" s="5"/>
      <c r="F252" s="5">
        <f t="shared" ca="1" si="20"/>
        <v>50393.14</v>
      </c>
      <c r="G252" s="2">
        <f ca="1">YEAR(TODAY())-2013</f>
        <v>7</v>
      </c>
      <c r="H252" s="5">
        <v>7199.02</v>
      </c>
      <c r="I252" s="57" t="s">
        <v>436</v>
      </c>
      <c r="J252" s="57" t="s">
        <v>55</v>
      </c>
      <c r="K252" s="295"/>
      <c r="L252" s="189"/>
    </row>
    <row r="253" spans="2:12" ht="18.75">
      <c r="B253" s="5">
        <f t="shared" ca="1" si="19"/>
        <v>-14398.050000000003</v>
      </c>
      <c r="C253" s="5">
        <f t="shared" si="18"/>
        <v>71990.210000000006</v>
      </c>
      <c r="D253" s="5">
        <v>71990.210000000006</v>
      </c>
      <c r="E253" s="5"/>
      <c r="F253" s="5">
        <f t="shared" ca="1" si="20"/>
        <v>57592.160000000003</v>
      </c>
      <c r="G253" s="2">
        <f ca="1">YEAR(TODAY())-2012</f>
        <v>8</v>
      </c>
      <c r="H253" s="5">
        <v>7199.02</v>
      </c>
      <c r="I253" s="57" t="s">
        <v>437</v>
      </c>
      <c r="J253" s="57" t="s">
        <v>55</v>
      </c>
      <c r="K253" s="295"/>
      <c r="L253" s="189"/>
    </row>
    <row r="254" spans="2:12" ht="18.75">
      <c r="B254" s="5">
        <f t="shared" ca="1" si="19"/>
        <v>-14398.050000000003</v>
      </c>
      <c r="C254" s="5">
        <f t="shared" si="18"/>
        <v>71990.210000000006</v>
      </c>
      <c r="D254" s="5">
        <v>71990.210000000006</v>
      </c>
      <c r="E254" s="5"/>
      <c r="F254" s="5">
        <f t="shared" ca="1" si="20"/>
        <v>57592.160000000003</v>
      </c>
      <c r="G254" s="2">
        <f ca="1">YEAR(TODAY())-2012</f>
        <v>8</v>
      </c>
      <c r="H254" s="5">
        <v>7199.02</v>
      </c>
      <c r="I254" s="57" t="s">
        <v>2564</v>
      </c>
      <c r="J254" s="57" t="s">
        <v>55</v>
      </c>
      <c r="K254" s="295"/>
      <c r="L254" s="189"/>
    </row>
    <row r="255" spans="2:12" ht="18.75">
      <c r="B255" s="5">
        <f t="shared" ca="1" si="19"/>
        <v>43194.119999999995</v>
      </c>
      <c r="C255" s="5">
        <f t="shared" si="18"/>
        <v>7199.02</v>
      </c>
      <c r="D255" s="5">
        <v>7199.02</v>
      </c>
      <c r="E255" s="5"/>
      <c r="F255" s="5">
        <f t="shared" ca="1" si="20"/>
        <v>50393.14</v>
      </c>
      <c r="G255" s="2">
        <f t="shared" ref="G255:G267" ca="1" si="24">YEAR(TODAY())-2013</f>
        <v>7</v>
      </c>
      <c r="H255" s="5">
        <v>7199.02</v>
      </c>
      <c r="I255" s="57" t="s">
        <v>919</v>
      </c>
      <c r="J255" s="57" t="s">
        <v>55</v>
      </c>
      <c r="K255" s="295"/>
      <c r="L255" s="189"/>
    </row>
    <row r="256" spans="2:12" ht="18.75">
      <c r="B256" s="5">
        <f t="shared" ca="1" si="19"/>
        <v>14356.280000000006</v>
      </c>
      <c r="C256" s="5">
        <f t="shared" si="18"/>
        <v>35890.629999999997</v>
      </c>
      <c r="D256" s="5">
        <v>35890.629999999997</v>
      </c>
      <c r="E256" s="5"/>
      <c r="F256" s="5">
        <f t="shared" ca="1" si="20"/>
        <v>50246.91</v>
      </c>
      <c r="G256" s="2">
        <f t="shared" ca="1" si="24"/>
        <v>7</v>
      </c>
      <c r="H256" s="5">
        <v>7178.13</v>
      </c>
      <c r="I256" s="58" t="s">
        <v>439</v>
      </c>
      <c r="J256" s="58" t="s">
        <v>56</v>
      </c>
      <c r="K256" s="295"/>
      <c r="L256" s="189"/>
    </row>
    <row r="257" spans="2:12" ht="18.75">
      <c r="B257" s="5">
        <f t="shared" ca="1" si="19"/>
        <v>14356.280000000006</v>
      </c>
      <c r="C257" s="5">
        <f t="shared" si="18"/>
        <v>35890.629999999997</v>
      </c>
      <c r="D257" s="5">
        <v>35890.629999999997</v>
      </c>
      <c r="E257" s="5"/>
      <c r="F257" s="5">
        <f t="shared" ca="1" si="20"/>
        <v>50246.91</v>
      </c>
      <c r="G257" s="2">
        <f t="shared" ca="1" si="24"/>
        <v>7</v>
      </c>
      <c r="H257" s="5">
        <v>7178.13</v>
      </c>
      <c r="I257" s="58" t="s">
        <v>440</v>
      </c>
      <c r="J257" s="58" t="s">
        <v>56</v>
      </c>
      <c r="K257" s="295"/>
      <c r="L257" s="189"/>
    </row>
    <row r="258" spans="2:12" ht="18.75">
      <c r="B258" s="5">
        <f t="shared" ca="1" si="19"/>
        <v>14356.280000000006</v>
      </c>
      <c r="C258" s="5">
        <f t="shared" si="18"/>
        <v>35890.629999999997</v>
      </c>
      <c r="D258" s="5">
        <v>35890.629999999997</v>
      </c>
      <c r="E258" s="5"/>
      <c r="F258" s="5">
        <f t="shared" ca="1" si="20"/>
        <v>50246.91</v>
      </c>
      <c r="G258" s="2">
        <f t="shared" ca="1" si="24"/>
        <v>7</v>
      </c>
      <c r="H258" s="5">
        <v>7178.13</v>
      </c>
      <c r="I258" s="58" t="s">
        <v>921</v>
      </c>
      <c r="J258" s="58" t="s">
        <v>56</v>
      </c>
      <c r="K258" s="295"/>
      <c r="L258" s="189"/>
    </row>
    <row r="259" spans="2:12" ht="18.75">
      <c r="B259" s="5">
        <f t="shared" ca="1" si="19"/>
        <v>14356.280000000006</v>
      </c>
      <c r="C259" s="5">
        <f t="shared" si="18"/>
        <v>35890.629999999997</v>
      </c>
      <c r="D259" s="5">
        <v>35890.629999999997</v>
      </c>
      <c r="E259" s="5"/>
      <c r="F259" s="5">
        <f t="shared" ca="1" si="20"/>
        <v>50246.91</v>
      </c>
      <c r="G259" s="2">
        <f t="shared" ca="1" si="24"/>
        <v>7</v>
      </c>
      <c r="H259" s="5">
        <v>7178.13</v>
      </c>
      <c r="I259" s="58" t="s">
        <v>441</v>
      </c>
      <c r="J259" s="58" t="s">
        <v>56</v>
      </c>
      <c r="K259" s="295"/>
      <c r="L259" s="189"/>
    </row>
    <row r="260" spans="2:12" ht="18.75">
      <c r="B260" s="5">
        <f t="shared" ca="1" si="19"/>
        <v>14356.280000000006</v>
      </c>
      <c r="C260" s="5">
        <f t="shared" ref="C260:C323" si="25">SUM(E260+D260)</f>
        <v>35890.629999999997</v>
      </c>
      <c r="D260" s="5">
        <v>35890.629999999997</v>
      </c>
      <c r="E260" s="5"/>
      <c r="F260" s="5">
        <f t="shared" ca="1" si="20"/>
        <v>50246.91</v>
      </c>
      <c r="G260" s="2">
        <f t="shared" ca="1" si="24"/>
        <v>7</v>
      </c>
      <c r="H260" s="5">
        <v>7178.13</v>
      </c>
      <c r="I260" s="58" t="s">
        <v>442</v>
      </c>
      <c r="J260" s="58" t="s">
        <v>56</v>
      </c>
      <c r="K260" s="295"/>
      <c r="L260" s="189"/>
    </row>
    <row r="261" spans="2:12" ht="18.75">
      <c r="B261" s="5">
        <f t="shared" ref="B261:B324" ca="1" si="26">SUM(F261-C261)</f>
        <v>14356.280000000006</v>
      </c>
      <c r="C261" s="5">
        <f t="shared" si="25"/>
        <v>35890.629999999997</v>
      </c>
      <c r="D261" s="5">
        <v>35890.629999999997</v>
      </c>
      <c r="E261" s="5"/>
      <c r="F261" s="5">
        <f t="shared" ca="1" si="20"/>
        <v>50246.91</v>
      </c>
      <c r="G261" s="2">
        <f t="shared" ca="1" si="24"/>
        <v>7</v>
      </c>
      <c r="H261" s="5">
        <v>7178.13</v>
      </c>
      <c r="I261" s="58" t="s">
        <v>443</v>
      </c>
      <c r="J261" s="58" t="s">
        <v>56</v>
      </c>
      <c r="K261" s="295"/>
      <c r="L261" s="189"/>
    </row>
    <row r="262" spans="2:12" ht="18.75">
      <c r="B262" s="5">
        <f t="shared" ca="1" si="26"/>
        <v>14356.280000000006</v>
      </c>
      <c r="C262" s="5">
        <f t="shared" si="25"/>
        <v>35890.629999999997</v>
      </c>
      <c r="D262" s="5">
        <v>35890.629999999997</v>
      </c>
      <c r="E262" s="5"/>
      <c r="F262" s="5">
        <f t="shared" ca="1" si="20"/>
        <v>50246.91</v>
      </c>
      <c r="G262" s="2">
        <f t="shared" ca="1" si="24"/>
        <v>7</v>
      </c>
      <c r="H262" s="5">
        <v>7178.13</v>
      </c>
      <c r="I262" s="58" t="s">
        <v>444</v>
      </c>
      <c r="J262" s="58" t="s">
        <v>56</v>
      </c>
      <c r="K262" s="295"/>
      <c r="L262" s="189"/>
    </row>
    <row r="263" spans="2:12" ht="18.75">
      <c r="B263" s="5">
        <f t="shared" ca="1" si="26"/>
        <v>43068.780000000006</v>
      </c>
      <c r="C263" s="5">
        <f t="shared" si="25"/>
        <v>7178.13</v>
      </c>
      <c r="D263" s="5">
        <v>7178.13</v>
      </c>
      <c r="E263" s="5"/>
      <c r="F263" s="5">
        <f t="shared" ca="1" si="20"/>
        <v>50246.91</v>
      </c>
      <c r="G263" s="2">
        <f t="shared" ca="1" si="24"/>
        <v>7</v>
      </c>
      <c r="H263" s="5">
        <v>7178.13</v>
      </c>
      <c r="I263" s="58" t="s">
        <v>445</v>
      </c>
      <c r="J263" s="58" t="s">
        <v>56</v>
      </c>
      <c r="K263" s="295"/>
      <c r="L263" s="189"/>
    </row>
    <row r="264" spans="2:12" ht="18.75">
      <c r="B264" s="5">
        <f t="shared" ca="1" si="26"/>
        <v>14356.280000000006</v>
      </c>
      <c r="C264" s="5">
        <f t="shared" si="25"/>
        <v>35890.629999999997</v>
      </c>
      <c r="D264" s="5">
        <v>35890.629999999997</v>
      </c>
      <c r="E264" s="5"/>
      <c r="F264" s="5">
        <f t="shared" ca="1" si="20"/>
        <v>50246.91</v>
      </c>
      <c r="G264" s="2">
        <f t="shared" ca="1" si="24"/>
        <v>7</v>
      </c>
      <c r="H264" s="5">
        <v>7178.13</v>
      </c>
      <c r="I264" s="58" t="s">
        <v>2446</v>
      </c>
      <c r="J264" s="58" t="s">
        <v>56</v>
      </c>
      <c r="K264" s="295"/>
      <c r="L264" s="189"/>
    </row>
    <row r="265" spans="2:12" ht="18.75">
      <c r="B265" s="5">
        <f t="shared" ca="1" si="26"/>
        <v>14356.280000000006</v>
      </c>
      <c r="C265" s="5">
        <f t="shared" si="25"/>
        <v>35890.629999999997</v>
      </c>
      <c r="D265" s="5">
        <v>35890.629999999997</v>
      </c>
      <c r="E265" s="5"/>
      <c r="F265" s="5">
        <f t="shared" ca="1" si="20"/>
        <v>50246.91</v>
      </c>
      <c r="G265" s="2">
        <f t="shared" ca="1" si="24"/>
        <v>7</v>
      </c>
      <c r="H265" s="5">
        <v>7178.13</v>
      </c>
      <c r="I265" s="58" t="s">
        <v>446</v>
      </c>
      <c r="J265" s="58" t="s">
        <v>56</v>
      </c>
      <c r="K265" s="295"/>
      <c r="L265" s="189"/>
    </row>
    <row r="266" spans="2:12" ht="18.75">
      <c r="B266" s="5">
        <f t="shared" ca="1" si="26"/>
        <v>14356.280000000006</v>
      </c>
      <c r="C266" s="5">
        <f t="shared" si="25"/>
        <v>35890.629999999997</v>
      </c>
      <c r="D266" s="5">
        <v>35890.629999999997</v>
      </c>
      <c r="E266" s="5"/>
      <c r="F266" s="5">
        <f t="shared" ca="1" si="20"/>
        <v>50246.91</v>
      </c>
      <c r="G266" s="2">
        <f t="shared" ca="1" si="24"/>
        <v>7</v>
      </c>
      <c r="H266" s="5">
        <v>7178.13</v>
      </c>
      <c r="I266" s="58" t="s">
        <v>447</v>
      </c>
      <c r="J266" s="58" t="s">
        <v>56</v>
      </c>
      <c r="K266" s="295"/>
      <c r="L266" s="189"/>
    </row>
    <row r="267" spans="2:12" ht="18.75">
      <c r="B267" s="5">
        <f t="shared" ca="1" si="26"/>
        <v>14356.280000000006</v>
      </c>
      <c r="C267" s="5">
        <f t="shared" si="25"/>
        <v>35890.629999999997</v>
      </c>
      <c r="D267" s="5">
        <v>35890.629999999997</v>
      </c>
      <c r="E267" s="5"/>
      <c r="F267" s="5">
        <f t="shared" ca="1" si="20"/>
        <v>50246.91</v>
      </c>
      <c r="G267" s="2">
        <f t="shared" ca="1" si="24"/>
        <v>7</v>
      </c>
      <c r="H267" s="5">
        <v>7178.13</v>
      </c>
      <c r="I267" s="58" t="s">
        <v>448</v>
      </c>
      <c r="J267" s="58" t="s">
        <v>56</v>
      </c>
      <c r="K267" s="295"/>
      <c r="L267" s="189"/>
    </row>
    <row r="268" spans="2:12" ht="18.75">
      <c r="B268" s="5">
        <f t="shared" ca="1" si="26"/>
        <v>-11716.900000000001</v>
      </c>
      <c r="C268" s="5">
        <f t="shared" si="25"/>
        <v>58584.5</v>
      </c>
      <c r="D268" s="5">
        <v>58584.5</v>
      </c>
      <c r="E268" s="5"/>
      <c r="F268" s="5">
        <f t="shared" ca="1" si="20"/>
        <v>46867.6</v>
      </c>
      <c r="G268" s="2">
        <f ca="1">YEAR(TODAY())-2012</f>
        <v>8</v>
      </c>
      <c r="H268" s="5">
        <v>5858.45</v>
      </c>
      <c r="I268" s="57" t="s">
        <v>449</v>
      </c>
      <c r="J268" s="57" t="s">
        <v>57</v>
      </c>
      <c r="K268" s="295"/>
      <c r="L268" s="189"/>
    </row>
    <row r="269" spans="2:12" ht="18.75">
      <c r="B269" s="5">
        <f t="shared" ca="1" si="26"/>
        <v>11716.900000000001</v>
      </c>
      <c r="C269" s="5">
        <f t="shared" si="25"/>
        <v>29292.25</v>
      </c>
      <c r="D269" s="5">
        <v>29292.25</v>
      </c>
      <c r="E269" s="5"/>
      <c r="F269" s="5">
        <f t="shared" ca="1" si="20"/>
        <v>41009.15</v>
      </c>
      <c r="G269" s="2">
        <f ca="1">YEAR(TODAY())-2013</f>
        <v>7</v>
      </c>
      <c r="H269" s="5">
        <v>5858.45</v>
      </c>
      <c r="I269" s="57" t="s">
        <v>450</v>
      </c>
      <c r="J269" s="57" t="s">
        <v>57</v>
      </c>
      <c r="K269" s="295"/>
      <c r="L269" s="189"/>
    </row>
    <row r="270" spans="2:12" ht="18.75">
      <c r="B270" s="5">
        <f t="shared" ca="1" si="26"/>
        <v>-11716.900000000001</v>
      </c>
      <c r="C270" s="5">
        <f t="shared" si="25"/>
        <v>58584.5</v>
      </c>
      <c r="D270" s="5">
        <v>58584.5</v>
      </c>
      <c r="E270" s="5"/>
      <c r="F270" s="5">
        <f t="shared" ca="1" si="20"/>
        <v>46867.6</v>
      </c>
      <c r="G270" s="2">
        <f ca="1">YEAR(TODAY())-2012</f>
        <v>8</v>
      </c>
      <c r="H270" s="5">
        <v>5858.45</v>
      </c>
      <c r="I270" s="57" t="s">
        <v>451</v>
      </c>
      <c r="J270" s="57" t="s">
        <v>57</v>
      </c>
      <c r="K270" s="295"/>
      <c r="L270" s="189"/>
    </row>
    <row r="271" spans="2:12" ht="18.75">
      <c r="B271" s="5">
        <f t="shared" ca="1" si="26"/>
        <v>11716.900000000001</v>
      </c>
      <c r="C271" s="5">
        <f t="shared" si="25"/>
        <v>29292.25</v>
      </c>
      <c r="D271" s="5">
        <v>29292.25</v>
      </c>
      <c r="E271" s="5"/>
      <c r="F271" s="5">
        <f t="shared" ref="F271:F333" ca="1" si="27">SUM(H271*G271)</f>
        <v>41009.15</v>
      </c>
      <c r="G271" s="2">
        <f ca="1">YEAR(TODAY())-2013</f>
        <v>7</v>
      </c>
      <c r="H271" s="5">
        <v>5858.45</v>
      </c>
      <c r="I271" s="57" t="s">
        <v>452</v>
      </c>
      <c r="J271" s="57" t="s">
        <v>57</v>
      </c>
      <c r="K271" s="295"/>
      <c r="L271" s="189"/>
    </row>
    <row r="272" spans="2:12" ht="18.75">
      <c r="B272" s="5">
        <f t="shared" ca="1" si="26"/>
        <v>-11716.900000000001</v>
      </c>
      <c r="C272" s="5">
        <f t="shared" si="25"/>
        <v>58584.5</v>
      </c>
      <c r="D272" s="5">
        <v>58584.5</v>
      </c>
      <c r="E272" s="5"/>
      <c r="F272" s="5">
        <f t="shared" ca="1" si="27"/>
        <v>46867.6</v>
      </c>
      <c r="G272" s="2">
        <f ca="1">YEAR(TODAY())-2012</f>
        <v>8</v>
      </c>
      <c r="H272" s="5">
        <v>5858.45</v>
      </c>
      <c r="I272" s="57" t="s">
        <v>2448</v>
      </c>
      <c r="J272" s="57" t="s">
        <v>57</v>
      </c>
      <c r="K272" s="295"/>
      <c r="L272" s="189"/>
    </row>
    <row r="273" spans="2:12" ht="18.75">
      <c r="B273" s="5">
        <f t="shared" ca="1" si="26"/>
        <v>-11716.900000000001</v>
      </c>
      <c r="C273" s="5">
        <f t="shared" si="25"/>
        <v>58584.5</v>
      </c>
      <c r="D273" s="5">
        <v>58584.5</v>
      </c>
      <c r="E273" s="5"/>
      <c r="F273" s="5">
        <f t="shared" ca="1" si="27"/>
        <v>46867.6</v>
      </c>
      <c r="G273" s="2">
        <f t="shared" ref="G273:G278" ca="1" si="28">YEAR(TODAY())-2012</f>
        <v>8</v>
      </c>
      <c r="H273" s="5">
        <v>5858.45</v>
      </c>
      <c r="I273" s="57" t="s">
        <v>453</v>
      </c>
      <c r="J273" s="57" t="s">
        <v>57</v>
      </c>
      <c r="K273" s="295"/>
      <c r="L273" s="189"/>
    </row>
    <row r="274" spans="2:12" ht="18.75">
      <c r="B274" s="5">
        <f t="shared" ca="1" si="26"/>
        <v>-11716.900000000001</v>
      </c>
      <c r="C274" s="5">
        <f t="shared" si="25"/>
        <v>58584.5</v>
      </c>
      <c r="D274" s="5">
        <v>58584.5</v>
      </c>
      <c r="E274" s="5"/>
      <c r="F274" s="5">
        <f t="shared" ca="1" si="27"/>
        <v>46867.6</v>
      </c>
      <c r="G274" s="2">
        <f t="shared" ca="1" si="28"/>
        <v>8</v>
      </c>
      <c r="H274" s="5">
        <v>5858.45</v>
      </c>
      <c r="I274" s="57" t="s">
        <v>454</v>
      </c>
      <c r="J274" s="57" t="s">
        <v>57</v>
      </c>
      <c r="K274" s="295"/>
      <c r="L274" s="189"/>
    </row>
    <row r="275" spans="2:12" ht="18.75">
      <c r="B275" s="5">
        <f t="shared" ca="1" si="26"/>
        <v>-11716.900000000001</v>
      </c>
      <c r="C275" s="5">
        <f t="shared" si="25"/>
        <v>58584.5</v>
      </c>
      <c r="D275" s="5">
        <v>58584.5</v>
      </c>
      <c r="E275" s="5"/>
      <c r="F275" s="5">
        <f t="shared" ca="1" si="27"/>
        <v>46867.6</v>
      </c>
      <c r="G275" s="2">
        <f t="shared" ca="1" si="28"/>
        <v>8</v>
      </c>
      <c r="H275" s="5">
        <v>5858.45</v>
      </c>
      <c r="I275" s="57" t="s">
        <v>922</v>
      </c>
      <c r="J275" s="57" t="s">
        <v>57</v>
      </c>
      <c r="K275" s="295"/>
      <c r="L275" s="189"/>
    </row>
    <row r="276" spans="2:12" ht="18.75">
      <c r="B276" s="5">
        <f t="shared" ca="1" si="26"/>
        <v>-11716.900000000001</v>
      </c>
      <c r="C276" s="5">
        <f t="shared" si="25"/>
        <v>58584.5</v>
      </c>
      <c r="D276" s="5">
        <v>58584.5</v>
      </c>
      <c r="E276" s="5"/>
      <c r="F276" s="5">
        <f t="shared" ca="1" si="27"/>
        <v>46867.6</v>
      </c>
      <c r="G276" s="2">
        <f t="shared" ca="1" si="28"/>
        <v>8</v>
      </c>
      <c r="H276" s="5">
        <v>5858.45</v>
      </c>
      <c r="I276" s="57" t="s">
        <v>455</v>
      </c>
      <c r="J276" s="57" t="s">
        <v>57</v>
      </c>
      <c r="K276" s="295"/>
      <c r="L276" s="189"/>
    </row>
    <row r="277" spans="2:12" ht="18.75">
      <c r="B277" s="5">
        <f t="shared" ca="1" si="26"/>
        <v>-11716.900000000001</v>
      </c>
      <c r="C277" s="5">
        <f t="shared" si="25"/>
        <v>58584.5</v>
      </c>
      <c r="D277" s="5">
        <v>58584.5</v>
      </c>
      <c r="E277" s="5"/>
      <c r="F277" s="5">
        <f t="shared" ca="1" si="27"/>
        <v>46867.6</v>
      </c>
      <c r="G277" s="2">
        <f t="shared" ca="1" si="28"/>
        <v>8</v>
      </c>
      <c r="H277" s="5">
        <v>5858.45</v>
      </c>
      <c r="I277" s="57" t="s">
        <v>456</v>
      </c>
      <c r="J277" s="57" t="s">
        <v>57</v>
      </c>
      <c r="K277" s="295"/>
      <c r="L277" s="189"/>
    </row>
    <row r="278" spans="2:12" ht="18.75">
      <c r="B278" s="5">
        <f t="shared" ca="1" si="26"/>
        <v>-11716.900000000001</v>
      </c>
      <c r="C278" s="5">
        <f t="shared" si="25"/>
        <v>58584.5</v>
      </c>
      <c r="D278" s="5">
        <v>58584.5</v>
      </c>
      <c r="E278" s="5"/>
      <c r="F278" s="5">
        <f t="shared" ca="1" si="27"/>
        <v>46867.6</v>
      </c>
      <c r="G278" s="2">
        <f t="shared" ca="1" si="28"/>
        <v>8</v>
      </c>
      <c r="H278" s="5">
        <v>5858.45</v>
      </c>
      <c r="I278" s="57" t="s">
        <v>457</v>
      </c>
      <c r="J278" s="57" t="s">
        <v>57</v>
      </c>
      <c r="K278" s="295"/>
      <c r="L278" s="189"/>
    </row>
    <row r="279" spans="2:12" ht="18.75">
      <c r="B279" s="5">
        <f t="shared" si="26"/>
        <v>0</v>
      </c>
      <c r="C279" s="5">
        <f t="shared" si="25"/>
        <v>0</v>
      </c>
      <c r="D279" s="5">
        <v>0</v>
      </c>
      <c r="E279" s="5"/>
      <c r="F279" s="5">
        <f t="shared" si="27"/>
        <v>0</v>
      </c>
      <c r="G279" s="3">
        <v>0</v>
      </c>
      <c r="H279" s="5">
        <v>0</v>
      </c>
      <c r="I279" s="57">
        <v>0</v>
      </c>
      <c r="J279" s="57" t="s">
        <v>57</v>
      </c>
      <c r="K279" s="295"/>
      <c r="L279" s="189"/>
    </row>
    <row r="280" spans="2:12" ht="18.75">
      <c r="B280" s="5">
        <f t="shared" si="26"/>
        <v>0</v>
      </c>
      <c r="C280" s="5">
        <f t="shared" si="25"/>
        <v>0</v>
      </c>
      <c r="D280" s="5">
        <v>0</v>
      </c>
      <c r="E280" s="5"/>
      <c r="F280" s="5">
        <f t="shared" si="27"/>
        <v>0</v>
      </c>
      <c r="G280" s="3">
        <v>0</v>
      </c>
      <c r="H280" s="5">
        <v>0</v>
      </c>
      <c r="I280" s="51">
        <v>0</v>
      </c>
      <c r="J280" s="51" t="s">
        <v>58</v>
      </c>
      <c r="K280" s="295"/>
      <c r="L280" s="189"/>
    </row>
    <row r="281" spans="2:12" ht="18.75">
      <c r="B281" s="5">
        <f t="shared" si="26"/>
        <v>0</v>
      </c>
      <c r="C281" s="5">
        <f t="shared" si="25"/>
        <v>0</v>
      </c>
      <c r="D281" s="5">
        <v>0</v>
      </c>
      <c r="E281" s="5"/>
      <c r="F281" s="5">
        <f t="shared" si="27"/>
        <v>0</v>
      </c>
      <c r="G281" s="3">
        <v>0</v>
      </c>
      <c r="H281" s="5">
        <v>0</v>
      </c>
      <c r="I281" s="51">
        <v>0</v>
      </c>
      <c r="J281" s="51" t="s">
        <v>58</v>
      </c>
      <c r="K281" s="295"/>
      <c r="L281" s="189"/>
    </row>
    <row r="282" spans="2:12" ht="18.75">
      <c r="B282" s="5">
        <f t="shared" si="26"/>
        <v>0</v>
      </c>
      <c r="C282" s="5">
        <f t="shared" si="25"/>
        <v>0</v>
      </c>
      <c r="D282" s="5">
        <v>0</v>
      </c>
      <c r="E282" s="5"/>
      <c r="F282" s="5">
        <f t="shared" si="27"/>
        <v>0</v>
      </c>
      <c r="G282" s="3">
        <v>0</v>
      </c>
      <c r="H282" s="5">
        <v>0</v>
      </c>
      <c r="I282" s="51">
        <v>0</v>
      </c>
      <c r="J282" s="51" t="s">
        <v>58</v>
      </c>
      <c r="K282" s="295"/>
      <c r="L282" s="189"/>
    </row>
    <row r="283" spans="2:12" ht="18.75">
      <c r="B283" s="5">
        <f t="shared" si="26"/>
        <v>0</v>
      </c>
      <c r="C283" s="5">
        <f t="shared" si="25"/>
        <v>0</v>
      </c>
      <c r="D283" s="5">
        <v>0</v>
      </c>
      <c r="E283" s="5"/>
      <c r="F283" s="5">
        <f t="shared" si="27"/>
        <v>0</v>
      </c>
      <c r="G283" s="3">
        <v>0</v>
      </c>
      <c r="H283" s="5">
        <v>0</v>
      </c>
      <c r="I283" s="51">
        <v>0</v>
      </c>
      <c r="J283" s="51" t="s">
        <v>58</v>
      </c>
      <c r="K283" s="295"/>
      <c r="L283" s="189"/>
    </row>
    <row r="284" spans="2:12" ht="18.75">
      <c r="B284" s="5">
        <f t="shared" si="26"/>
        <v>0</v>
      </c>
      <c r="C284" s="5">
        <f t="shared" si="25"/>
        <v>0</v>
      </c>
      <c r="D284" s="5">
        <v>0</v>
      </c>
      <c r="E284" s="5"/>
      <c r="F284" s="5">
        <f t="shared" si="27"/>
        <v>0</v>
      </c>
      <c r="G284" s="3">
        <v>0</v>
      </c>
      <c r="H284" s="5">
        <v>0</v>
      </c>
      <c r="I284" s="51">
        <v>0</v>
      </c>
      <c r="J284" s="51" t="s">
        <v>58</v>
      </c>
      <c r="K284" s="295"/>
      <c r="L284" s="189"/>
    </row>
    <row r="285" spans="2:12" ht="18.75">
      <c r="B285" s="5">
        <f t="shared" si="26"/>
        <v>0</v>
      </c>
      <c r="C285" s="5">
        <f t="shared" si="25"/>
        <v>0</v>
      </c>
      <c r="D285" s="5">
        <v>0</v>
      </c>
      <c r="E285" s="5"/>
      <c r="F285" s="5">
        <f t="shared" si="27"/>
        <v>0</v>
      </c>
      <c r="G285" s="3">
        <v>0</v>
      </c>
      <c r="H285" s="5">
        <v>0</v>
      </c>
      <c r="I285" s="51">
        <v>0</v>
      </c>
      <c r="J285" s="51" t="s">
        <v>58</v>
      </c>
      <c r="K285" s="295"/>
      <c r="L285" s="189"/>
    </row>
    <row r="286" spans="2:12" ht="18.75">
      <c r="B286" s="5">
        <f t="shared" si="26"/>
        <v>0</v>
      </c>
      <c r="C286" s="5">
        <f t="shared" si="25"/>
        <v>0</v>
      </c>
      <c r="D286" s="5">
        <v>0</v>
      </c>
      <c r="E286" s="5"/>
      <c r="F286" s="5">
        <f t="shared" si="27"/>
        <v>0</v>
      </c>
      <c r="G286" s="3">
        <v>0</v>
      </c>
      <c r="H286" s="5">
        <v>0</v>
      </c>
      <c r="I286" s="51">
        <v>0</v>
      </c>
      <c r="J286" s="51" t="s">
        <v>58</v>
      </c>
      <c r="K286" s="295"/>
      <c r="L286" s="189"/>
    </row>
    <row r="287" spans="2:12" ht="18.75">
      <c r="B287" s="5">
        <f t="shared" si="26"/>
        <v>0</v>
      </c>
      <c r="C287" s="5">
        <f t="shared" si="25"/>
        <v>0</v>
      </c>
      <c r="D287" s="5">
        <v>0</v>
      </c>
      <c r="E287" s="5"/>
      <c r="F287" s="5">
        <f t="shared" si="27"/>
        <v>0</v>
      </c>
      <c r="G287" s="3">
        <v>0</v>
      </c>
      <c r="H287" s="5">
        <v>0</v>
      </c>
      <c r="I287" s="51">
        <v>0</v>
      </c>
      <c r="J287" s="51" t="s">
        <v>58</v>
      </c>
      <c r="K287" s="295"/>
      <c r="L287" s="189"/>
    </row>
    <row r="288" spans="2:12" ht="18.75">
      <c r="B288" s="5">
        <f t="shared" si="26"/>
        <v>0</v>
      </c>
      <c r="C288" s="5">
        <f t="shared" si="25"/>
        <v>0</v>
      </c>
      <c r="D288" s="5">
        <v>0</v>
      </c>
      <c r="E288" s="5"/>
      <c r="F288" s="5">
        <f t="shared" si="27"/>
        <v>0</v>
      </c>
      <c r="G288" s="3">
        <v>0</v>
      </c>
      <c r="H288" s="5">
        <v>0</v>
      </c>
      <c r="I288" s="51">
        <v>0</v>
      </c>
      <c r="J288" s="51" t="s">
        <v>58</v>
      </c>
      <c r="K288" s="295"/>
      <c r="L288" s="189"/>
    </row>
    <row r="289" spans="2:12" ht="18.75">
      <c r="B289" s="5">
        <f t="shared" si="26"/>
        <v>0</v>
      </c>
      <c r="C289" s="5">
        <f t="shared" si="25"/>
        <v>0</v>
      </c>
      <c r="D289" s="5">
        <v>0</v>
      </c>
      <c r="E289" s="5"/>
      <c r="F289" s="5">
        <f t="shared" si="27"/>
        <v>0</v>
      </c>
      <c r="G289" s="3">
        <v>0</v>
      </c>
      <c r="H289" s="5">
        <v>0</v>
      </c>
      <c r="I289" s="51">
        <v>0</v>
      </c>
      <c r="J289" s="51" t="s">
        <v>58</v>
      </c>
      <c r="K289" s="295"/>
      <c r="L289" s="189"/>
    </row>
    <row r="290" spans="2:12" ht="18.75">
      <c r="B290" s="5">
        <f t="shared" si="26"/>
        <v>0</v>
      </c>
      <c r="C290" s="5">
        <f t="shared" si="25"/>
        <v>0</v>
      </c>
      <c r="D290" s="5">
        <v>0</v>
      </c>
      <c r="E290" s="5"/>
      <c r="F290" s="5">
        <f t="shared" si="27"/>
        <v>0</v>
      </c>
      <c r="G290" s="3">
        <v>0</v>
      </c>
      <c r="H290" s="5">
        <v>0</v>
      </c>
      <c r="I290" s="51">
        <v>0</v>
      </c>
      <c r="J290" s="51" t="s">
        <v>58</v>
      </c>
      <c r="K290" s="295"/>
      <c r="L290" s="189"/>
    </row>
    <row r="291" spans="2:12" ht="18.75">
      <c r="B291" s="5">
        <f t="shared" ca="1" si="26"/>
        <v>3493.1000000000004</v>
      </c>
      <c r="C291" s="5">
        <f t="shared" si="25"/>
        <v>8732.75</v>
      </c>
      <c r="D291" s="5">
        <v>8732.75</v>
      </c>
      <c r="E291" s="5"/>
      <c r="F291" s="5">
        <f t="shared" ca="1" si="27"/>
        <v>12225.85</v>
      </c>
      <c r="G291" s="2">
        <f t="shared" ref="G291:G303" ca="1" si="29">YEAR(TODAY())-2013</f>
        <v>7</v>
      </c>
      <c r="H291" s="5">
        <v>1746.55</v>
      </c>
      <c r="I291" s="56" t="s">
        <v>458</v>
      </c>
      <c r="J291" s="56" t="s">
        <v>59</v>
      </c>
      <c r="K291" s="295"/>
      <c r="L291" s="189"/>
    </row>
    <row r="292" spans="2:12" ht="18.75">
      <c r="B292" s="5">
        <f t="shared" ca="1" si="26"/>
        <v>29102.920000000013</v>
      </c>
      <c r="C292" s="5">
        <f t="shared" si="25"/>
        <v>72757.23</v>
      </c>
      <c r="D292" s="5">
        <v>72757.23</v>
      </c>
      <c r="E292" s="5"/>
      <c r="F292" s="5">
        <f t="shared" ca="1" si="27"/>
        <v>101860.15000000001</v>
      </c>
      <c r="G292" s="2">
        <f t="shared" ca="1" si="29"/>
        <v>7</v>
      </c>
      <c r="H292" s="5">
        <v>14551.45</v>
      </c>
      <c r="I292" s="44" t="s">
        <v>459</v>
      </c>
      <c r="J292" s="44" t="s">
        <v>60</v>
      </c>
      <c r="K292" s="295"/>
      <c r="L292" s="189"/>
    </row>
    <row r="293" spans="2:12" ht="18.75">
      <c r="B293" s="5">
        <f t="shared" ca="1" si="26"/>
        <v>87308.700000000012</v>
      </c>
      <c r="C293" s="5">
        <f t="shared" si="25"/>
        <v>14551.45</v>
      </c>
      <c r="D293" s="5">
        <v>14551.45</v>
      </c>
      <c r="E293" s="5"/>
      <c r="F293" s="5">
        <f t="shared" ca="1" si="27"/>
        <v>101860.15000000001</v>
      </c>
      <c r="G293" s="2">
        <f t="shared" ca="1" si="29"/>
        <v>7</v>
      </c>
      <c r="H293" s="5">
        <v>14551.45</v>
      </c>
      <c r="I293" s="44" t="s">
        <v>460</v>
      </c>
      <c r="J293" s="44" t="s">
        <v>60</v>
      </c>
      <c r="K293" s="295"/>
      <c r="L293" s="189"/>
    </row>
    <row r="294" spans="2:12" ht="18.75">
      <c r="B294" s="5">
        <f t="shared" ca="1" si="26"/>
        <v>43654.350000000006</v>
      </c>
      <c r="C294" s="5">
        <f t="shared" si="25"/>
        <v>58205.8</v>
      </c>
      <c r="D294" s="5">
        <v>58205.8</v>
      </c>
      <c r="E294" s="5"/>
      <c r="F294" s="5">
        <f t="shared" ca="1" si="27"/>
        <v>101860.15000000001</v>
      </c>
      <c r="G294" s="2">
        <f t="shared" ca="1" si="29"/>
        <v>7</v>
      </c>
      <c r="H294" s="5">
        <v>14551.45</v>
      </c>
      <c r="I294" s="44" t="s">
        <v>461</v>
      </c>
      <c r="J294" s="44" t="s">
        <v>60</v>
      </c>
      <c r="K294" s="295"/>
      <c r="L294" s="189"/>
    </row>
    <row r="295" spans="2:12" ht="18.75">
      <c r="B295" s="5">
        <f t="shared" ca="1" si="26"/>
        <v>29102.920000000013</v>
      </c>
      <c r="C295" s="5">
        <f t="shared" si="25"/>
        <v>72757.23</v>
      </c>
      <c r="D295" s="5">
        <v>72757.23</v>
      </c>
      <c r="E295" s="5"/>
      <c r="F295" s="5">
        <f t="shared" ca="1" si="27"/>
        <v>101860.15000000001</v>
      </c>
      <c r="G295" s="2">
        <f t="shared" ca="1" si="29"/>
        <v>7</v>
      </c>
      <c r="H295" s="5">
        <v>14551.45</v>
      </c>
      <c r="I295" s="44" t="s">
        <v>462</v>
      </c>
      <c r="J295" s="44" t="s">
        <v>60</v>
      </c>
      <c r="K295" s="295"/>
      <c r="L295" s="189"/>
    </row>
    <row r="296" spans="2:12" ht="18.75">
      <c r="B296" s="5">
        <f t="shared" ca="1" si="26"/>
        <v>29102.920000000013</v>
      </c>
      <c r="C296" s="5">
        <f t="shared" si="25"/>
        <v>72757.23</v>
      </c>
      <c r="D296" s="5">
        <v>72757.23</v>
      </c>
      <c r="E296" s="5"/>
      <c r="F296" s="5">
        <f t="shared" ca="1" si="27"/>
        <v>101860.15000000001</v>
      </c>
      <c r="G296" s="2">
        <f t="shared" ca="1" si="29"/>
        <v>7</v>
      </c>
      <c r="H296" s="5">
        <v>14551.45</v>
      </c>
      <c r="I296" s="44" t="s">
        <v>463</v>
      </c>
      <c r="J296" s="44" t="s">
        <v>60</v>
      </c>
      <c r="K296" s="295"/>
      <c r="L296" s="189"/>
    </row>
    <row r="297" spans="2:12" ht="18.75">
      <c r="B297" s="5">
        <f t="shared" ca="1" si="26"/>
        <v>43654.350000000006</v>
      </c>
      <c r="C297" s="5">
        <f t="shared" si="25"/>
        <v>58205.8</v>
      </c>
      <c r="D297" s="5">
        <v>58205.8</v>
      </c>
      <c r="E297" s="5"/>
      <c r="F297" s="5">
        <f t="shared" ca="1" si="27"/>
        <v>101860.15000000001</v>
      </c>
      <c r="G297" s="2">
        <f t="shared" ca="1" si="29"/>
        <v>7</v>
      </c>
      <c r="H297" s="5">
        <v>14551.45</v>
      </c>
      <c r="I297" s="44" t="s">
        <v>2450</v>
      </c>
      <c r="J297" s="44" t="s">
        <v>60</v>
      </c>
      <c r="K297" s="295"/>
      <c r="L297" s="189"/>
    </row>
    <row r="298" spans="2:12" ht="18.75">
      <c r="B298" s="5">
        <f t="shared" ca="1" si="26"/>
        <v>0</v>
      </c>
      <c r="C298" s="5">
        <f t="shared" si="25"/>
        <v>0</v>
      </c>
      <c r="D298" s="5">
        <v>0</v>
      </c>
      <c r="E298" s="5"/>
      <c r="F298" s="5">
        <f t="shared" ca="1" si="27"/>
        <v>0</v>
      </c>
      <c r="G298" s="2">
        <f t="shared" ca="1" si="29"/>
        <v>7</v>
      </c>
      <c r="H298" s="5">
        <v>0</v>
      </c>
      <c r="I298" s="60" t="s">
        <v>2571</v>
      </c>
      <c r="J298" s="60" t="s">
        <v>61</v>
      </c>
      <c r="K298" s="295"/>
      <c r="L298" s="189"/>
    </row>
    <row r="299" spans="2:12" ht="18.75">
      <c r="B299" s="5">
        <f t="shared" ca="1" si="26"/>
        <v>0</v>
      </c>
      <c r="C299" s="5">
        <f t="shared" si="25"/>
        <v>0</v>
      </c>
      <c r="D299" s="5">
        <v>0</v>
      </c>
      <c r="E299" s="5"/>
      <c r="F299" s="5">
        <f t="shared" ca="1" si="27"/>
        <v>0</v>
      </c>
      <c r="G299" s="2">
        <f t="shared" ca="1" si="29"/>
        <v>7</v>
      </c>
      <c r="H299" s="5">
        <v>0</v>
      </c>
      <c r="I299" s="60" t="s">
        <v>1456</v>
      </c>
      <c r="J299" s="60" t="s">
        <v>61</v>
      </c>
      <c r="K299" s="296"/>
      <c r="L299" s="276" t="s">
        <v>1427</v>
      </c>
    </row>
    <row r="300" spans="2:12" ht="18.75">
      <c r="B300" s="5">
        <f t="shared" ca="1" si="26"/>
        <v>0</v>
      </c>
      <c r="C300" s="5">
        <f t="shared" si="25"/>
        <v>0</v>
      </c>
      <c r="D300" s="5">
        <v>0</v>
      </c>
      <c r="E300" s="5"/>
      <c r="F300" s="5">
        <f t="shared" ca="1" si="27"/>
        <v>0</v>
      </c>
      <c r="G300" s="2">
        <f t="shared" ca="1" si="29"/>
        <v>7</v>
      </c>
      <c r="H300" s="5">
        <v>0</v>
      </c>
      <c r="I300" s="60" t="s">
        <v>1457</v>
      </c>
      <c r="J300" s="60" t="s">
        <v>61</v>
      </c>
      <c r="K300" s="296"/>
      <c r="L300" s="276" t="s">
        <v>1427</v>
      </c>
    </row>
    <row r="301" spans="2:12" ht="18.75">
      <c r="B301" s="5">
        <f t="shared" ca="1" si="26"/>
        <v>0</v>
      </c>
      <c r="C301" s="5">
        <f t="shared" si="25"/>
        <v>0</v>
      </c>
      <c r="D301" s="5">
        <v>0</v>
      </c>
      <c r="E301" s="5"/>
      <c r="F301" s="5">
        <f t="shared" ca="1" si="27"/>
        <v>0</v>
      </c>
      <c r="G301" s="2">
        <f t="shared" ca="1" si="29"/>
        <v>7</v>
      </c>
      <c r="H301" s="5">
        <v>0</v>
      </c>
      <c r="I301" s="60" t="s">
        <v>1458</v>
      </c>
      <c r="J301" s="60" t="s">
        <v>61</v>
      </c>
      <c r="K301" s="296"/>
      <c r="L301" s="276" t="s">
        <v>1427</v>
      </c>
    </row>
    <row r="302" spans="2:12" ht="18.75">
      <c r="B302" s="5">
        <f t="shared" ca="1" si="26"/>
        <v>0</v>
      </c>
      <c r="C302" s="5">
        <f t="shared" si="25"/>
        <v>0</v>
      </c>
      <c r="D302" s="5">
        <v>0</v>
      </c>
      <c r="E302" s="5"/>
      <c r="F302" s="5">
        <f t="shared" ca="1" si="27"/>
        <v>0</v>
      </c>
      <c r="G302" s="2">
        <f t="shared" ca="1" si="29"/>
        <v>7</v>
      </c>
      <c r="H302" s="5">
        <v>0</v>
      </c>
      <c r="I302" s="60" t="s">
        <v>1459</v>
      </c>
      <c r="J302" s="60" t="s">
        <v>61</v>
      </c>
      <c r="K302" s="296"/>
      <c r="L302" s="276" t="s">
        <v>1427</v>
      </c>
    </row>
    <row r="303" spans="2:12" ht="18.75">
      <c r="B303" s="5">
        <f t="shared" ca="1" si="26"/>
        <v>0</v>
      </c>
      <c r="C303" s="5">
        <f t="shared" si="25"/>
        <v>0</v>
      </c>
      <c r="D303" s="5">
        <v>0</v>
      </c>
      <c r="E303" s="5"/>
      <c r="F303" s="5">
        <f t="shared" ca="1" si="27"/>
        <v>0</v>
      </c>
      <c r="G303" s="2">
        <f t="shared" ca="1" si="29"/>
        <v>7</v>
      </c>
      <c r="H303" s="5">
        <v>0</v>
      </c>
      <c r="I303" s="60" t="s">
        <v>1460</v>
      </c>
      <c r="J303" s="60" t="s">
        <v>61</v>
      </c>
      <c r="K303" s="296"/>
      <c r="L303" s="276" t="s">
        <v>1427</v>
      </c>
    </row>
    <row r="304" spans="2:12" ht="18.75">
      <c r="B304" s="5">
        <f t="shared" ca="1" si="26"/>
        <v>-35295.600000000006</v>
      </c>
      <c r="C304" s="5">
        <f t="shared" si="25"/>
        <v>176478</v>
      </c>
      <c r="D304" s="5">
        <v>176478</v>
      </c>
      <c r="E304" s="5"/>
      <c r="F304" s="5">
        <f t="shared" ca="1" si="27"/>
        <v>141182.39999999999</v>
      </c>
      <c r="G304" s="2">
        <f ca="1">YEAR(TODAY())-2012</f>
        <v>8</v>
      </c>
      <c r="H304" s="5">
        <v>17647.8</v>
      </c>
      <c r="I304" s="57" t="s">
        <v>464</v>
      </c>
      <c r="J304" s="57" t="s">
        <v>62</v>
      </c>
      <c r="K304" s="296"/>
      <c r="L304" s="276" t="s">
        <v>1427</v>
      </c>
    </row>
    <row r="305" spans="2:12" ht="18.75">
      <c r="B305" s="5">
        <f t="shared" ca="1" si="26"/>
        <v>32032.800000000003</v>
      </c>
      <c r="C305" s="5">
        <f t="shared" si="25"/>
        <v>80082</v>
      </c>
      <c r="D305" s="5">
        <v>80082</v>
      </c>
      <c r="E305" s="5"/>
      <c r="F305" s="5">
        <f t="shared" ca="1" si="27"/>
        <v>112114.8</v>
      </c>
      <c r="G305" s="2">
        <f ca="1">YEAR(TODAY())-2013</f>
        <v>7</v>
      </c>
      <c r="H305" s="5">
        <v>16016.4</v>
      </c>
      <c r="I305" s="74" t="s">
        <v>465</v>
      </c>
      <c r="J305" s="74" t="s">
        <v>63</v>
      </c>
      <c r="K305" s="295"/>
      <c r="L305" s="189"/>
    </row>
    <row r="306" spans="2:12" ht="18.75">
      <c r="B306" s="5">
        <f t="shared" ca="1" si="26"/>
        <v>318582</v>
      </c>
      <c r="C306" s="5">
        <f t="shared" si="25"/>
        <v>127432.8</v>
      </c>
      <c r="D306" s="5">
        <v>127432.8</v>
      </c>
      <c r="E306" s="5"/>
      <c r="F306" s="5">
        <f t="shared" ca="1" si="27"/>
        <v>446014.8</v>
      </c>
      <c r="G306" s="2">
        <f ca="1">YEAR(TODAY())-2013</f>
        <v>7</v>
      </c>
      <c r="H306" s="5">
        <v>63716.4</v>
      </c>
      <c r="I306" s="51" t="s">
        <v>923</v>
      </c>
      <c r="J306" s="51" t="s">
        <v>64</v>
      </c>
      <c r="K306" s="295"/>
      <c r="L306" s="189"/>
    </row>
    <row r="307" spans="2:12" ht="18.75">
      <c r="B307" s="5">
        <f t="shared" si="26"/>
        <v>0</v>
      </c>
      <c r="C307" s="5">
        <f t="shared" si="25"/>
        <v>0</v>
      </c>
      <c r="D307" s="5">
        <v>0</v>
      </c>
      <c r="E307" s="5"/>
      <c r="F307" s="5">
        <f t="shared" si="27"/>
        <v>0</v>
      </c>
      <c r="G307" s="3">
        <v>0</v>
      </c>
      <c r="H307" s="5">
        <v>0</v>
      </c>
      <c r="I307" s="56">
        <v>0</v>
      </c>
      <c r="J307" s="56" t="s">
        <v>65</v>
      </c>
      <c r="K307" s="295"/>
      <c r="L307" s="189"/>
    </row>
    <row r="308" spans="2:12" ht="18.75">
      <c r="B308" s="5">
        <f t="shared" ca="1" si="26"/>
        <v>0</v>
      </c>
      <c r="C308" s="5">
        <f t="shared" si="25"/>
        <v>0</v>
      </c>
      <c r="D308" s="5">
        <v>0</v>
      </c>
      <c r="E308" s="5"/>
      <c r="F308" s="5">
        <f t="shared" ca="1" si="27"/>
        <v>0</v>
      </c>
      <c r="G308" s="2">
        <f t="shared" ref="G308:G319" ca="1" si="30">YEAR(TODAY())-2013</f>
        <v>7</v>
      </c>
      <c r="H308" s="5">
        <v>0</v>
      </c>
      <c r="I308" s="60" t="s">
        <v>1461</v>
      </c>
      <c r="J308" s="60" t="s">
        <v>66</v>
      </c>
      <c r="K308" s="295"/>
      <c r="L308" s="189"/>
    </row>
    <row r="309" spans="2:12" ht="18.75">
      <c r="B309" s="5">
        <f t="shared" ca="1" si="26"/>
        <v>0</v>
      </c>
      <c r="C309" s="5">
        <f t="shared" si="25"/>
        <v>0</v>
      </c>
      <c r="D309" s="5">
        <v>0</v>
      </c>
      <c r="E309" s="5"/>
      <c r="F309" s="5">
        <f t="shared" ca="1" si="27"/>
        <v>0</v>
      </c>
      <c r="G309" s="2">
        <f t="shared" ca="1" si="30"/>
        <v>7</v>
      </c>
      <c r="H309" s="5">
        <v>0</v>
      </c>
      <c r="I309" s="60" t="s">
        <v>1462</v>
      </c>
      <c r="J309" s="60" t="s">
        <v>66</v>
      </c>
      <c r="K309" s="296"/>
      <c r="L309" s="276" t="s">
        <v>1427</v>
      </c>
    </row>
    <row r="310" spans="2:12" ht="18.75">
      <c r="B310" s="5">
        <f t="shared" ca="1" si="26"/>
        <v>0</v>
      </c>
      <c r="C310" s="5">
        <f t="shared" si="25"/>
        <v>0</v>
      </c>
      <c r="D310" s="5">
        <v>0</v>
      </c>
      <c r="E310" s="5"/>
      <c r="F310" s="5">
        <f t="shared" ca="1" si="27"/>
        <v>0</v>
      </c>
      <c r="G310" s="2">
        <f t="shared" ca="1" si="30"/>
        <v>7</v>
      </c>
      <c r="H310" s="5">
        <v>0</v>
      </c>
      <c r="I310" s="60" t="s">
        <v>1463</v>
      </c>
      <c r="J310" s="60" t="s">
        <v>66</v>
      </c>
      <c r="K310" s="296"/>
      <c r="L310" s="276" t="s">
        <v>1427</v>
      </c>
    </row>
    <row r="311" spans="2:12" ht="18.75">
      <c r="B311" s="5">
        <f t="shared" ca="1" si="26"/>
        <v>48672.4</v>
      </c>
      <c r="C311" s="5">
        <f t="shared" si="25"/>
        <v>0</v>
      </c>
      <c r="D311" s="5">
        <v>0</v>
      </c>
      <c r="E311" s="5"/>
      <c r="F311" s="5">
        <f t="shared" ca="1" si="27"/>
        <v>48672.4</v>
      </c>
      <c r="G311" s="2">
        <f t="shared" ca="1" si="30"/>
        <v>7</v>
      </c>
      <c r="H311" s="5">
        <v>6953.2</v>
      </c>
      <c r="I311" s="62" t="s">
        <v>466</v>
      </c>
      <c r="J311" s="62" t="s">
        <v>67</v>
      </c>
      <c r="K311" s="296"/>
      <c r="L311" s="276" t="s">
        <v>1427</v>
      </c>
    </row>
    <row r="312" spans="2:12" ht="18.75">
      <c r="B312" s="5">
        <f t="shared" ca="1" si="26"/>
        <v>48672.4</v>
      </c>
      <c r="C312" s="5">
        <f t="shared" si="25"/>
        <v>0</v>
      </c>
      <c r="D312" s="5">
        <v>0</v>
      </c>
      <c r="E312" s="5"/>
      <c r="F312" s="5">
        <f t="shared" ca="1" si="27"/>
        <v>48672.4</v>
      </c>
      <c r="G312" s="2">
        <f t="shared" ca="1" si="30"/>
        <v>7</v>
      </c>
      <c r="H312" s="5">
        <v>6953.2</v>
      </c>
      <c r="I312" s="62" t="s">
        <v>467</v>
      </c>
      <c r="J312" s="62" t="s">
        <v>67</v>
      </c>
      <c r="K312" s="295"/>
      <c r="L312" s="189"/>
    </row>
    <row r="313" spans="2:12" ht="18.75">
      <c r="B313" s="5">
        <f t="shared" ca="1" si="26"/>
        <v>48672.4</v>
      </c>
      <c r="C313" s="5">
        <f t="shared" si="25"/>
        <v>0</v>
      </c>
      <c r="D313" s="5">
        <v>0</v>
      </c>
      <c r="E313" s="5"/>
      <c r="F313" s="5">
        <f t="shared" ca="1" si="27"/>
        <v>48672.4</v>
      </c>
      <c r="G313" s="2">
        <f t="shared" ca="1" si="30"/>
        <v>7</v>
      </c>
      <c r="H313" s="5">
        <v>6953.2</v>
      </c>
      <c r="I313" s="62" t="s">
        <v>468</v>
      </c>
      <c r="J313" s="62" t="s">
        <v>67</v>
      </c>
      <c r="K313" s="295"/>
      <c r="L313" s="189"/>
    </row>
    <row r="314" spans="2:12" ht="18.75">
      <c r="B314" s="5">
        <f t="shared" ca="1" si="26"/>
        <v>33073.5</v>
      </c>
      <c r="C314" s="5">
        <f t="shared" si="25"/>
        <v>5512.25</v>
      </c>
      <c r="D314" s="5">
        <v>5512.25</v>
      </c>
      <c r="E314" s="5"/>
      <c r="F314" s="5">
        <f t="shared" ca="1" si="27"/>
        <v>38585.75</v>
      </c>
      <c r="G314" s="2">
        <f t="shared" ca="1" si="30"/>
        <v>7</v>
      </c>
      <c r="H314" s="5">
        <v>5512.25</v>
      </c>
      <c r="I314" s="75" t="s">
        <v>469</v>
      </c>
      <c r="J314" s="75" t="s">
        <v>68</v>
      </c>
      <c r="K314" s="295"/>
      <c r="L314" s="189"/>
    </row>
    <row r="315" spans="2:12" ht="18.75">
      <c r="B315" s="5">
        <f t="shared" ca="1" si="26"/>
        <v>38585.75</v>
      </c>
      <c r="C315" s="5">
        <f t="shared" si="25"/>
        <v>0</v>
      </c>
      <c r="D315" s="5">
        <v>0</v>
      </c>
      <c r="E315" s="5"/>
      <c r="F315" s="5">
        <f t="shared" ca="1" si="27"/>
        <v>38585.75</v>
      </c>
      <c r="G315" s="2">
        <f t="shared" ca="1" si="30"/>
        <v>7</v>
      </c>
      <c r="H315" s="5">
        <v>5512.25</v>
      </c>
      <c r="I315" s="75" t="s">
        <v>470</v>
      </c>
      <c r="J315" s="75" t="s">
        <v>68</v>
      </c>
      <c r="K315" s="295"/>
      <c r="L315" s="189"/>
    </row>
    <row r="316" spans="2:12" ht="18.75">
      <c r="B316" s="5">
        <f t="shared" ca="1" si="26"/>
        <v>38585.75</v>
      </c>
      <c r="C316" s="5">
        <f t="shared" si="25"/>
        <v>0</v>
      </c>
      <c r="D316" s="5">
        <v>0</v>
      </c>
      <c r="E316" s="5"/>
      <c r="F316" s="5">
        <f t="shared" ca="1" si="27"/>
        <v>38585.75</v>
      </c>
      <c r="G316" s="2">
        <f t="shared" ca="1" si="30"/>
        <v>7</v>
      </c>
      <c r="H316" s="5">
        <v>5512.25</v>
      </c>
      <c r="I316" s="75" t="s">
        <v>471</v>
      </c>
      <c r="J316" s="75" t="s">
        <v>68</v>
      </c>
      <c r="K316" s="295"/>
      <c r="L316" s="189"/>
    </row>
    <row r="317" spans="2:12" ht="18.75">
      <c r="B317" s="5">
        <f t="shared" ca="1" si="26"/>
        <v>11024.5</v>
      </c>
      <c r="C317" s="5">
        <f t="shared" si="25"/>
        <v>27561.25</v>
      </c>
      <c r="D317" s="5">
        <v>27561.25</v>
      </c>
      <c r="E317" s="5"/>
      <c r="F317" s="5">
        <f t="shared" ca="1" si="27"/>
        <v>38585.75</v>
      </c>
      <c r="G317" s="2">
        <f t="shared" ca="1" si="30"/>
        <v>7</v>
      </c>
      <c r="H317" s="5">
        <v>5512.25</v>
      </c>
      <c r="I317" s="75" t="s">
        <v>472</v>
      </c>
      <c r="J317" s="75" t="s">
        <v>68</v>
      </c>
      <c r="K317" s="295"/>
      <c r="L317" s="189"/>
    </row>
    <row r="318" spans="2:12" ht="18.75">
      <c r="B318" s="5">
        <f t="shared" ca="1" si="26"/>
        <v>38585.75</v>
      </c>
      <c r="C318" s="5">
        <f t="shared" si="25"/>
        <v>0</v>
      </c>
      <c r="D318" s="5">
        <v>0</v>
      </c>
      <c r="E318" s="5"/>
      <c r="F318" s="5">
        <f t="shared" ca="1" si="27"/>
        <v>38585.75</v>
      </c>
      <c r="G318" s="2">
        <f t="shared" ca="1" si="30"/>
        <v>7</v>
      </c>
      <c r="H318" s="5">
        <v>5512.25</v>
      </c>
      <c r="I318" s="75" t="s">
        <v>473</v>
      </c>
      <c r="J318" s="75" t="s">
        <v>68</v>
      </c>
      <c r="K318" s="295"/>
      <c r="L318" s="189"/>
    </row>
    <row r="319" spans="2:12" ht="18.75">
      <c r="B319" s="5">
        <f t="shared" ca="1" si="26"/>
        <v>38585.75</v>
      </c>
      <c r="C319" s="5">
        <f t="shared" si="25"/>
        <v>0</v>
      </c>
      <c r="D319" s="5">
        <v>0</v>
      </c>
      <c r="E319" s="5"/>
      <c r="F319" s="5">
        <f t="shared" ca="1" si="27"/>
        <v>38585.75</v>
      </c>
      <c r="G319" s="2">
        <f t="shared" ca="1" si="30"/>
        <v>7</v>
      </c>
      <c r="H319" s="5">
        <v>5512.25</v>
      </c>
      <c r="I319" s="75" t="s">
        <v>474</v>
      </c>
      <c r="J319" s="75" t="s">
        <v>68</v>
      </c>
      <c r="K319" s="295"/>
      <c r="L319" s="189"/>
    </row>
    <row r="320" spans="2:12" ht="18.75">
      <c r="B320" s="5">
        <f t="shared" si="26"/>
        <v>0</v>
      </c>
      <c r="C320" s="5">
        <f t="shared" si="25"/>
        <v>0</v>
      </c>
      <c r="D320" s="5">
        <v>0</v>
      </c>
      <c r="E320" s="5"/>
      <c r="F320" s="5">
        <f t="shared" si="27"/>
        <v>0</v>
      </c>
      <c r="G320" s="3">
        <v>0</v>
      </c>
      <c r="H320" s="5">
        <v>0</v>
      </c>
      <c r="I320" s="51">
        <v>0</v>
      </c>
      <c r="J320" s="51" t="s">
        <v>69</v>
      </c>
      <c r="K320" s="295"/>
      <c r="L320" s="189"/>
    </row>
    <row r="321" spans="2:12" ht="18.75">
      <c r="B321" s="5">
        <f t="shared" si="26"/>
        <v>0</v>
      </c>
      <c r="C321" s="5">
        <f t="shared" si="25"/>
        <v>0</v>
      </c>
      <c r="D321" s="5">
        <v>0</v>
      </c>
      <c r="E321" s="5"/>
      <c r="F321" s="5">
        <f t="shared" si="27"/>
        <v>0</v>
      </c>
      <c r="G321" s="3">
        <v>0</v>
      </c>
      <c r="H321" s="5">
        <v>0</v>
      </c>
      <c r="I321" s="51">
        <v>0</v>
      </c>
      <c r="J321" s="51" t="s">
        <v>69</v>
      </c>
      <c r="K321" s="295"/>
      <c r="L321" s="189"/>
    </row>
    <row r="322" spans="2:12" ht="18.75">
      <c r="B322" s="5">
        <f t="shared" si="26"/>
        <v>0</v>
      </c>
      <c r="C322" s="5">
        <f t="shared" si="25"/>
        <v>0</v>
      </c>
      <c r="D322" s="5">
        <v>0</v>
      </c>
      <c r="E322" s="5"/>
      <c r="F322" s="5">
        <f t="shared" si="27"/>
        <v>0</v>
      </c>
      <c r="G322" s="3">
        <v>0</v>
      </c>
      <c r="H322" s="5">
        <v>0</v>
      </c>
      <c r="I322" s="51">
        <v>0</v>
      </c>
      <c r="J322" s="51" t="s">
        <v>69</v>
      </c>
      <c r="K322" s="295"/>
      <c r="L322" s="189"/>
    </row>
    <row r="323" spans="2:12" ht="18.75">
      <c r="B323" s="5">
        <f t="shared" si="26"/>
        <v>0</v>
      </c>
      <c r="C323" s="5">
        <f t="shared" si="25"/>
        <v>0</v>
      </c>
      <c r="D323" s="5">
        <v>0</v>
      </c>
      <c r="E323" s="5"/>
      <c r="F323" s="5">
        <f t="shared" si="27"/>
        <v>0</v>
      </c>
      <c r="G323" s="3">
        <v>0</v>
      </c>
      <c r="H323" s="5">
        <v>0</v>
      </c>
      <c r="I323" s="51">
        <v>0</v>
      </c>
      <c r="J323" s="51" t="s">
        <v>69</v>
      </c>
      <c r="K323" s="295"/>
      <c r="L323" s="189"/>
    </row>
    <row r="324" spans="2:12" ht="18.75">
      <c r="B324" s="5">
        <f t="shared" si="26"/>
        <v>0</v>
      </c>
      <c r="C324" s="5">
        <f t="shared" ref="C324:C387" si="31">SUM(E324+D324)</f>
        <v>0</v>
      </c>
      <c r="D324" s="5">
        <v>0</v>
      </c>
      <c r="E324" s="5"/>
      <c r="F324" s="5">
        <f t="shared" si="27"/>
        <v>0</v>
      </c>
      <c r="G324" s="3">
        <v>0</v>
      </c>
      <c r="H324" s="5">
        <v>0</v>
      </c>
      <c r="I324" s="51">
        <v>0</v>
      </c>
      <c r="J324" s="51" t="s">
        <v>69</v>
      </c>
      <c r="K324" s="295"/>
      <c r="L324" s="189"/>
    </row>
    <row r="325" spans="2:12" ht="18.75">
      <c r="B325" s="5">
        <f t="shared" ref="B325:B388" si="32">SUM(F325-C325)</f>
        <v>0</v>
      </c>
      <c r="C325" s="5">
        <f t="shared" si="31"/>
        <v>0</v>
      </c>
      <c r="D325" s="5">
        <v>0</v>
      </c>
      <c r="E325" s="5"/>
      <c r="F325" s="5">
        <f t="shared" si="27"/>
        <v>0</v>
      </c>
      <c r="G325" s="3">
        <v>0</v>
      </c>
      <c r="H325" s="5">
        <v>0</v>
      </c>
      <c r="I325" s="56">
        <v>0</v>
      </c>
      <c r="J325" s="56" t="s">
        <v>70</v>
      </c>
      <c r="K325" s="295"/>
      <c r="L325" s="189"/>
    </row>
    <row r="326" spans="2:12" ht="18.75">
      <c r="B326" s="5">
        <f t="shared" si="32"/>
        <v>0</v>
      </c>
      <c r="C326" s="5">
        <f t="shared" si="31"/>
        <v>0</v>
      </c>
      <c r="D326" s="5">
        <v>0</v>
      </c>
      <c r="E326" s="5"/>
      <c r="F326" s="5">
        <f t="shared" si="27"/>
        <v>0</v>
      </c>
      <c r="G326" s="3">
        <v>0</v>
      </c>
      <c r="H326" s="5">
        <v>0</v>
      </c>
      <c r="I326" s="56">
        <v>0</v>
      </c>
      <c r="J326" s="56" t="s">
        <v>70</v>
      </c>
      <c r="K326" s="295"/>
      <c r="L326" s="189"/>
    </row>
    <row r="327" spans="2:12" ht="18.75">
      <c r="B327" s="5">
        <f t="shared" si="32"/>
        <v>0</v>
      </c>
      <c r="C327" s="5">
        <f t="shared" si="31"/>
        <v>0</v>
      </c>
      <c r="D327" s="5">
        <v>0</v>
      </c>
      <c r="E327" s="5"/>
      <c r="F327" s="5">
        <f t="shared" si="27"/>
        <v>0</v>
      </c>
      <c r="G327" s="3">
        <v>0</v>
      </c>
      <c r="H327" s="5">
        <v>0</v>
      </c>
      <c r="I327" s="56">
        <v>0</v>
      </c>
      <c r="J327" s="56" t="s">
        <v>70</v>
      </c>
      <c r="K327" s="295"/>
      <c r="L327" s="189"/>
    </row>
    <row r="328" spans="2:12" ht="18.75">
      <c r="B328" s="5">
        <f t="shared" ca="1" si="32"/>
        <v>110733.16</v>
      </c>
      <c r="C328" s="5">
        <f t="shared" si="31"/>
        <v>44293.25</v>
      </c>
      <c r="D328" s="5">
        <v>44293.25</v>
      </c>
      <c r="E328" s="5"/>
      <c r="F328" s="5">
        <f t="shared" ca="1" si="27"/>
        <v>155026.41</v>
      </c>
      <c r="G328" s="2">
        <f t="shared" ref="G328:G336" ca="1" si="33">YEAR(TODAY())-2013</f>
        <v>7</v>
      </c>
      <c r="H328" s="5">
        <v>22146.63</v>
      </c>
      <c r="I328" s="60" t="s">
        <v>925</v>
      </c>
      <c r="J328" s="60" t="s">
        <v>71</v>
      </c>
      <c r="K328" s="295"/>
      <c r="L328" s="189"/>
    </row>
    <row r="329" spans="2:12" ht="18.75">
      <c r="B329" s="5">
        <f t="shared" ca="1" si="32"/>
        <v>155026.41</v>
      </c>
      <c r="C329" s="5">
        <f t="shared" si="31"/>
        <v>0</v>
      </c>
      <c r="D329" s="5">
        <v>0</v>
      </c>
      <c r="E329" s="5"/>
      <c r="F329" s="5">
        <f t="shared" ca="1" si="27"/>
        <v>155026.41</v>
      </c>
      <c r="G329" s="2">
        <f t="shared" ca="1" si="33"/>
        <v>7</v>
      </c>
      <c r="H329" s="5">
        <v>22146.63</v>
      </c>
      <c r="I329" s="60" t="s">
        <v>605</v>
      </c>
      <c r="J329" s="60" t="s">
        <v>71</v>
      </c>
      <c r="K329" s="295"/>
      <c r="L329" s="189"/>
    </row>
    <row r="330" spans="2:12" ht="18.75">
      <c r="B330" s="5">
        <f t="shared" ca="1" si="32"/>
        <v>155026.41</v>
      </c>
      <c r="C330" s="5">
        <f t="shared" si="31"/>
        <v>0</v>
      </c>
      <c r="D330" s="5">
        <v>0</v>
      </c>
      <c r="E330" s="5"/>
      <c r="F330" s="5">
        <f t="shared" ca="1" si="27"/>
        <v>155026.41</v>
      </c>
      <c r="G330" s="2">
        <f t="shared" ca="1" si="33"/>
        <v>7</v>
      </c>
      <c r="H330" s="5">
        <v>22146.63</v>
      </c>
      <c r="I330" s="60" t="s">
        <v>606</v>
      </c>
      <c r="J330" s="60" t="s">
        <v>71</v>
      </c>
      <c r="K330" s="295"/>
      <c r="L330" s="189"/>
    </row>
    <row r="331" spans="2:12" ht="18.75">
      <c r="B331" s="5">
        <f t="shared" ca="1" si="32"/>
        <v>110733.16</v>
      </c>
      <c r="C331" s="5">
        <f t="shared" si="31"/>
        <v>44293.25</v>
      </c>
      <c r="D331" s="5">
        <v>44293.25</v>
      </c>
      <c r="E331" s="5"/>
      <c r="F331" s="5">
        <f t="shared" ca="1" si="27"/>
        <v>155026.41</v>
      </c>
      <c r="G331" s="2">
        <f t="shared" ca="1" si="33"/>
        <v>7</v>
      </c>
      <c r="H331" s="5">
        <v>22146.63</v>
      </c>
      <c r="I331" s="60" t="s">
        <v>607</v>
      </c>
      <c r="J331" s="60" t="s">
        <v>71</v>
      </c>
      <c r="K331" s="295"/>
      <c r="L331" s="189"/>
    </row>
    <row r="332" spans="2:12" ht="18.75">
      <c r="B332" s="5">
        <f t="shared" ca="1" si="32"/>
        <v>110733.16</v>
      </c>
      <c r="C332" s="5">
        <f t="shared" si="31"/>
        <v>44293.25</v>
      </c>
      <c r="D332" s="5">
        <v>44293.25</v>
      </c>
      <c r="E332" s="5"/>
      <c r="F332" s="5">
        <f t="shared" ca="1" si="27"/>
        <v>155026.41</v>
      </c>
      <c r="G332" s="2">
        <f t="shared" ca="1" si="33"/>
        <v>7</v>
      </c>
      <c r="H332" s="5">
        <v>22146.63</v>
      </c>
      <c r="I332" s="60" t="s">
        <v>608</v>
      </c>
      <c r="J332" s="60" t="s">
        <v>71</v>
      </c>
      <c r="K332" s="295"/>
      <c r="L332" s="189"/>
    </row>
    <row r="333" spans="2:12" ht="18.75">
      <c r="B333" s="5">
        <f t="shared" ca="1" si="32"/>
        <v>110733.16</v>
      </c>
      <c r="C333" s="5">
        <f t="shared" si="31"/>
        <v>44293.25</v>
      </c>
      <c r="D333" s="5">
        <v>44293.25</v>
      </c>
      <c r="E333" s="5"/>
      <c r="F333" s="5">
        <f t="shared" ca="1" si="27"/>
        <v>155026.41</v>
      </c>
      <c r="G333" s="2">
        <f t="shared" ca="1" si="33"/>
        <v>7</v>
      </c>
      <c r="H333" s="5">
        <v>22146.63</v>
      </c>
      <c r="I333" s="60" t="s">
        <v>609</v>
      </c>
      <c r="J333" s="60" t="s">
        <v>71</v>
      </c>
      <c r="K333" s="295"/>
      <c r="L333" s="189"/>
    </row>
    <row r="334" spans="2:12" ht="18.75">
      <c r="B334" s="5">
        <f t="shared" ca="1" si="32"/>
        <v>155026.41</v>
      </c>
      <c r="C334" s="5">
        <f t="shared" si="31"/>
        <v>0</v>
      </c>
      <c r="D334" s="5">
        <v>0</v>
      </c>
      <c r="E334" s="5"/>
      <c r="F334" s="5">
        <f t="shared" ref="F334:F397" ca="1" si="34">SUM(H334*G334)</f>
        <v>155026.41</v>
      </c>
      <c r="G334" s="2">
        <f t="shared" ca="1" si="33"/>
        <v>7</v>
      </c>
      <c r="H334" s="5">
        <v>22146.63</v>
      </c>
      <c r="I334" s="60" t="s">
        <v>924</v>
      </c>
      <c r="J334" s="60" t="s">
        <v>71</v>
      </c>
      <c r="K334" s="295"/>
      <c r="L334" s="189"/>
    </row>
    <row r="335" spans="2:12" ht="18.75">
      <c r="B335" s="5">
        <f t="shared" ca="1" si="32"/>
        <v>155026.41</v>
      </c>
      <c r="C335" s="5">
        <f t="shared" si="31"/>
        <v>0</v>
      </c>
      <c r="D335" s="5">
        <v>0</v>
      </c>
      <c r="E335" s="5"/>
      <c r="F335" s="5">
        <f t="shared" ca="1" si="34"/>
        <v>155026.41</v>
      </c>
      <c r="G335" s="2">
        <f t="shared" ca="1" si="33"/>
        <v>7</v>
      </c>
      <c r="H335" s="5">
        <v>22146.63</v>
      </c>
      <c r="I335" s="60" t="s">
        <v>610</v>
      </c>
      <c r="J335" s="60" t="s">
        <v>71</v>
      </c>
      <c r="K335" s="295"/>
      <c r="L335" s="189"/>
    </row>
    <row r="336" spans="2:12" ht="18.75">
      <c r="B336" s="5">
        <f t="shared" ca="1" si="32"/>
        <v>155026.41</v>
      </c>
      <c r="C336" s="5">
        <f t="shared" si="31"/>
        <v>0</v>
      </c>
      <c r="D336" s="5">
        <v>0</v>
      </c>
      <c r="E336" s="5"/>
      <c r="F336" s="5">
        <f t="shared" ca="1" si="34"/>
        <v>155026.41</v>
      </c>
      <c r="G336" s="2">
        <f t="shared" ca="1" si="33"/>
        <v>7</v>
      </c>
      <c r="H336" s="5">
        <v>22146.63</v>
      </c>
      <c r="I336" s="60" t="s">
        <v>611</v>
      </c>
      <c r="J336" s="60" t="s">
        <v>71</v>
      </c>
      <c r="K336" s="295"/>
      <c r="L336" s="189"/>
    </row>
    <row r="337" spans="2:12" ht="18.75">
      <c r="B337" s="5">
        <f t="shared" ca="1" si="32"/>
        <v>110733.15</v>
      </c>
      <c r="C337" s="5">
        <f t="shared" si="31"/>
        <v>22146.63</v>
      </c>
      <c r="D337" s="5">
        <v>22146.63</v>
      </c>
      <c r="E337" s="5"/>
      <c r="F337" s="5">
        <f t="shared" ca="1" si="34"/>
        <v>132879.78</v>
      </c>
      <c r="G337" s="2">
        <f ca="1">YEAR(TODAY())-2014</f>
        <v>6</v>
      </c>
      <c r="H337" s="5">
        <v>22146.63</v>
      </c>
      <c r="I337" s="60" t="s">
        <v>926</v>
      </c>
      <c r="J337" s="60" t="s">
        <v>71</v>
      </c>
      <c r="K337" s="295"/>
      <c r="L337" s="189"/>
    </row>
    <row r="338" spans="2:12" ht="18.75">
      <c r="B338" s="5">
        <f t="shared" ca="1" si="32"/>
        <v>88586.53</v>
      </c>
      <c r="C338" s="5">
        <f t="shared" si="31"/>
        <v>44293.25</v>
      </c>
      <c r="D338" s="5">
        <v>44293.25</v>
      </c>
      <c r="E338" s="5"/>
      <c r="F338" s="5">
        <f t="shared" ca="1" si="34"/>
        <v>132879.78</v>
      </c>
      <c r="G338" s="2">
        <f ca="1">YEAR(TODAY())-2014</f>
        <v>6</v>
      </c>
      <c r="H338" s="5">
        <v>22146.63</v>
      </c>
      <c r="I338" s="60" t="s">
        <v>2541</v>
      </c>
      <c r="J338" s="60" t="s">
        <v>71</v>
      </c>
      <c r="K338" s="295"/>
      <c r="L338" s="189"/>
    </row>
    <row r="339" spans="2:12" ht="18.75">
      <c r="B339" s="5">
        <f t="shared" si="32"/>
        <v>0</v>
      </c>
      <c r="C339" s="5">
        <f t="shared" si="31"/>
        <v>0</v>
      </c>
      <c r="D339" s="5">
        <v>0</v>
      </c>
      <c r="E339" s="5"/>
      <c r="F339" s="5">
        <f t="shared" si="34"/>
        <v>0</v>
      </c>
      <c r="G339" s="3">
        <v>0</v>
      </c>
      <c r="H339" s="5">
        <v>0</v>
      </c>
      <c r="I339" s="64">
        <v>0</v>
      </c>
      <c r="J339" s="64" t="s">
        <v>72</v>
      </c>
      <c r="K339" s="295"/>
      <c r="L339" s="189"/>
    </row>
    <row r="340" spans="2:12" ht="18.75">
      <c r="B340" s="5">
        <f t="shared" si="32"/>
        <v>0</v>
      </c>
      <c r="C340" s="5">
        <f t="shared" si="31"/>
        <v>0</v>
      </c>
      <c r="D340" s="5">
        <v>0</v>
      </c>
      <c r="E340" s="5"/>
      <c r="F340" s="5">
        <f t="shared" si="34"/>
        <v>0</v>
      </c>
      <c r="G340" s="3">
        <v>0</v>
      </c>
      <c r="H340" s="5">
        <v>0</v>
      </c>
      <c r="I340" s="64">
        <v>0</v>
      </c>
      <c r="J340" s="64" t="s">
        <v>72</v>
      </c>
      <c r="K340" s="295"/>
      <c r="L340" s="189"/>
    </row>
    <row r="341" spans="2:12" ht="18.75">
      <c r="B341" s="5">
        <f t="shared" si="32"/>
        <v>0</v>
      </c>
      <c r="C341" s="5">
        <f t="shared" si="31"/>
        <v>0</v>
      </c>
      <c r="D341" s="5">
        <v>0</v>
      </c>
      <c r="E341" s="5"/>
      <c r="F341" s="5">
        <f t="shared" si="34"/>
        <v>0</v>
      </c>
      <c r="G341" s="3">
        <v>0</v>
      </c>
      <c r="H341" s="5">
        <v>0</v>
      </c>
      <c r="I341" s="64">
        <v>0</v>
      </c>
      <c r="J341" s="64" t="s">
        <v>72</v>
      </c>
      <c r="K341" s="295"/>
      <c r="L341" s="189"/>
    </row>
    <row r="342" spans="2:12" ht="18.75">
      <c r="B342" s="5">
        <f t="shared" si="32"/>
        <v>0</v>
      </c>
      <c r="C342" s="5">
        <f t="shared" si="31"/>
        <v>0</v>
      </c>
      <c r="D342" s="5">
        <v>0</v>
      </c>
      <c r="E342" s="5"/>
      <c r="F342" s="5">
        <f t="shared" si="34"/>
        <v>0</v>
      </c>
      <c r="G342" s="3">
        <v>0</v>
      </c>
      <c r="H342" s="5">
        <v>0</v>
      </c>
      <c r="I342" s="64">
        <v>0</v>
      </c>
      <c r="J342" s="64" t="s">
        <v>72</v>
      </c>
      <c r="K342" s="295"/>
      <c r="L342" s="189"/>
    </row>
    <row r="343" spans="2:12" ht="18.75">
      <c r="B343" s="5">
        <f t="shared" si="32"/>
        <v>0</v>
      </c>
      <c r="C343" s="5">
        <f t="shared" si="31"/>
        <v>0</v>
      </c>
      <c r="D343" s="5">
        <v>0</v>
      </c>
      <c r="E343" s="5"/>
      <c r="F343" s="5">
        <f t="shared" si="34"/>
        <v>0</v>
      </c>
      <c r="G343" s="3">
        <v>0</v>
      </c>
      <c r="H343" s="5">
        <v>0</v>
      </c>
      <c r="I343" s="64">
        <v>0</v>
      </c>
      <c r="J343" s="64" t="s">
        <v>72</v>
      </c>
      <c r="K343" s="295"/>
      <c r="L343" s="189"/>
    </row>
    <row r="344" spans="2:12" ht="18.75">
      <c r="B344" s="5">
        <f t="shared" si="32"/>
        <v>0</v>
      </c>
      <c r="C344" s="5">
        <f t="shared" si="31"/>
        <v>0</v>
      </c>
      <c r="D344" s="5">
        <v>0</v>
      </c>
      <c r="E344" s="5"/>
      <c r="F344" s="5">
        <f t="shared" si="34"/>
        <v>0</v>
      </c>
      <c r="G344" s="3">
        <v>0</v>
      </c>
      <c r="H344" s="5">
        <v>0</v>
      </c>
      <c r="I344" s="64">
        <v>0</v>
      </c>
      <c r="J344" s="64" t="s">
        <v>72</v>
      </c>
      <c r="K344" s="295"/>
      <c r="L344" s="189"/>
    </row>
    <row r="345" spans="2:12" ht="18.75">
      <c r="B345" s="5">
        <f t="shared" si="32"/>
        <v>0</v>
      </c>
      <c r="C345" s="5">
        <f t="shared" si="31"/>
        <v>0</v>
      </c>
      <c r="D345" s="5">
        <v>0</v>
      </c>
      <c r="E345" s="5"/>
      <c r="F345" s="5">
        <f t="shared" si="34"/>
        <v>0</v>
      </c>
      <c r="G345" s="3">
        <v>0</v>
      </c>
      <c r="H345" s="5">
        <v>0</v>
      </c>
      <c r="I345" s="64">
        <v>0</v>
      </c>
      <c r="J345" s="64" t="s">
        <v>72</v>
      </c>
      <c r="K345" s="295"/>
      <c r="L345" s="189"/>
    </row>
    <row r="346" spans="2:12" ht="18.75">
      <c r="B346" s="5">
        <f t="shared" si="32"/>
        <v>0</v>
      </c>
      <c r="C346" s="5">
        <f t="shared" si="31"/>
        <v>0</v>
      </c>
      <c r="D346" s="5">
        <v>0</v>
      </c>
      <c r="E346" s="5"/>
      <c r="F346" s="5">
        <f t="shared" si="34"/>
        <v>0</v>
      </c>
      <c r="G346" s="3">
        <v>0</v>
      </c>
      <c r="H346" s="5">
        <v>0</v>
      </c>
      <c r="I346" s="64">
        <v>0</v>
      </c>
      <c r="J346" s="64" t="s">
        <v>72</v>
      </c>
      <c r="K346" s="295"/>
      <c r="L346" s="189"/>
    </row>
    <row r="347" spans="2:12" ht="18.75">
      <c r="B347" s="5">
        <f t="shared" si="32"/>
        <v>0</v>
      </c>
      <c r="C347" s="5">
        <f t="shared" si="31"/>
        <v>0</v>
      </c>
      <c r="D347" s="5">
        <v>0</v>
      </c>
      <c r="E347" s="5"/>
      <c r="F347" s="5">
        <f t="shared" si="34"/>
        <v>0</v>
      </c>
      <c r="G347" s="3">
        <v>0</v>
      </c>
      <c r="H347" s="5">
        <v>0</v>
      </c>
      <c r="I347" s="64">
        <v>0</v>
      </c>
      <c r="J347" s="64" t="s">
        <v>72</v>
      </c>
      <c r="K347" s="295"/>
      <c r="L347" s="189"/>
    </row>
    <row r="348" spans="2:12" ht="18.75">
      <c r="B348" s="5">
        <f t="shared" si="32"/>
        <v>0</v>
      </c>
      <c r="C348" s="5">
        <f t="shared" si="31"/>
        <v>0</v>
      </c>
      <c r="D348" s="5">
        <v>0</v>
      </c>
      <c r="E348" s="5"/>
      <c r="F348" s="5">
        <f t="shared" si="34"/>
        <v>0</v>
      </c>
      <c r="G348" s="3">
        <v>0</v>
      </c>
      <c r="H348" s="5">
        <v>0</v>
      </c>
      <c r="I348" s="64">
        <v>0</v>
      </c>
      <c r="J348" s="64" t="s">
        <v>72</v>
      </c>
      <c r="K348" s="295"/>
      <c r="L348" s="189"/>
    </row>
    <row r="349" spans="2:12" ht="18.75">
      <c r="B349" s="5">
        <f t="shared" si="32"/>
        <v>0</v>
      </c>
      <c r="C349" s="5">
        <f t="shared" si="31"/>
        <v>0</v>
      </c>
      <c r="D349" s="5">
        <v>0</v>
      </c>
      <c r="E349" s="5"/>
      <c r="F349" s="5">
        <f t="shared" si="34"/>
        <v>0</v>
      </c>
      <c r="G349" s="3">
        <v>0</v>
      </c>
      <c r="H349" s="5">
        <v>0</v>
      </c>
      <c r="I349" s="64">
        <v>0</v>
      </c>
      <c r="J349" s="64" t="s">
        <v>72</v>
      </c>
      <c r="K349" s="295"/>
      <c r="L349" s="189"/>
    </row>
    <row r="350" spans="2:12" ht="18.75">
      <c r="B350" s="5">
        <f t="shared" si="32"/>
        <v>0</v>
      </c>
      <c r="C350" s="5">
        <f t="shared" si="31"/>
        <v>0</v>
      </c>
      <c r="D350" s="5">
        <v>0</v>
      </c>
      <c r="E350" s="5"/>
      <c r="F350" s="5">
        <f t="shared" si="34"/>
        <v>0</v>
      </c>
      <c r="G350" s="3">
        <v>0</v>
      </c>
      <c r="H350" s="5">
        <v>0</v>
      </c>
      <c r="I350" s="64">
        <v>0</v>
      </c>
      <c r="J350" s="64" t="s">
        <v>72</v>
      </c>
      <c r="K350" s="295"/>
      <c r="L350" s="189"/>
    </row>
    <row r="351" spans="2:12" ht="18.75">
      <c r="B351" s="5">
        <f t="shared" si="32"/>
        <v>0</v>
      </c>
      <c r="C351" s="5">
        <f t="shared" si="31"/>
        <v>0</v>
      </c>
      <c r="D351" s="5">
        <v>0</v>
      </c>
      <c r="E351" s="5"/>
      <c r="F351" s="5">
        <f t="shared" si="34"/>
        <v>0</v>
      </c>
      <c r="G351" s="3">
        <v>0</v>
      </c>
      <c r="H351" s="5">
        <v>0</v>
      </c>
      <c r="I351" s="64">
        <v>0</v>
      </c>
      <c r="J351" s="64" t="s">
        <v>72</v>
      </c>
      <c r="K351" s="295"/>
      <c r="L351" s="189"/>
    </row>
    <row r="352" spans="2:12" ht="18.75">
      <c r="B352" s="5">
        <f t="shared" si="32"/>
        <v>0</v>
      </c>
      <c r="C352" s="5">
        <f t="shared" si="31"/>
        <v>0</v>
      </c>
      <c r="D352" s="5">
        <v>0</v>
      </c>
      <c r="E352" s="5"/>
      <c r="F352" s="5">
        <f t="shared" si="34"/>
        <v>0</v>
      </c>
      <c r="G352" s="3">
        <v>0</v>
      </c>
      <c r="H352" s="5">
        <v>0</v>
      </c>
      <c r="I352" s="64">
        <v>0</v>
      </c>
      <c r="J352" s="64" t="s">
        <v>72</v>
      </c>
      <c r="K352" s="295"/>
      <c r="L352" s="189"/>
    </row>
    <row r="353" spans="2:12" ht="18.75">
      <c r="B353" s="5">
        <f t="shared" si="32"/>
        <v>0</v>
      </c>
      <c r="C353" s="5">
        <f t="shared" si="31"/>
        <v>0</v>
      </c>
      <c r="D353" s="5">
        <v>0</v>
      </c>
      <c r="E353" s="5"/>
      <c r="F353" s="5">
        <f t="shared" si="34"/>
        <v>0</v>
      </c>
      <c r="G353" s="3">
        <v>0</v>
      </c>
      <c r="H353" s="5">
        <v>0</v>
      </c>
      <c r="I353" s="64">
        <v>0</v>
      </c>
      <c r="J353" s="64" t="s">
        <v>72</v>
      </c>
      <c r="K353" s="295"/>
      <c r="L353" s="189"/>
    </row>
    <row r="354" spans="2:12" ht="18.75">
      <c r="B354" s="5">
        <f t="shared" ca="1" si="32"/>
        <v>0</v>
      </c>
      <c r="C354" s="5">
        <f t="shared" si="31"/>
        <v>0</v>
      </c>
      <c r="D354" s="5">
        <v>0</v>
      </c>
      <c r="E354" s="5"/>
      <c r="F354" s="5">
        <f t="shared" ca="1" si="34"/>
        <v>0</v>
      </c>
      <c r="G354" s="2">
        <f ca="1">YEAR(TODAY())-2013</f>
        <v>7</v>
      </c>
      <c r="H354" s="5">
        <v>0</v>
      </c>
      <c r="I354" s="72" t="s">
        <v>1464</v>
      </c>
      <c r="J354" s="72" t="s">
        <v>73</v>
      </c>
      <c r="K354" s="295"/>
      <c r="L354" s="189"/>
    </row>
    <row r="355" spans="2:12" ht="18.75">
      <c r="B355" s="5">
        <f t="shared" ca="1" si="32"/>
        <v>0</v>
      </c>
      <c r="C355" s="5">
        <f t="shared" si="31"/>
        <v>0</v>
      </c>
      <c r="D355" s="5">
        <v>0</v>
      </c>
      <c r="E355" s="5"/>
      <c r="F355" s="5">
        <f t="shared" ca="1" si="34"/>
        <v>0</v>
      </c>
      <c r="G355" s="2">
        <f ca="1">YEAR(TODAY())-2013</f>
        <v>7</v>
      </c>
      <c r="H355" s="5">
        <v>0</v>
      </c>
      <c r="I355" s="72" t="s">
        <v>1465</v>
      </c>
      <c r="J355" s="72" t="s">
        <v>73</v>
      </c>
      <c r="K355" s="296"/>
      <c r="L355" s="276" t="s">
        <v>1427</v>
      </c>
    </row>
    <row r="356" spans="2:12" ht="18.75">
      <c r="B356" s="5">
        <f t="shared" ca="1" si="32"/>
        <v>0</v>
      </c>
      <c r="C356" s="5">
        <f t="shared" si="31"/>
        <v>0</v>
      </c>
      <c r="D356" s="5">
        <v>0</v>
      </c>
      <c r="E356" s="5"/>
      <c r="F356" s="5">
        <f t="shared" ca="1" si="34"/>
        <v>0</v>
      </c>
      <c r="G356" s="2">
        <f ca="1">YEAR(TODAY())-2013</f>
        <v>7</v>
      </c>
      <c r="H356" s="5">
        <v>0</v>
      </c>
      <c r="I356" s="72" t="s">
        <v>1466</v>
      </c>
      <c r="J356" s="72" t="s">
        <v>73</v>
      </c>
      <c r="K356" s="296"/>
      <c r="L356" s="276" t="s">
        <v>1427</v>
      </c>
    </row>
    <row r="357" spans="2:12" ht="18.75">
      <c r="B357" s="5">
        <f t="shared" si="32"/>
        <v>0</v>
      </c>
      <c r="C357" s="5">
        <f t="shared" si="31"/>
        <v>0</v>
      </c>
      <c r="D357" s="5">
        <v>0</v>
      </c>
      <c r="E357" s="5"/>
      <c r="F357" s="5">
        <f t="shared" si="34"/>
        <v>0</v>
      </c>
      <c r="G357" s="3">
        <v>0</v>
      </c>
      <c r="H357" s="5">
        <v>0</v>
      </c>
      <c r="I357" s="72">
        <v>0</v>
      </c>
      <c r="J357" s="72" t="s">
        <v>73</v>
      </c>
      <c r="K357" s="296"/>
      <c r="L357" s="276" t="s">
        <v>1427</v>
      </c>
    </row>
    <row r="358" spans="2:12" ht="18.75">
      <c r="B358" s="5">
        <f t="shared" si="32"/>
        <v>0</v>
      </c>
      <c r="C358" s="5">
        <f t="shared" si="31"/>
        <v>0</v>
      </c>
      <c r="D358" s="5">
        <v>0</v>
      </c>
      <c r="E358" s="5"/>
      <c r="F358" s="5">
        <f t="shared" si="34"/>
        <v>0</v>
      </c>
      <c r="G358" s="3">
        <v>0</v>
      </c>
      <c r="H358" s="5">
        <v>0</v>
      </c>
      <c r="I358" s="72">
        <v>0</v>
      </c>
      <c r="J358" s="72" t="s">
        <v>73</v>
      </c>
      <c r="K358" s="295"/>
      <c r="L358" s="189"/>
    </row>
    <row r="359" spans="2:12" ht="18.75">
      <c r="B359" s="5">
        <f t="shared" si="32"/>
        <v>0</v>
      </c>
      <c r="C359" s="5">
        <f t="shared" si="31"/>
        <v>0</v>
      </c>
      <c r="D359" s="5">
        <v>0</v>
      </c>
      <c r="E359" s="5"/>
      <c r="F359" s="5">
        <f t="shared" si="34"/>
        <v>0</v>
      </c>
      <c r="G359" s="3">
        <v>0</v>
      </c>
      <c r="H359" s="5">
        <v>0</v>
      </c>
      <c r="I359" s="72">
        <v>0</v>
      </c>
      <c r="J359" s="72" t="s">
        <v>73</v>
      </c>
      <c r="K359" s="295"/>
      <c r="L359" s="189"/>
    </row>
    <row r="360" spans="2:12" ht="18.75">
      <c r="B360" s="5">
        <f t="shared" ca="1" si="32"/>
        <v>0</v>
      </c>
      <c r="C360" s="5">
        <f t="shared" si="31"/>
        <v>0</v>
      </c>
      <c r="D360" s="5">
        <v>0</v>
      </c>
      <c r="E360" s="5"/>
      <c r="F360" s="5">
        <f t="shared" ca="1" si="34"/>
        <v>0</v>
      </c>
      <c r="G360" s="2">
        <f t="shared" ref="G360:G365" ca="1" si="35">YEAR(TODAY())-2015</f>
        <v>5</v>
      </c>
      <c r="H360" s="5">
        <v>0</v>
      </c>
      <c r="I360" s="76" t="s">
        <v>931</v>
      </c>
      <c r="J360" s="76" t="s">
        <v>74</v>
      </c>
      <c r="K360" s="295"/>
      <c r="L360" s="189"/>
    </row>
    <row r="361" spans="2:12" ht="18.75">
      <c r="B361" s="5">
        <f t="shared" ca="1" si="32"/>
        <v>0</v>
      </c>
      <c r="C361" s="5">
        <f t="shared" si="31"/>
        <v>0</v>
      </c>
      <c r="D361" s="5">
        <v>0</v>
      </c>
      <c r="E361" s="5"/>
      <c r="F361" s="5">
        <f t="shared" ca="1" si="34"/>
        <v>0</v>
      </c>
      <c r="G361" s="2">
        <f t="shared" ca="1" si="35"/>
        <v>5</v>
      </c>
      <c r="H361" s="5">
        <v>0</v>
      </c>
      <c r="I361" s="76" t="s">
        <v>1467</v>
      </c>
      <c r="J361" s="76" t="s">
        <v>74</v>
      </c>
      <c r="K361" s="296"/>
      <c r="L361" s="276" t="s">
        <v>1427</v>
      </c>
    </row>
    <row r="362" spans="2:12" ht="18.75">
      <c r="B362" s="5">
        <f t="shared" ca="1" si="32"/>
        <v>0</v>
      </c>
      <c r="C362" s="5">
        <f t="shared" si="31"/>
        <v>0</v>
      </c>
      <c r="D362" s="5">
        <v>0</v>
      </c>
      <c r="E362" s="5"/>
      <c r="F362" s="5">
        <f t="shared" ca="1" si="34"/>
        <v>0</v>
      </c>
      <c r="G362" s="2">
        <f t="shared" ca="1" si="35"/>
        <v>5</v>
      </c>
      <c r="H362" s="5">
        <v>0</v>
      </c>
      <c r="I362" s="76" t="s">
        <v>1468</v>
      </c>
      <c r="J362" s="76" t="s">
        <v>74</v>
      </c>
      <c r="K362" s="296"/>
      <c r="L362" s="276" t="s">
        <v>1427</v>
      </c>
    </row>
    <row r="363" spans="2:12" ht="18.75">
      <c r="B363" s="5">
        <f t="shared" ca="1" si="32"/>
        <v>0</v>
      </c>
      <c r="C363" s="5">
        <f t="shared" si="31"/>
        <v>0</v>
      </c>
      <c r="D363" s="5">
        <v>0</v>
      </c>
      <c r="E363" s="5"/>
      <c r="F363" s="5">
        <f t="shared" ca="1" si="34"/>
        <v>0</v>
      </c>
      <c r="G363" s="2">
        <f t="shared" ca="1" si="35"/>
        <v>5</v>
      </c>
      <c r="H363" s="5">
        <v>0</v>
      </c>
      <c r="I363" s="76" t="s">
        <v>1469</v>
      </c>
      <c r="J363" s="76" t="s">
        <v>74</v>
      </c>
      <c r="K363" s="296"/>
      <c r="L363" s="276" t="s">
        <v>1427</v>
      </c>
    </row>
    <row r="364" spans="2:12" ht="18.75">
      <c r="B364" s="5">
        <f t="shared" ca="1" si="32"/>
        <v>0</v>
      </c>
      <c r="C364" s="5">
        <f t="shared" si="31"/>
        <v>0</v>
      </c>
      <c r="D364" s="5">
        <v>0</v>
      </c>
      <c r="E364" s="5"/>
      <c r="F364" s="5">
        <f t="shared" ca="1" si="34"/>
        <v>0</v>
      </c>
      <c r="G364" s="2">
        <f t="shared" ca="1" si="35"/>
        <v>5</v>
      </c>
      <c r="H364" s="5">
        <v>0</v>
      </c>
      <c r="I364" s="76" t="s">
        <v>1470</v>
      </c>
      <c r="J364" s="76" t="s">
        <v>74</v>
      </c>
      <c r="K364" s="296"/>
      <c r="L364" s="276" t="s">
        <v>1427</v>
      </c>
    </row>
    <row r="365" spans="2:12" ht="18.75">
      <c r="B365" s="5">
        <f t="shared" ca="1" si="32"/>
        <v>0</v>
      </c>
      <c r="C365" s="5">
        <f t="shared" si="31"/>
        <v>0</v>
      </c>
      <c r="D365" s="5">
        <v>0</v>
      </c>
      <c r="E365" s="5"/>
      <c r="F365" s="5">
        <f t="shared" ca="1" si="34"/>
        <v>0</v>
      </c>
      <c r="G365" s="2">
        <f t="shared" ca="1" si="35"/>
        <v>5</v>
      </c>
      <c r="H365" s="5">
        <v>0</v>
      </c>
      <c r="I365" s="76" t="s">
        <v>1471</v>
      </c>
      <c r="J365" s="76" t="s">
        <v>74</v>
      </c>
      <c r="K365" s="296"/>
      <c r="L365" s="276" t="s">
        <v>1427</v>
      </c>
    </row>
    <row r="366" spans="2:12" ht="18.75">
      <c r="B366" s="5">
        <f t="shared" si="32"/>
        <v>0</v>
      </c>
      <c r="C366" s="5">
        <f t="shared" si="31"/>
        <v>0</v>
      </c>
      <c r="D366" s="5">
        <v>0</v>
      </c>
      <c r="E366" s="5"/>
      <c r="F366" s="5">
        <f t="shared" si="34"/>
        <v>0</v>
      </c>
      <c r="G366" s="3">
        <v>0</v>
      </c>
      <c r="H366" s="5">
        <v>0</v>
      </c>
      <c r="I366" s="76">
        <v>0</v>
      </c>
      <c r="J366" s="76" t="s">
        <v>74</v>
      </c>
      <c r="K366" s="296"/>
      <c r="L366" s="276" t="s">
        <v>1427</v>
      </c>
    </row>
    <row r="367" spans="2:12" ht="18.75">
      <c r="B367" s="5">
        <f t="shared" si="32"/>
        <v>0</v>
      </c>
      <c r="C367" s="5">
        <f t="shared" si="31"/>
        <v>0</v>
      </c>
      <c r="D367" s="5">
        <v>0</v>
      </c>
      <c r="E367" s="5"/>
      <c r="F367" s="5">
        <f t="shared" si="34"/>
        <v>0</v>
      </c>
      <c r="G367" s="3">
        <v>0</v>
      </c>
      <c r="H367" s="5">
        <v>0</v>
      </c>
      <c r="I367" s="76">
        <v>0</v>
      </c>
      <c r="J367" s="76" t="s">
        <v>74</v>
      </c>
      <c r="K367" s="295"/>
      <c r="L367" s="189"/>
    </row>
    <row r="368" spans="2:12" ht="18.75">
      <c r="B368" s="5">
        <f t="shared" ca="1" si="32"/>
        <v>67645.289999999994</v>
      </c>
      <c r="C368" s="5">
        <f t="shared" si="31"/>
        <v>27058.13</v>
      </c>
      <c r="D368" s="5">
        <v>27058.13</v>
      </c>
      <c r="E368" s="5"/>
      <c r="F368" s="5">
        <f t="shared" ca="1" si="34"/>
        <v>94703.42</v>
      </c>
      <c r="G368" s="2">
        <f t="shared" ref="G368:G376" ca="1" si="36">YEAR(TODAY())-2013</f>
        <v>7</v>
      </c>
      <c r="H368" s="5">
        <v>13529.06</v>
      </c>
      <c r="I368" s="60" t="s">
        <v>612</v>
      </c>
      <c r="J368" s="60" t="s">
        <v>75</v>
      </c>
      <c r="K368" s="295"/>
      <c r="L368" s="189"/>
    </row>
    <row r="369" spans="2:12" ht="18.75">
      <c r="B369" s="5">
        <f t="shared" ca="1" si="32"/>
        <v>67645.289999999994</v>
      </c>
      <c r="C369" s="5">
        <f t="shared" si="31"/>
        <v>27058.13</v>
      </c>
      <c r="D369" s="5">
        <v>27058.13</v>
      </c>
      <c r="E369" s="5"/>
      <c r="F369" s="5">
        <f t="shared" ca="1" si="34"/>
        <v>94703.42</v>
      </c>
      <c r="G369" s="2">
        <f t="shared" ca="1" si="36"/>
        <v>7</v>
      </c>
      <c r="H369" s="5">
        <v>13529.06</v>
      </c>
      <c r="I369" s="60" t="s">
        <v>613</v>
      </c>
      <c r="J369" s="60" t="s">
        <v>75</v>
      </c>
      <c r="K369" s="295"/>
      <c r="L369" s="189"/>
    </row>
    <row r="370" spans="2:12" ht="18.75">
      <c r="B370" s="5">
        <f t="shared" ca="1" si="32"/>
        <v>67645.289999999994</v>
      </c>
      <c r="C370" s="5">
        <f t="shared" si="31"/>
        <v>27058.13</v>
      </c>
      <c r="D370" s="5">
        <v>27058.13</v>
      </c>
      <c r="E370" s="5"/>
      <c r="F370" s="5">
        <f t="shared" ca="1" si="34"/>
        <v>94703.42</v>
      </c>
      <c r="G370" s="2">
        <f t="shared" ca="1" si="36"/>
        <v>7</v>
      </c>
      <c r="H370" s="5">
        <v>13529.06</v>
      </c>
      <c r="I370" s="60" t="s">
        <v>614</v>
      </c>
      <c r="J370" s="60" t="s">
        <v>75</v>
      </c>
      <c r="K370" s="295"/>
      <c r="L370" s="189"/>
    </row>
    <row r="371" spans="2:12" ht="18.75">
      <c r="B371" s="5">
        <f t="shared" ca="1" si="32"/>
        <v>67645.289999999994</v>
      </c>
      <c r="C371" s="5">
        <f t="shared" si="31"/>
        <v>27058.13</v>
      </c>
      <c r="D371" s="5">
        <v>27058.13</v>
      </c>
      <c r="E371" s="5"/>
      <c r="F371" s="5">
        <f t="shared" ca="1" si="34"/>
        <v>94703.42</v>
      </c>
      <c r="G371" s="2">
        <f t="shared" ca="1" si="36"/>
        <v>7</v>
      </c>
      <c r="H371" s="5">
        <v>13529.06</v>
      </c>
      <c r="I371" s="60" t="s">
        <v>615</v>
      </c>
      <c r="J371" s="60" t="s">
        <v>75</v>
      </c>
      <c r="K371" s="295"/>
      <c r="L371" s="189"/>
    </row>
    <row r="372" spans="2:12" ht="18.75">
      <c r="B372" s="5">
        <f t="shared" ca="1" si="32"/>
        <v>67645.289999999994</v>
      </c>
      <c r="C372" s="5">
        <f t="shared" si="31"/>
        <v>27058.13</v>
      </c>
      <c r="D372" s="5">
        <v>27058.13</v>
      </c>
      <c r="E372" s="5"/>
      <c r="F372" s="5">
        <f t="shared" ca="1" si="34"/>
        <v>94703.42</v>
      </c>
      <c r="G372" s="2">
        <f t="shared" ca="1" si="36"/>
        <v>7</v>
      </c>
      <c r="H372" s="5">
        <v>13529.06</v>
      </c>
      <c r="I372" s="60" t="s">
        <v>616</v>
      </c>
      <c r="J372" s="60" t="s">
        <v>75</v>
      </c>
      <c r="K372" s="295"/>
      <c r="L372" s="189"/>
    </row>
    <row r="373" spans="2:12" ht="18.75">
      <c r="B373" s="5">
        <f t="shared" ca="1" si="32"/>
        <v>67645.289999999994</v>
      </c>
      <c r="C373" s="5">
        <f t="shared" si="31"/>
        <v>27058.13</v>
      </c>
      <c r="D373" s="5">
        <v>27058.13</v>
      </c>
      <c r="E373" s="5"/>
      <c r="F373" s="5">
        <f t="shared" ca="1" si="34"/>
        <v>94703.42</v>
      </c>
      <c r="G373" s="2">
        <f t="shared" ca="1" si="36"/>
        <v>7</v>
      </c>
      <c r="H373" s="5">
        <v>13529.06</v>
      </c>
      <c r="I373" s="60" t="s">
        <v>617</v>
      </c>
      <c r="J373" s="60" t="s">
        <v>75</v>
      </c>
      <c r="K373" s="295"/>
      <c r="L373" s="189"/>
    </row>
    <row r="374" spans="2:12" ht="18.75">
      <c r="B374" s="5">
        <f t="shared" ca="1" si="32"/>
        <v>67645.289999999994</v>
      </c>
      <c r="C374" s="5">
        <f t="shared" si="31"/>
        <v>27058.13</v>
      </c>
      <c r="D374" s="5">
        <v>27058.13</v>
      </c>
      <c r="E374" s="5"/>
      <c r="F374" s="5">
        <f t="shared" ca="1" si="34"/>
        <v>94703.42</v>
      </c>
      <c r="G374" s="2">
        <f t="shared" ca="1" si="36"/>
        <v>7</v>
      </c>
      <c r="H374" s="5">
        <v>13529.06</v>
      </c>
      <c r="I374" s="60" t="s">
        <v>618</v>
      </c>
      <c r="J374" s="60" t="s">
        <v>75</v>
      </c>
      <c r="K374" s="295"/>
      <c r="L374" s="189"/>
    </row>
    <row r="375" spans="2:12" ht="18.75">
      <c r="B375" s="5">
        <f t="shared" ca="1" si="32"/>
        <v>94703.42</v>
      </c>
      <c r="C375" s="5">
        <f t="shared" si="31"/>
        <v>0</v>
      </c>
      <c r="D375" s="5">
        <v>0</v>
      </c>
      <c r="E375" s="5"/>
      <c r="F375" s="5">
        <f t="shared" ca="1" si="34"/>
        <v>94703.42</v>
      </c>
      <c r="G375" s="2">
        <f t="shared" ca="1" si="36"/>
        <v>7</v>
      </c>
      <c r="H375" s="5">
        <v>13529.06</v>
      </c>
      <c r="I375" s="60" t="s">
        <v>619</v>
      </c>
      <c r="J375" s="60" t="s">
        <v>75</v>
      </c>
      <c r="K375" s="295"/>
      <c r="L375" s="189"/>
    </row>
    <row r="376" spans="2:12" ht="18.75">
      <c r="B376" s="5">
        <f t="shared" ca="1" si="32"/>
        <v>0</v>
      </c>
      <c r="C376" s="5">
        <f t="shared" si="31"/>
        <v>0</v>
      </c>
      <c r="D376" s="5">
        <v>0</v>
      </c>
      <c r="E376" s="5"/>
      <c r="F376" s="5">
        <f t="shared" ca="1" si="34"/>
        <v>0</v>
      </c>
      <c r="G376" s="2">
        <f t="shared" ca="1" si="36"/>
        <v>7</v>
      </c>
      <c r="H376" s="5">
        <v>0</v>
      </c>
      <c r="I376" s="57" t="s">
        <v>620</v>
      </c>
      <c r="J376" s="57" t="s">
        <v>76</v>
      </c>
      <c r="K376" s="295"/>
      <c r="L376" s="189"/>
    </row>
    <row r="377" spans="2:12" ht="18.75">
      <c r="B377" s="5">
        <f t="shared" ca="1" si="32"/>
        <v>0</v>
      </c>
      <c r="C377" s="5">
        <f t="shared" si="31"/>
        <v>0</v>
      </c>
      <c r="D377" s="5">
        <v>0</v>
      </c>
      <c r="E377" s="5"/>
      <c r="F377" s="5">
        <f t="shared" ca="1" si="34"/>
        <v>0</v>
      </c>
      <c r="G377" s="2">
        <f ca="1">YEAR(TODAY())-2012</f>
        <v>8</v>
      </c>
      <c r="H377" s="5">
        <v>0</v>
      </c>
      <c r="I377" s="57" t="s">
        <v>1578</v>
      </c>
      <c r="J377" s="57" t="s">
        <v>76</v>
      </c>
      <c r="K377" s="296"/>
      <c r="L377" s="276" t="s">
        <v>1427</v>
      </c>
    </row>
    <row r="378" spans="2:12" ht="18.75">
      <c r="B378" s="5">
        <f t="shared" ca="1" si="32"/>
        <v>0</v>
      </c>
      <c r="C378" s="5">
        <f t="shared" si="31"/>
        <v>0</v>
      </c>
      <c r="D378" s="5">
        <v>0</v>
      </c>
      <c r="E378" s="5"/>
      <c r="F378" s="5">
        <f t="shared" ca="1" si="34"/>
        <v>0</v>
      </c>
      <c r="G378" s="2">
        <f ca="1">YEAR(TODAY())-2012</f>
        <v>8</v>
      </c>
      <c r="H378" s="5">
        <v>0</v>
      </c>
      <c r="I378" s="57" t="s">
        <v>621</v>
      </c>
      <c r="J378" s="57" t="s">
        <v>76</v>
      </c>
      <c r="K378" s="296"/>
      <c r="L378" s="276" t="s">
        <v>1427</v>
      </c>
    </row>
    <row r="379" spans="2:12" ht="18.75">
      <c r="B379" s="5">
        <f t="shared" ca="1" si="32"/>
        <v>0</v>
      </c>
      <c r="C379" s="5">
        <f t="shared" si="31"/>
        <v>0</v>
      </c>
      <c r="D379" s="5">
        <v>0</v>
      </c>
      <c r="E379" s="5"/>
      <c r="F379" s="5">
        <f t="shared" ca="1" si="34"/>
        <v>0</v>
      </c>
      <c r="G379" s="2">
        <f ca="1">YEAR(TODAY())-2012</f>
        <v>8</v>
      </c>
      <c r="H379" s="5">
        <v>0</v>
      </c>
      <c r="I379" s="57" t="s">
        <v>622</v>
      </c>
      <c r="J379" s="57" t="s">
        <v>76</v>
      </c>
      <c r="K379" s="296"/>
      <c r="L379" s="276" t="s">
        <v>1427</v>
      </c>
    </row>
    <row r="380" spans="2:12" ht="18.75">
      <c r="B380" s="5">
        <f t="shared" ca="1" si="32"/>
        <v>0</v>
      </c>
      <c r="C380" s="5">
        <f t="shared" si="31"/>
        <v>0</v>
      </c>
      <c r="D380" s="5">
        <v>0</v>
      </c>
      <c r="E380" s="5"/>
      <c r="F380" s="5">
        <f t="shared" ca="1" si="34"/>
        <v>0</v>
      </c>
      <c r="G380" s="2">
        <f ca="1">YEAR(TODAY())-2013</f>
        <v>7</v>
      </c>
      <c r="H380" s="5">
        <v>0</v>
      </c>
      <c r="I380" s="57" t="s">
        <v>623</v>
      </c>
      <c r="J380" s="57" t="s">
        <v>76</v>
      </c>
      <c r="K380" s="296"/>
      <c r="L380" s="276" t="s">
        <v>1427</v>
      </c>
    </row>
    <row r="381" spans="2:12" ht="18.75">
      <c r="B381" s="5">
        <f t="shared" si="32"/>
        <v>0</v>
      </c>
      <c r="C381" s="5">
        <f t="shared" si="31"/>
        <v>0</v>
      </c>
      <c r="D381" s="5">
        <v>0</v>
      </c>
      <c r="E381" s="5"/>
      <c r="F381" s="5">
        <f t="shared" si="34"/>
        <v>0</v>
      </c>
      <c r="G381" s="3">
        <v>0</v>
      </c>
      <c r="H381" s="5">
        <v>0</v>
      </c>
      <c r="I381" s="57">
        <v>0</v>
      </c>
      <c r="J381" s="57" t="s">
        <v>76</v>
      </c>
      <c r="K381" s="296"/>
      <c r="L381" s="276" t="s">
        <v>1427</v>
      </c>
    </row>
    <row r="382" spans="2:12" ht="18.75">
      <c r="B382" s="5">
        <f t="shared" si="32"/>
        <v>0</v>
      </c>
      <c r="C382" s="5">
        <f t="shared" si="31"/>
        <v>0</v>
      </c>
      <c r="D382" s="5">
        <v>0</v>
      </c>
      <c r="E382" s="5"/>
      <c r="F382" s="5">
        <f t="shared" si="34"/>
        <v>0</v>
      </c>
      <c r="G382" s="3">
        <v>0</v>
      </c>
      <c r="H382" s="5">
        <v>0</v>
      </c>
      <c r="I382" s="57">
        <v>0</v>
      </c>
      <c r="J382" s="57" t="s">
        <v>76</v>
      </c>
      <c r="K382" s="295"/>
      <c r="L382" s="189"/>
    </row>
    <row r="383" spans="2:12" ht="18.75">
      <c r="B383" s="5">
        <f t="shared" ca="1" si="32"/>
        <v>72890.5</v>
      </c>
      <c r="C383" s="5">
        <f t="shared" si="31"/>
        <v>29156.2</v>
      </c>
      <c r="D383" s="5">
        <v>29156.2</v>
      </c>
      <c r="E383" s="5"/>
      <c r="F383" s="5">
        <f t="shared" ca="1" si="34"/>
        <v>102046.7</v>
      </c>
      <c r="G383" s="2">
        <f ca="1">YEAR(TODAY())-2013</f>
        <v>7</v>
      </c>
      <c r="H383" s="5">
        <v>14578.1</v>
      </c>
      <c r="I383" s="66" t="s">
        <v>624</v>
      </c>
      <c r="J383" s="66" t="s">
        <v>77</v>
      </c>
      <c r="K383" s="295"/>
      <c r="L383" s="189"/>
    </row>
    <row r="384" spans="2:12" ht="18.75">
      <c r="B384" s="5">
        <f t="shared" ca="1" si="32"/>
        <v>102046.7</v>
      </c>
      <c r="C384" s="5">
        <f t="shared" si="31"/>
        <v>0</v>
      </c>
      <c r="D384" s="5">
        <v>0</v>
      </c>
      <c r="E384" s="5"/>
      <c r="F384" s="5">
        <f t="shared" ca="1" si="34"/>
        <v>102046.7</v>
      </c>
      <c r="G384" s="2">
        <f ca="1">YEAR(TODAY())-2013</f>
        <v>7</v>
      </c>
      <c r="H384" s="5">
        <v>14578.1</v>
      </c>
      <c r="I384" s="66" t="s">
        <v>625</v>
      </c>
      <c r="J384" s="66" t="s">
        <v>77</v>
      </c>
      <c r="K384" s="295"/>
      <c r="L384" s="189"/>
    </row>
    <row r="385" spans="2:12" ht="18.75">
      <c r="B385" s="5">
        <f t="shared" ca="1" si="32"/>
        <v>102046.7</v>
      </c>
      <c r="C385" s="5">
        <f t="shared" si="31"/>
        <v>0</v>
      </c>
      <c r="D385" s="5">
        <v>0</v>
      </c>
      <c r="E385" s="5"/>
      <c r="F385" s="5">
        <f t="shared" ca="1" si="34"/>
        <v>102046.7</v>
      </c>
      <c r="G385" s="2">
        <f ca="1">YEAR(TODAY())-2013</f>
        <v>7</v>
      </c>
      <c r="H385" s="5">
        <v>14578.1</v>
      </c>
      <c r="I385" s="66" t="s">
        <v>626</v>
      </c>
      <c r="J385" s="66" t="s">
        <v>77</v>
      </c>
      <c r="K385" s="295"/>
      <c r="L385" s="189"/>
    </row>
    <row r="386" spans="2:12" ht="18.75">
      <c r="B386" s="5">
        <f t="shared" si="32"/>
        <v>0</v>
      </c>
      <c r="C386" s="5">
        <f t="shared" si="31"/>
        <v>0</v>
      </c>
      <c r="D386" s="5">
        <v>0</v>
      </c>
      <c r="E386" s="5"/>
      <c r="F386" s="5">
        <f t="shared" si="34"/>
        <v>0</v>
      </c>
      <c r="G386" s="3">
        <v>0</v>
      </c>
      <c r="H386" s="5">
        <v>0</v>
      </c>
      <c r="I386" s="66">
        <v>0</v>
      </c>
      <c r="J386" s="66" t="s">
        <v>77</v>
      </c>
      <c r="K386" s="295"/>
      <c r="L386" s="189"/>
    </row>
    <row r="387" spans="2:12" ht="18.75">
      <c r="B387" s="5">
        <f t="shared" si="32"/>
        <v>0</v>
      </c>
      <c r="C387" s="5">
        <f t="shared" si="31"/>
        <v>0</v>
      </c>
      <c r="D387" s="5">
        <v>0</v>
      </c>
      <c r="E387" s="5"/>
      <c r="F387" s="5">
        <f t="shared" si="34"/>
        <v>0</v>
      </c>
      <c r="G387" s="3">
        <v>0</v>
      </c>
      <c r="H387" s="5">
        <v>0</v>
      </c>
      <c r="I387" s="66">
        <v>0</v>
      </c>
      <c r="J387" s="66" t="s">
        <v>77</v>
      </c>
      <c r="K387" s="295"/>
      <c r="L387" s="189"/>
    </row>
    <row r="388" spans="2:12" ht="18.75">
      <c r="B388" s="5">
        <f t="shared" si="32"/>
        <v>0</v>
      </c>
      <c r="C388" s="5">
        <f t="shared" ref="C388:C451" si="37">SUM(E388+D388)</f>
        <v>0</v>
      </c>
      <c r="D388" s="5">
        <v>0</v>
      </c>
      <c r="E388" s="5"/>
      <c r="F388" s="5">
        <f t="shared" si="34"/>
        <v>0</v>
      </c>
      <c r="G388" s="3">
        <v>0</v>
      </c>
      <c r="H388" s="5">
        <v>0</v>
      </c>
      <c r="I388" s="66">
        <v>0</v>
      </c>
      <c r="J388" s="66" t="s">
        <v>77</v>
      </c>
      <c r="K388" s="295"/>
      <c r="L388" s="189"/>
    </row>
    <row r="389" spans="2:12" ht="18.75">
      <c r="B389" s="5">
        <f t="shared" ref="B389:B452" ca="1" si="38">SUM(F389-C389)</f>
        <v>206043.60000000003</v>
      </c>
      <c r="C389" s="5">
        <f t="shared" si="37"/>
        <v>82417.440000000002</v>
      </c>
      <c r="D389" s="5">
        <v>82417.440000000002</v>
      </c>
      <c r="E389" s="5"/>
      <c r="F389" s="5">
        <f t="shared" ca="1" si="34"/>
        <v>288461.04000000004</v>
      </c>
      <c r="G389" s="2">
        <f ca="1">YEAR(TODAY())-2013</f>
        <v>7</v>
      </c>
      <c r="H389" s="5">
        <v>41208.720000000001</v>
      </c>
      <c r="I389" s="51" t="s">
        <v>927</v>
      </c>
      <c r="J389" s="51" t="s">
        <v>78</v>
      </c>
      <c r="K389" s="295"/>
      <c r="L389" s="189"/>
    </row>
    <row r="390" spans="2:12" ht="18.75">
      <c r="B390" s="5">
        <f t="shared" ca="1" si="38"/>
        <v>206043.60000000003</v>
      </c>
      <c r="C390" s="5">
        <f t="shared" si="37"/>
        <v>82417.440000000002</v>
      </c>
      <c r="D390" s="5">
        <v>82417.440000000002</v>
      </c>
      <c r="E390" s="5"/>
      <c r="F390" s="5">
        <f t="shared" ca="1" si="34"/>
        <v>288461.04000000004</v>
      </c>
      <c r="G390" s="2">
        <f ca="1">YEAR(TODAY())-2013</f>
        <v>7</v>
      </c>
      <c r="H390" s="5">
        <v>41208.720000000001</v>
      </c>
      <c r="I390" s="51" t="s">
        <v>603</v>
      </c>
      <c r="J390" s="51" t="s">
        <v>78</v>
      </c>
      <c r="K390" s="295"/>
      <c r="L390" s="189"/>
    </row>
    <row r="391" spans="2:12" ht="18.75">
      <c r="B391" s="5">
        <f t="shared" ca="1" si="38"/>
        <v>206043.60000000003</v>
      </c>
      <c r="C391" s="5">
        <f t="shared" si="37"/>
        <v>82417.440000000002</v>
      </c>
      <c r="D391" s="5">
        <v>82417.440000000002</v>
      </c>
      <c r="E391" s="5"/>
      <c r="F391" s="5">
        <f t="shared" ca="1" si="34"/>
        <v>288461.04000000004</v>
      </c>
      <c r="G391" s="2">
        <f ca="1">YEAR(TODAY())-2013</f>
        <v>7</v>
      </c>
      <c r="H391" s="5">
        <v>41208.720000000001</v>
      </c>
      <c r="I391" s="51" t="s">
        <v>604</v>
      </c>
      <c r="J391" s="51" t="s">
        <v>78</v>
      </c>
      <c r="K391" s="295"/>
      <c r="L391" s="189"/>
    </row>
    <row r="392" spans="2:12" ht="18.75">
      <c r="B392" s="5">
        <f t="shared" si="38"/>
        <v>0</v>
      </c>
      <c r="C392" s="5">
        <f t="shared" si="37"/>
        <v>0</v>
      </c>
      <c r="D392" s="5">
        <v>0</v>
      </c>
      <c r="E392" s="5"/>
      <c r="F392" s="5">
        <f t="shared" si="34"/>
        <v>0</v>
      </c>
      <c r="G392" s="3">
        <v>0</v>
      </c>
      <c r="H392" s="5">
        <v>0</v>
      </c>
      <c r="I392" s="51">
        <v>0</v>
      </c>
      <c r="J392" s="51" t="s">
        <v>78</v>
      </c>
      <c r="K392" s="295"/>
      <c r="L392" s="189"/>
    </row>
    <row r="393" spans="2:12" ht="18.75">
      <c r="B393" s="5">
        <f t="shared" si="38"/>
        <v>0</v>
      </c>
      <c r="C393" s="5">
        <f t="shared" si="37"/>
        <v>0</v>
      </c>
      <c r="D393" s="5">
        <v>0</v>
      </c>
      <c r="E393" s="5"/>
      <c r="F393" s="5">
        <f t="shared" si="34"/>
        <v>0</v>
      </c>
      <c r="G393" s="3">
        <v>0</v>
      </c>
      <c r="H393" s="5">
        <v>0</v>
      </c>
      <c r="I393" s="51">
        <v>0</v>
      </c>
      <c r="J393" s="51" t="s">
        <v>78</v>
      </c>
      <c r="K393" s="295"/>
      <c r="L393" s="189"/>
    </row>
    <row r="394" spans="2:12" ht="18.75">
      <c r="B394" s="5">
        <f t="shared" si="38"/>
        <v>0</v>
      </c>
      <c r="C394" s="5">
        <f t="shared" si="37"/>
        <v>0</v>
      </c>
      <c r="D394" s="5">
        <v>0</v>
      </c>
      <c r="E394" s="5"/>
      <c r="F394" s="5">
        <f t="shared" si="34"/>
        <v>0</v>
      </c>
      <c r="G394" s="3">
        <v>0</v>
      </c>
      <c r="H394" s="5">
        <v>0</v>
      </c>
      <c r="I394" s="68">
        <v>0</v>
      </c>
      <c r="J394" s="68" t="s">
        <v>79</v>
      </c>
      <c r="K394" s="295"/>
      <c r="L394" s="189"/>
    </row>
    <row r="395" spans="2:12" ht="18.75">
      <c r="B395" s="5">
        <f t="shared" si="38"/>
        <v>0</v>
      </c>
      <c r="C395" s="5">
        <f t="shared" si="37"/>
        <v>0</v>
      </c>
      <c r="D395" s="5">
        <v>0</v>
      </c>
      <c r="E395" s="5"/>
      <c r="F395" s="5">
        <f t="shared" si="34"/>
        <v>0</v>
      </c>
      <c r="G395" s="3">
        <v>0</v>
      </c>
      <c r="H395" s="5">
        <v>0</v>
      </c>
      <c r="I395" s="68">
        <v>0</v>
      </c>
      <c r="J395" s="68" t="s">
        <v>79</v>
      </c>
      <c r="K395" s="295"/>
      <c r="L395" s="189"/>
    </row>
    <row r="396" spans="2:12" ht="18.75">
      <c r="B396" s="5">
        <f t="shared" si="38"/>
        <v>0</v>
      </c>
      <c r="C396" s="5">
        <f t="shared" si="37"/>
        <v>0</v>
      </c>
      <c r="D396" s="5">
        <v>0</v>
      </c>
      <c r="E396" s="5"/>
      <c r="F396" s="5">
        <f t="shared" si="34"/>
        <v>0</v>
      </c>
      <c r="G396" s="3">
        <v>0</v>
      </c>
      <c r="H396" s="5">
        <v>0</v>
      </c>
      <c r="I396" s="68">
        <v>0</v>
      </c>
      <c r="J396" s="68" t="s">
        <v>79</v>
      </c>
      <c r="K396" s="295"/>
      <c r="L396" s="189"/>
    </row>
    <row r="397" spans="2:12" ht="18.75">
      <c r="B397" s="5">
        <f t="shared" si="38"/>
        <v>0</v>
      </c>
      <c r="C397" s="5">
        <f t="shared" si="37"/>
        <v>0</v>
      </c>
      <c r="D397" s="5">
        <v>0</v>
      </c>
      <c r="E397" s="5"/>
      <c r="F397" s="5">
        <f t="shared" si="34"/>
        <v>0</v>
      </c>
      <c r="G397" s="3">
        <v>0</v>
      </c>
      <c r="H397" s="5">
        <v>0</v>
      </c>
      <c r="I397" s="68">
        <v>0</v>
      </c>
      <c r="J397" s="68" t="s">
        <v>79</v>
      </c>
      <c r="K397" s="295"/>
      <c r="L397" s="189"/>
    </row>
    <row r="398" spans="2:12" ht="18.75">
      <c r="B398" s="5">
        <f t="shared" si="38"/>
        <v>0</v>
      </c>
      <c r="C398" s="5">
        <f t="shared" si="37"/>
        <v>0</v>
      </c>
      <c r="D398" s="5">
        <v>0</v>
      </c>
      <c r="E398" s="5"/>
      <c r="F398" s="5">
        <f t="shared" ref="F398:F461" si="39">SUM(H398*G398)</f>
        <v>0</v>
      </c>
      <c r="G398" s="3">
        <v>0</v>
      </c>
      <c r="H398" s="5">
        <v>0</v>
      </c>
      <c r="I398" s="68">
        <v>0</v>
      </c>
      <c r="J398" s="68" t="s">
        <v>79</v>
      </c>
      <c r="K398" s="295"/>
      <c r="L398" s="189"/>
    </row>
    <row r="399" spans="2:12" ht="18.75">
      <c r="B399" s="5">
        <f t="shared" si="38"/>
        <v>0</v>
      </c>
      <c r="C399" s="5">
        <f t="shared" si="37"/>
        <v>0</v>
      </c>
      <c r="D399" s="5">
        <v>0</v>
      </c>
      <c r="E399" s="5"/>
      <c r="F399" s="5">
        <f t="shared" si="39"/>
        <v>0</v>
      </c>
      <c r="G399" s="3">
        <v>0</v>
      </c>
      <c r="H399" s="5">
        <v>0</v>
      </c>
      <c r="I399" s="68">
        <v>0</v>
      </c>
      <c r="J399" s="68" t="s">
        <v>79</v>
      </c>
      <c r="K399" s="295"/>
      <c r="L399" s="189"/>
    </row>
    <row r="400" spans="2:12" ht="18.75">
      <c r="B400" s="5">
        <f t="shared" si="38"/>
        <v>0</v>
      </c>
      <c r="C400" s="5">
        <f t="shared" si="37"/>
        <v>0</v>
      </c>
      <c r="D400" s="5">
        <v>0</v>
      </c>
      <c r="E400" s="5"/>
      <c r="F400" s="5">
        <f t="shared" si="39"/>
        <v>0</v>
      </c>
      <c r="G400" s="3">
        <v>0</v>
      </c>
      <c r="H400" s="5">
        <v>0</v>
      </c>
      <c r="I400" s="68">
        <v>0</v>
      </c>
      <c r="J400" s="68" t="s">
        <v>79</v>
      </c>
      <c r="K400" s="295"/>
      <c r="L400" s="189"/>
    </row>
    <row r="401" spans="2:12" ht="18.75">
      <c r="B401" s="5">
        <f t="shared" ca="1" si="38"/>
        <v>76242.41</v>
      </c>
      <c r="C401" s="5">
        <f t="shared" si="37"/>
        <v>30496.95</v>
      </c>
      <c r="D401" s="5">
        <v>30496.95</v>
      </c>
      <c r="E401" s="5"/>
      <c r="F401" s="5">
        <f t="shared" ca="1" si="39"/>
        <v>106739.36</v>
      </c>
      <c r="G401" s="2">
        <f ca="1">YEAR(TODAY())-2013</f>
        <v>7</v>
      </c>
      <c r="H401" s="5">
        <v>15248.48</v>
      </c>
      <c r="I401" s="60" t="s">
        <v>928</v>
      </c>
      <c r="J401" s="60" t="s">
        <v>80</v>
      </c>
      <c r="K401" s="295"/>
      <c r="L401" s="189"/>
    </row>
    <row r="402" spans="2:12" ht="18.75">
      <c r="B402" s="5">
        <f t="shared" ca="1" si="38"/>
        <v>76242.41</v>
      </c>
      <c r="C402" s="5">
        <f t="shared" si="37"/>
        <v>30496.95</v>
      </c>
      <c r="D402" s="5">
        <v>30496.95</v>
      </c>
      <c r="E402" s="5"/>
      <c r="F402" s="5">
        <f t="shared" ca="1" si="39"/>
        <v>106739.36</v>
      </c>
      <c r="G402" s="2">
        <f ca="1">YEAR(TODAY())-2013</f>
        <v>7</v>
      </c>
      <c r="H402" s="5">
        <v>15248.48</v>
      </c>
      <c r="I402" s="60" t="s">
        <v>627</v>
      </c>
      <c r="J402" s="60" t="s">
        <v>80</v>
      </c>
      <c r="K402" s="295"/>
      <c r="L402" s="189"/>
    </row>
    <row r="403" spans="2:12" ht="18.75">
      <c r="B403" s="5">
        <f t="shared" ca="1" si="38"/>
        <v>76242.41</v>
      </c>
      <c r="C403" s="5">
        <f t="shared" si="37"/>
        <v>30496.95</v>
      </c>
      <c r="D403" s="5">
        <v>30496.95</v>
      </c>
      <c r="E403" s="5"/>
      <c r="F403" s="5">
        <f t="shared" ca="1" si="39"/>
        <v>106739.36</v>
      </c>
      <c r="G403" s="2">
        <f ca="1">YEAR(TODAY())-2013</f>
        <v>7</v>
      </c>
      <c r="H403" s="5">
        <v>15248.48</v>
      </c>
      <c r="I403" s="60" t="s">
        <v>628</v>
      </c>
      <c r="J403" s="60" t="s">
        <v>80</v>
      </c>
      <c r="K403" s="295"/>
      <c r="L403" s="189"/>
    </row>
    <row r="404" spans="2:12" ht="18.75">
      <c r="B404" s="5">
        <f t="shared" ca="1" si="38"/>
        <v>76242.41</v>
      </c>
      <c r="C404" s="5">
        <f t="shared" si="37"/>
        <v>30496.95</v>
      </c>
      <c r="D404" s="5">
        <v>30496.95</v>
      </c>
      <c r="E404" s="5"/>
      <c r="F404" s="5">
        <f t="shared" ca="1" si="39"/>
        <v>106739.36</v>
      </c>
      <c r="G404" s="2">
        <f ca="1">YEAR(TODAY())-2013</f>
        <v>7</v>
      </c>
      <c r="H404" s="5">
        <v>15248.48</v>
      </c>
      <c r="I404" s="60" t="s">
        <v>629</v>
      </c>
      <c r="J404" s="60" t="s">
        <v>80</v>
      </c>
      <c r="K404" s="295"/>
      <c r="L404" s="189"/>
    </row>
    <row r="405" spans="2:12" ht="18.75">
      <c r="B405" s="5">
        <f t="shared" si="38"/>
        <v>0</v>
      </c>
      <c r="C405" s="5">
        <f t="shared" si="37"/>
        <v>0</v>
      </c>
      <c r="D405" s="5">
        <v>0</v>
      </c>
      <c r="E405" s="5"/>
      <c r="F405" s="5">
        <f t="shared" si="39"/>
        <v>0</v>
      </c>
      <c r="G405" s="3">
        <v>0</v>
      </c>
      <c r="H405" s="5">
        <v>0</v>
      </c>
      <c r="I405" s="77">
        <v>0</v>
      </c>
      <c r="J405" s="77" t="s">
        <v>81</v>
      </c>
      <c r="K405" s="295"/>
      <c r="L405" s="189"/>
    </row>
    <row r="406" spans="2:12" ht="18.75">
      <c r="B406" s="5">
        <f t="shared" si="38"/>
        <v>0</v>
      </c>
      <c r="C406" s="5">
        <f t="shared" si="37"/>
        <v>0</v>
      </c>
      <c r="D406" s="5">
        <v>0</v>
      </c>
      <c r="E406" s="5"/>
      <c r="F406" s="5">
        <f t="shared" si="39"/>
        <v>0</v>
      </c>
      <c r="G406" s="3">
        <v>0</v>
      </c>
      <c r="H406" s="5">
        <v>0</v>
      </c>
      <c r="I406" s="77">
        <v>0</v>
      </c>
      <c r="J406" s="77" t="s">
        <v>81</v>
      </c>
      <c r="K406" s="295"/>
      <c r="L406" s="189"/>
    </row>
    <row r="407" spans="2:12" ht="18.75">
      <c r="B407" s="5">
        <f t="shared" si="38"/>
        <v>0</v>
      </c>
      <c r="C407" s="5">
        <f t="shared" si="37"/>
        <v>0</v>
      </c>
      <c r="D407" s="5">
        <v>0</v>
      </c>
      <c r="E407" s="5"/>
      <c r="F407" s="5">
        <f t="shared" si="39"/>
        <v>0</v>
      </c>
      <c r="G407" s="3">
        <v>0</v>
      </c>
      <c r="H407" s="5">
        <v>0</v>
      </c>
      <c r="I407" s="77">
        <v>0</v>
      </c>
      <c r="J407" s="77" t="s">
        <v>81</v>
      </c>
      <c r="K407" s="295"/>
      <c r="L407" s="189"/>
    </row>
    <row r="408" spans="2:12" ht="18.75">
      <c r="B408" s="5">
        <f t="shared" si="38"/>
        <v>0</v>
      </c>
      <c r="C408" s="5">
        <f t="shared" si="37"/>
        <v>0</v>
      </c>
      <c r="D408" s="5">
        <v>0</v>
      </c>
      <c r="E408" s="5"/>
      <c r="F408" s="5">
        <f t="shared" si="39"/>
        <v>0</v>
      </c>
      <c r="G408" s="3">
        <v>0</v>
      </c>
      <c r="H408" s="5">
        <v>0</v>
      </c>
      <c r="I408" s="77">
        <v>0</v>
      </c>
      <c r="J408" s="77" t="s">
        <v>81</v>
      </c>
      <c r="K408" s="295"/>
      <c r="L408" s="189"/>
    </row>
    <row r="409" spans="2:12" ht="18.75">
      <c r="B409" s="5">
        <f t="shared" si="38"/>
        <v>0</v>
      </c>
      <c r="C409" s="5">
        <f t="shared" si="37"/>
        <v>0</v>
      </c>
      <c r="D409" s="5">
        <v>0</v>
      </c>
      <c r="E409" s="5"/>
      <c r="F409" s="5">
        <f t="shared" si="39"/>
        <v>0</v>
      </c>
      <c r="G409" s="3">
        <v>0</v>
      </c>
      <c r="H409" s="5">
        <v>0</v>
      </c>
      <c r="I409" s="77">
        <v>0</v>
      </c>
      <c r="J409" s="77" t="s">
        <v>81</v>
      </c>
      <c r="K409" s="295"/>
      <c r="L409" s="189"/>
    </row>
    <row r="410" spans="2:12" ht="18.75">
      <c r="B410" s="5">
        <f t="shared" ca="1" si="38"/>
        <v>45436.25</v>
      </c>
      <c r="C410" s="5">
        <f t="shared" si="37"/>
        <v>18174.5</v>
      </c>
      <c r="D410" s="5">
        <v>18174.5</v>
      </c>
      <c r="E410" s="5"/>
      <c r="F410" s="5">
        <f t="shared" ca="1" si="39"/>
        <v>63610.75</v>
      </c>
      <c r="G410" s="2">
        <f ca="1">YEAR(TODAY())-2013</f>
        <v>7</v>
      </c>
      <c r="H410" s="5">
        <v>9087.25</v>
      </c>
      <c r="I410" s="57" t="s">
        <v>630</v>
      </c>
      <c r="J410" s="57" t="s">
        <v>82</v>
      </c>
      <c r="K410" s="295"/>
      <c r="L410" s="189"/>
    </row>
    <row r="411" spans="2:12" ht="18.75">
      <c r="B411" s="5">
        <f t="shared" ca="1" si="38"/>
        <v>63610.75</v>
      </c>
      <c r="C411" s="5">
        <f t="shared" si="37"/>
        <v>0</v>
      </c>
      <c r="D411" s="5">
        <v>0</v>
      </c>
      <c r="E411" s="5"/>
      <c r="F411" s="5">
        <f t="shared" ca="1" si="39"/>
        <v>63610.75</v>
      </c>
      <c r="G411" s="2">
        <f ca="1">YEAR(TODAY())-2013</f>
        <v>7</v>
      </c>
      <c r="H411" s="5">
        <v>9087.25</v>
      </c>
      <c r="I411" s="57" t="s">
        <v>631</v>
      </c>
      <c r="J411" s="57" t="s">
        <v>82</v>
      </c>
      <c r="K411" s="295"/>
      <c r="L411" s="189"/>
    </row>
    <row r="412" spans="2:12" ht="18.75">
      <c r="B412" s="5">
        <f t="shared" ca="1" si="38"/>
        <v>45436.25</v>
      </c>
      <c r="C412" s="5">
        <f t="shared" si="37"/>
        <v>18174.5</v>
      </c>
      <c r="D412" s="5">
        <v>18174.5</v>
      </c>
      <c r="E412" s="5"/>
      <c r="F412" s="5">
        <f t="shared" ca="1" si="39"/>
        <v>63610.75</v>
      </c>
      <c r="G412" s="2">
        <f ca="1">YEAR(TODAY())-2013</f>
        <v>7</v>
      </c>
      <c r="H412" s="5">
        <v>9087.25</v>
      </c>
      <c r="I412" s="57" t="s">
        <v>632</v>
      </c>
      <c r="J412" s="57" t="s">
        <v>82</v>
      </c>
      <c r="K412" s="295"/>
      <c r="L412" s="189"/>
    </row>
    <row r="413" spans="2:12" ht="18.75">
      <c r="B413" s="5">
        <f t="shared" ca="1" si="38"/>
        <v>63610.75</v>
      </c>
      <c r="C413" s="5">
        <f t="shared" si="37"/>
        <v>0</v>
      </c>
      <c r="D413" s="5">
        <v>0</v>
      </c>
      <c r="E413" s="5"/>
      <c r="F413" s="5">
        <f t="shared" ca="1" si="39"/>
        <v>63610.75</v>
      </c>
      <c r="G413" s="2">
        <f ca="1">YEAR(TODAY())-2013</f>
        <v>7</v>
      </c>
      <c r="H413" s="5">
        <v>9087.25</v>
      </c>
      <c r="I413" s="57" t="s">
        <v>929</v>
      </c>
      <c r="J413" s="57" t="s">
        <v>82</v>
      </c>
      <c r="K413" s="295"/>
      <c r="L413" s="189"/>
    </row>
    <row r="414" spans="2:12" ht="18.75">
      <c r="B414" s="5">
        <f t="shared" si="38"/>
        <v>0</v>
      </c>
      <c r="C414" s="5">
        <f t="shared" si="37"/>
        <v>0</v>
      </c>
      <c r="D414" s="5">
        <v>0</v>
      </c>
      <c r="E414" s="5"/>
      <c r="F414" s="5">
        <f t="shared" si="39"/>
        <v>0</v>
      </c>
      <c r="G414" s="3">
        <v>0</v>
      </c>
      <c r="H414" s="5">
        <v>0</v>
      </c>
      <c r="I414" s="57">
        <v>0</v>
      </c>
      <c r="J414" s="57" t="s">
        <v>82</v>
      </c>
      <c r="K414" s="295"/>
      <c r="L414" s="189"/>
    </row>
    <row r="415" spans="2:12" ht="18.75">
      <c r="B415" s="5">
        <f t="shared" si="38"/>
        <v>0</v>
      </c>
      <c r="C415" s="5">
        <f t="shared" si="37"/>
        <v>0</v>
      </c>
      <c r="D415" s="5">
        <v>0</v>
      </c>
      <c r="E415" s="5"/>
      <c r="F415" s="5">
        <f t="shared" si="39"/>
        <v>0</v>
      </c>
      <c r="G415" s="3">
        <v>0</v>
      </c>
      <c r="H415" s="5">
        <v>0</v>
      </c>
      <c r="I415" s="57">
        <v>0</v>
      </c>
      <c r="J415" s="57" t="s">
        <v>82</v>
      </c>
      <c r="K415" s="295"/>
      <c r="L415" s="189"/>
    </row>
    <row r="416" spans="2:12" ht="18.75">
      <c r="B416" s="5">
        <f t="shared" si="38"/>
        <v>0</v>
      </c>
      <c r="C416" s="5">
        <f t="shared" si="37"/>
        <v>0</v>
      </c>
      <c r="D416" s="5">
        <v>0</v>
      </c>
      <c r="E416" s="5"/>
      <c r="F416" s="5">
        <f t="shared" si="39"/>
        <v>0</v>
      </c>
      <c r="G416" s="3">
        <v>0</v>
      </c>
      <c r="H416" s="5">
        <v>0</v>
      </c>
      <c r="I416" s="60">
        <v>0</v>
      </c>
      <c r="J416" s="60" t="s">
        <v>83</v>
      </c>
      <c r="K416" s="295"/>
      <c r="L416" s="189"/>
    </row>
    <row r="417" spans="2:12" ht="18.75">
      <c r="B417" s="5">
        <f t="shared" ca="1" si="38"/>
        <v>162750</v>
      </c>
      <c r="C417" s="5">
        <f t="shared" si="37"/>
        <v>0</v>
      </c>
      <c r="D417" s="5">
        <v>0</v>
      </c>
      <c r="E417" s="5"/>
      <c r="F417" s="5">
        <f t="shared" ca="1" si="39"/>
        <v>162750</v>
      </c>
      <c r="G417" s="2">
        <f ca="1">YEAR(TODAY())-2013</f>
        <v>7</v>
      </c>
      <c r="H417" s="5">
        <v>23250</v>
      </c>
      <c r="I417" s="287" t="s">
        <v>636</v>
      </c>
      <c r="J417" s="51" t="s">
        <v>84</v>
      </c>
      <c r="K417" s="295"/>
      <c r="L417" s="189"/>
    </row>
    <row r="418" spans="2:12" ht="18.75">
      <c r="B418" s="5">
        <f t="shared" si="38"/>
        <v>0</v>
      </c>
      <c r="C418" s="5">
        <f t="shared" si="37"/>
        <v>0</v>
      </c>
      <c r="D418" s="5">
        <v>0</v>
      </c>
      <c r="E418" s="5"/>
      <c r="F418" s="5">
        <f t="shared" si="39"/>
        <v>0</v>
      </c>
      <c r="G418" s="3">
        <v>0</v>
      </c>
      <c r="H418" s="5">
        <v>0</v>
      </c>
      <c r="I418" s="55">
        <v>0</v>
      </c>
      <c r="J418" s="55" t="s">
        <v>85</v>
      </c>
      <c r="K418" s="295"/>
      <c r="L418" s="189"/>
    </row>
    <row r="419" spans="2:12" ht="18.75">
      <c r="B419" s="5">
        <f t="shared" si="38"/>
        <v>0</v>
      </c>
      <c r="C419" s="5">
        <f t="shared" si="37"/>
        <v>0</v>
      </c>
      <c r="D419" s="5">
        <v>0</v>
      </c>
      <c r="E419" s="5"/>
      <c r="F419" s="5">
        <f t="shared" si="39"/>
        <v>0</v>
      </c>
      <c r="G419" s="3">
        <v>0</v>
      </c>
      <c r="H419" s="5">
        <v>0</v>
      </c>
      <c r="I419" s="55">
        <v>0</v>
      </c>
      <c r="J419" s="55" t="s">
        <v>85</v>
      </c>
      <c r="K419" s="295"/>
      <c r="L419" s="189"/>
    </row>
    <row r="420" spans="2:12" ht="18.75">
      <c r="B420" s="5">
        <f t="shared" si="38"/>
        <v>0</v>
      </c>
      <c r="C420" s="5">
        <f t="shared" si="37"/>
        <v>0</v>
      </c>
      <c r="D420" s="5">
        <v>0</v>
      </c>
      <c r="E420" s="5"/>
      <c r="F420" s="5">
        <f t="shared" si="39"/>
        <v>0</v>
      </c>
      <c r="G420" s="3">
        <v>0</v>
      </c>
      <c r="H420" s="5">
        <v>0</v>
      </c>
      <c r="I420" s="55">
        <v>0</v>
      </c>
      <c r="J420" s="55" t="s">
        <v>85</v>
      </c>
      <c r="K420" s="295"/>
      <c r="L420" s="189"/>
    </row>
    <row r="421" spans="2:12" ht="18.75">
      <c r="B421" s="5">
        <f t="shared" ca="1" si="38"/>
        <v>40000</v>
      </c>
      <c r="C421" s="5">
        <f t="shared" si="37"/>
        <v>16000</v>
      </c>
      <c r="D421" s="5">
        <v>16000</v>
      </c>
      <c r="E421" s="5"/>
      <c r="F421" s="5">
        <f t="shared" ca="1" si="39"/>
        <v>56000</v>
      </c>
      <c r="G421" s="2">
        <f ca="1">YEAR(TODAY())-2013</f>
        <v>7</v>
      </c>
      <c r="H421" s="5">
        <v>8000</v>
      </c>
      <c r="I421" s="75" t="s">
        <v>633</v>
      </c>
      <c r="J421" s="75" t="s">
        <v>86</v>
      </c>
      <c r="K421" s="295"/>
      <c r="L421" s="189"/>
    </row>
    <row r="422" spans="2:12" ht="18.75">
      <c r="B422" s="5">
        <f t="shared" ca="1" si="38"/>
        <v>40000</v>
      </c>
      <c r="C422" s="5">
        <f t="shared" si="37"/>
        <v>16000</v>
      </c>
      <c r="D422" s="5">
        <v>16000</v>
      </c>
      <c r="E422" s="5"/>
      <c r="F422" s="5">
        <f t="shared" ca="1" si="39"/>
        <v>56000</v>
      </c>
      <c r="G422" s="2">
        <f ca="1">YEAR(TODAY())-2013</f>
        <v>7</v>
      </c>
      <c r="H422" s="5">
        <v>8000</v>
      </c>
      <c r="I422" s="75" t="s">
        <v>634</v>
      </c>
      <c r="J422" s="75" t="s">
        <v>86</v>
      </c>
      <c r="K422" s="295"/>
      <c r="L422" s="189"/>
    </row>
    <row r="423" spans="2:12" ht="18.75">
      <c r="B423" s="5">
        <f t="shared" ca="1" si="38"/>
        <v>40000</v>
      </c>
      <c r="C423" s="5">
        <f t="shared" si="37"/>
        <v>16000</v>
      </c>
      <c r="D423" s="5">
        <v>16000</v>
      </c>
      <c r="E423" s="5"/>
      <c r="F423" s="5">
        <f t="shared" ca="1" si="39"/>
        <v>56000</v>
      </c>
      <c r="G423" s="2">
        <f ca="1">YEAR(TODAY())-2013</f>
        <v>7</v>
      </c>
      <c r="H423" s="5">
        <v>8000</v>
      </c>
      <c r="I423" s="75" t="s">
        <v>635</v>
      </c>
      <c r="J423" s="75" t="s">
        <v>86</v>
      </c>
      <c r="K423" s="295"/>
      <c r="L423" s="189"/>
    </row>
    <row r="424" spans="2:12" ht="18.75">
      <c r="B424" s="5">
        <f t="shared" ca="1" si="38"/>
        <v>78994.200000000012</v>
      </c>
      <c r="C424" s="5">
        <f t="shared" si="37"/>
        <v>26331.4</v>
      </c>
      <c r="D424" s="5">
        <v>26331.4</v>
      </c>
      <c r="E424" s="5"/>
      <c r="F424" s="5">
        <f t="shared" ca="1" si="39"/>
        <v>105325.6</v>
      </c>
      <c r="G424" s="2">
        <f ca="1">YEAR(TODAY())-2012</f>
        <v>8</v>
      </c>
      <c r="H424" s="5">
        <v>13165.7</v>
      </c>
      <c r="I424" s="58" t="s">
        <v>637</v>
      </c>
      <c r="J424" s="58" t="s">
        <v>87</v>
      </c>
      <c r="K424" s="295"/>
      <c r="L424" s="189"/>
    </row>
    <row r="425" spans="2:12" ht="18.75">
      <c r="B425" s="5">
        <f t="shared" ca="1" si="38"/>
        <v>78994.200000000012</v>
      </c>
      <c r="C425" s="5">
        <f t="shared" si="37"/>
        <v>26331.4</v>
      </c>
      <c r="D425" s="5">
        <v>26331.4</v>
      </c>
      <c r="E425" s="5"/>
      <c r="F425" s="5">
        <f t="shared" ca="1" si="39"/>
        <v>105325.6</v>
      </c>
      <c r="G425" s="2">
        <f ca="1">YEAR(TODAY())-2012</f>
        <v>8</v>
      </c>
      <c r="H425" s="5">
        <v>13165.7</v>
      </c>
      <c r="I425" s="58" t="s">
        <v>638</v>
      </c>
      <c r="J425" s="58" t="s">
        <v>87</v>
      </c>
      <c r="K425" s="295"/>
      <c r="L425" s="189"/>
    </row>
    <row r="426" spans="2:12" ht="18.75">
      <c r="B426" s="5">
        <f t="shared" ca="1" si="38"/>
        <v>65828.5</v>
      </c>
      <c r="C426" s="5">
        <f t="shared" si="37"/>
        <v>26331.4</v>
      </c>
      <c r="D426" s="5">
        <v>26331.4</v>
      </c>
      <c r="E426" s="5"/>
      <c r="F426" s="5">
        <f t="shared" ca="1" si="39"/>
        <v>92159.900000000009</v>
      </c>
      <c r="G426" s="2">
        <f ca="1">YEAR(TODAY())-2013</f>
        <v>7</v>
      </c>
      <c r="H426" s="5">
        <v>13165.7</v>
      </c>
      <c r="I426" s="58" t="s">
        <v>639</v>
      </c>
      <c r="J426" s="58" t="s">
        <v>87</v>
      </c>
      <c r="K426" s="295"/>
      <c r="L426" s="189"/>
    </row>
    <row r="427" spans="2:12" ht="18.75">
      <c r="B427" s="5">
        <f t="shared" ca="1" si="38"/>
        <v>39572</v>
      </c>
      <c r="C427" s="5">
        <f t="shared" si="37"/>
        <v>15828.8</v>
      </c>
      <c r="D427" s="5">
        <v>15828.8</v>
      </c>
      <c r="E427" s="5"/>
      <c r="F427" s="5">
        <f t="shared" ca="1" si="39"/>
        <v>55400.799999999996</v>
      </c>
      <c r="G427" s="2">
        <f ca="1">YEAR(TODAY())-2013</f>
        <v>7</v>
      </c>
      <c r="H427" s="5">
        <v>7914.4</v>
      </c>
      <c r="I427" s="57" t="s">
        <v>930</v>
      </c>
      <c r="J427" s="57" t="s">
        <v>88</v>
      </c>
      <c r="K427" s="295"/>
      <c r="L427" s="189"/>
    </row>
    <row r="428" spans="2:12" ht="18.75">
      <c r="B428" s="5">
        <f t="shared" ca="1" si="38"/>
        <v>55400.799999999996</v>
      </c>
      <c r="C428" s="5">
        <f t="shared" si="37"/>
        <v>0</v>
      </c>
      <c r="D428" s="5">
        <v>0</v>
      </c>
      <c r="E428" s="5"/>
      <c r="F428" s="5">
        <f t="shared" ca="1" si="39"/>
        <v>55400.799999999996</v>
      </c>
      <c r="G428" s="2">
        <f ca="1">YEAR(TODAY())-2013</f>
        <v>7</v>
      </c>
      <c r="H428" s="5">
        <v>7914.4</v>
      </c>
      <c r="I428" s="57" t="s">
        <v>640</v>
      </c>
      <c r="J428" s="57" t="s">
        <v>88</v>
      </c>
      <c r="K428" s="295"/>
      <c r="L428" s="189"/>
    </row>
    <row r="429" spans="2:12" ht="18.75">
      <c r="B429" s="5">
        <f t="shared" ca="1" si="38"/>
        <v>39572</v>
      </c>
      <c r="C429" s="5">
        <f t="shared" si="37"/>
        <v>15828.8</v>
      </c>
      <c r="D429" s="5">
        <v>15828.8</v>
      </c>
      <c r="E429" s="5"/>
      <c r="F429" s="5">
        <f t="shared" ca="1" si="39"/>
        <v>55400.799999999996</v>
      </c>
      <c r="G429" s="2">
        <f ca="1">YEAR(TODAY())-2013</f>
        <v>7</v>
      </c>
      <c r="H429" s="5">
        <v>7914.4</v>
      </c>
      <c r="I429" s="57" t="s">
        <v>641</v>
      </c>
      <c r="J429" s="57" t="s">
        <v>88</v>
      </c>
      <c r="K429" s="295"/>
      <c r="L429" s="189"/>
    </row>
    <row r="430" spans="2:12" ht="18.75">
      <c r="B430" s="5">
        <f t="shared" ca="1" si="38"/>
        <v>60750</v>
      </c>
      <c r="C430" s="5">
        <f t="shared" si="37"/>
        <v>20250</v>
      </c>
      <c r="D430" s="5">
        <v>20250</v>
      </c>
      <c r="E430" s="5"/>
      <c r="F430" s="5">
        <f t="shared" ca="1" si="39"/>
        <v>81000</v>
      </c>
      <c r="G430" s="2">
        <f ca="1">YEAR(TODAY())-2012</f>
        <v>8</v>
      </c>
      <c r="H430" s="5">
        <v>10125</v>
      </c>
      <c r="I430" s="60" t="s">
        <v>642</v>
      </c>
      <c r="J430" s="60" t="s">
        <v>89</v>
      </c>
      <c r="K430" s="295"/>
      <c r="L430" s="189"/>
    </row>
    <row r="431" spans="2:12" ht="18.75">
      <c r="B431" s="5">
        <f t="shared" ca="1" si="38"/>
        <v>67500</v>
      </c>
      <c r="C431" s="5">
        <f t="shared" si="37"/>
        <v>22500</v>
      </c>
      <c r="D431" s="5">
        <v>22500</v>
      </c>
      <c r="E431" s="5"/>
      <c r="F431" s="5">
        <f t="shared" ca="1" si="39"/>
        <v>90000</v>
      </c>
      <c r="G431" s="2">
        <f ca="1">YEAR(TODAY())-2012</f>
        <v>8</v>
      </c>
      <c r="H431" s="5">
        <v>11250</v>
      </c>
      <c r="I431" s="51" t="s">
        <v>643</v>
      </c>
      <c r="J431" s="51" t="s">
        <v>90</v>
      </c>
      <c r="K431" s="295"/>
      <c r="L431" s="189"/>
    </row>
    <row r="432" spans="2:12" ht="18.75">
      <c r="B432" s="5">
        <f t="shared" ca="1" si="38"/>
        <v>0</v>
      </c>
      <c r="C432" s="5">
        <f t="shared" si="37"/>
        <v>0</v>
      </c>
      <c r="D432" s="5">
        <v>0</v>
      </c>
      <c r="E432" s="5"/>
      <c r="F432" s="5">
        <f t="shared" ca="1" si="39"/>
        <v>0</v>
      </c>
      <c r="G432" s="2">
        <f ca="1">YEAR(TODAY())-2018</f>
        <v>2</v>
      </c>
      <c r="H432" s="5">
        <v>0</v>
      </c>
      <c r="I432" s="72" t="s">
        <v>1472</v>
      </c>
      <c r="J432" s="72" t="s">
        <v>91</v>
      </c>
      <c r="K432" s="295"/>
      <c r="L432" s="189"/>
    </row>
    <row r="433" spans="2:12" ht="18.75">
      <c r="B433" s="5">
        <f t="shared" ca="1" si="38"/>
        <v>33750</v>
      </c>
      <c r="C433" s="5">
        <f t="shared" si="37"/>
        <v>45000</v>
      </c>
      <c r="D433" s="5">
        <v>45000</v>
      </c>
      <c r="E433" s="5"/>
      <c r="F433" s="5">
        <f t="shared" ca="1" si="39"/>
        <v>78750</v>
      </c>
      <c r="G433" s="2">
        <f ca="1">YEAR(TODAY())-2013</f>
        <v>7</v>
      </c>
      <c r="H433" s="5">
        <v>11250</v>
      </c>
      <c r="I433" s="62" t="s">
        <v>767</v>
      </c>
      <c r="J433" s="62" t="s">
        <v>92</v>
      </c>
      <c r="K433" s="296"/>
      <c r="L433" s="276" t="s">
        <v>1427</v>
      </c>
    </row>
    <row r="434" spans="2:12" ht="18.75">
      <c r="B434" s="5">
        <f t="shared" ca="1" si="38"/>
        <v>33750</v>
      </c>
      <c r="C434" s="5">
        <f t="shared" si="37"/>
        <v>45000</v>
      </c>
      <c r="D434" s="5">
        <v>45000</v>
      </c>
      <c r="E434" s="5"/>
      <c r="F434" s="5">
        <f t="shared" ca="1" si="39"/>
        <v>78750</v>
      </c>
      <c r="G434" s="2">
        <f ca="1">YEAR(TODAY())-2013</f>
        <v>7</v>
      </c>
      <c r="H434" s="5">
        <v>11250</v>
      </c>
      <c r="I434" s="62" t="s">
        <v>768</v>
      </c>
      <c r="J434" s="62" t="s">
        <v>92</v>
      </c>
      <c r="K434" s="295"/>
      <c r="L434" s="189"/>
    </row>
    <row r="435" spans="2:12" ht="18.75">
      <c r="B435" s="5">
        <f t="shared" ca="1" si="38"/>
        <v>33750</v>
      </c>
      <c r="C435" s="5">
        <f t="shared" si="37"/>
        <v>45000</v>
      </c>
      <c r="D435" s="5">
        <v>45000</v>
      </c>
      <c r="E435" s="5"/>
      <c r="F435" s="5">
        <f t="shared" ca="1" si="39"/>
        <v>78750</v>
      </c>
      <c r="G435" s="2">
        <f ca="1">YEAR(TODAY())-2013</f>
        <v>7</v>
      </c>
      <c r="H435" s="5">
        <v>11250</v>
      </c>
      <c r="I435" s="62" t="s">
        <v>769</v>
      </c>
      <c r="J435" s="62" t="s">
        <v>92</v>
      </c>
      <c r="K435" s="295"/>
      <c r="L435" s="189"/>
    </row>
    <row r="436" spans="2:12" ht="18.75">
      <c r="B436" s="5">
        <f t="shared" ca="1" si="38"/>
        <v>33750</v>
      </c>
      <c r="C436" s="5">
        <f t="shared" si="37"/>
        <v>45000</v>
      </c>
      <c r="D436" s="5">
        <v>45000</v>
      </c>
      <c r="E436" s="5"/>
      <c r="F436" s="5">
        <f t="shared" ca="1" si="39"/>
        <v>78750</v>
      </c>
      <c r="G436" s="2">
        <f ca="1">YEAR(TODAY())-2013</f>
        <v>7</v>
      </c>
      <c r="H436" s="5">
        <v>11250</v>
      </c>
      <c r="I436" s="62" t="s">
        <v>770</v>
      </c>
      <c r="J436" s="62" t="s">
        <v>92</v>
      </c>
      <c r="K436" s="295"/>
      <c r="L436" s="189"/>
    </row>
    <row r="437" spans="2:12" ht="18.75">
      <c r="B437" s="5">
        <f t="shared" si="38"/>
        <v>0</v>
      </c>
      <c r="C437" s="5">
        <f t="shared" si="37"/>
        <v>0</v>
      </c>
      <c r="D437" s="5">
        <v>0</v>
      </c>
      <c r="E437" s="5"/>
      <c r="F437" s="5">
        <f t="shared" si="39"/>
        <v>0</v>
      </c>
      <c r="G437" s="3">
        <v>0</v>
      </c>
      <c r="H437" s="5">
        <v>0</v>
      </c>
      <c r="I437" s="78">
        <v>0</v>
      </c>
      <c r="J437" s="78" t="s">
        <v>93</v>
      </c>
      <c r="K437" s="295"/>
      <c r="L437" s="189"/>
    </row>
    <row r="438" spans="2:12" ht="18.75">
      <c r="B438" s="5">
        <f t="shared" si="38"/>
        <v>0</v>
      </c>
      <c r="C438" s="5">
        <f t="shared" si="37"/>
        <v>0</v>
      </c>
      <c r="D438" s="5">
        <v>0</v>
      </c>
      <c r="E438" s="5"/>
      <c r="F438" s="5">
        <f t="shared" si="39"/>
        <v>0</v>
      </c>
      <c r="G438" s="3">
        <v>0</v>
      </c>
      <c r="H438" s="5">
        <v>0</v>
      </c>
      <c r="I438" s="78">
        <v>0</v>
      </c>
      <c r="J438" s="78" t="s">
        <v>93</v>
      </c>
      <c r="K438" s="295"/>
      <c r="L438" s="189"/>
    </row>
    <row r="439" spans="2:12" ht="18.75">
      <c r="B439" s="5">
        <f t="shared" si="38"/>
        <v>0</v>
      </c>
      <c r="C439" s="5">
        <f t="shared" si="37"/>
        <v>0</v>
      </c>
      <c r="D439" s="5">
        <v>0</v>
      </c>
      <c r="E439" s="5"/>
      <c r="F439" s="5">
        <f t="shared" si="39"/>
        <v>0</v>
      </c>
      <c r="G439" s="3">
        <v>0</v>
      </c>
      <c r="H439" s="5">
        <v>0</v>
      </c>
      <c r="I439" s="78">
        <v>0</v>
      </c>
      <c r="J439" s="78" t="s">
        <v>93</v>
      </c>
      <c r="K439" s="295"/>
      <c r="L439" s="189"/>
    </row>
    <row r="440" spans="2:12" ht="18.75">
      <c r="B440" s="5">
        <f t="shared" si="38"/>
        <v>0</v>
      </c>
      <c r="C440" s="5">
        <f t="shared" si="37"/>
        <v>0</v>
      </c>
      <c r="D440" s="5">
        <v>0</v>
      </c>
      <c r="E440" s="5"/>
      <c r="F440" s="5">
        <f t="shared" si="39"/>
        <v>0</v>
      </c>
      <c r="G440" s="3">
        <v>0</v>
      </c>
      <c r="H440" s="5">
        <v>0</v>
      </c>
      <c r="I440" s="78">
        <v>0</v>
      </c>
      <c r="J440" s="78" t="s">
        <v>93</v>
      </c>
      <c r="K440" s="295"/>
      <c r="L440" s="189"/>
    </row>
    <row r="441" spans="2:12" ht="18.75">
      <c r="B441" s="5">
        <f t="shared" si="38"/>
        <v>0</v>
      </c>
      <c r="C441" s="5">
        <f t="shared" si="37"/>
        <v>0</v>
      </c>
      <c r="D441" s="5">
        <v>0</v>
      </c>
      <c r="E441" s="5"/>
      <c r="F441" s="5">
        <f t="shared" si="39"/>
        <v>0</v>
      </c>
      <c r="G441" s="3">
        <v>0</v>
      </c>
      <c r="H441" s="5">
        <v>0</v>
      </c>
      <c r="I441" s="78">
        <v>0</v>
      </c>
      <c r="J441" s="78" t="s">
        <v>93</v>
      </c>
      <c r="K441" s="295"/>
      <c r="L441" s="189"/>
    </row>
    <row r="442" spans="2:12" ht="18.75">
      <c r="B442" s="5">
        <f t="shared" si="38"/>
        <v>0</v>
      </c>
      <c r="C442" s="5">
        <f t="shared" si="37"/>
        <v>0</v>
      </c>
      <c r="D442" s="5">
        <v>0</v>
      </c>
      <c r="E442" s="5"/>
      <c r="F442" s="5">
        <f t="shared" si="39"/>
        <v>0</v>
      </c>
      <c r="G442" s="3">
        <v>0</v>
      </c>
      <c r="H442" s="5">
        <v>0</v>
      </c>
      <c r="I442" s="78">
        <v>0</v>
      </c>
      <c r="J442" s="78" t="s">
        <v>93</v>
      </c>
      <c r="K442" s="295"/>
      <c r="L442" s="189"/>
    </row>
    <row r="443" spans="2:12" ht="18.75">
      <c r="B443" s="5">
        <f t="shared" si="38"/>
        <v>0</v>
      </c>
      <c r="C443" s="5">
        <f t="shared" si="37"/>
        <v>0</v>
      </c>
      <c r="D443" s="5">
        <v>0</v>
      </c>
      <c r="E443" s="5"/>
      <c r="F443" s="5">
        <f t="shared" si="39"/>
        <v>0</v>
      </c>
      <c r="G443" s="3">
        <v>0</v>
      </c>
      <c r="H443" s="5">
        <v>0</v>
      </c>
      <c r="I443" s="78">
        <v>0</v>
      </c>
      <c r="J443" s="78" t="s">
        <v>93</v>
      </c>
      <c r="K443" s="295"/>
      <c r="L443" s="189"/>
    </row>
    <row r="444" spans="2:12" ht="18.75">
      <c r="B444" s="5">
        <f t="shared" si="38"/>
        <v>0</v>
      </c>
      <c r="C444" s="5">
        <f t="shared" si="37"/>
        <v>0</v>
      </c>
      <c r="D444" s="5">
        <v>0</v>
      </c>
      <c r="E444" s="5"/>
      <c r="F444" s="5">
        <f t="shared" si="39"/>
        <v>0</v>
      </c>
      <c r="G444" s="3">
        <v>0</v>
      </c>
      <c r="H444" s="5">
        <v>0</v>
      </c>
      <c r="I444" s="78">
        <v>0</v>
      </c>
      <c r="J444" s="78" t="s">
        <v>93</v>
      </c>
      <c r="K444" s="295"/>
      <c r="L444" s="189"/>
    </row>
    <row r="445" spans="2:12" ht="18.75">
      <c r="B445" s="5">
        <f t="shared" ca="1" si="38"/>
        <v>271245.59999999998</v>
      </c>
      <c r="C445" s="5">
        <f t="shared" si="37"/>
        <v>0</v>
      </c>
      <c r="D445" s="5">
        <v>0</v>
      </c>
      <c r="E445" s="5"/>
      <c r="F445" s="5">
        <f t="shared" ca="1" si="39"/>
        <v>271245.59999999998</v>
      </c>
      <c r="G445" s="2">
        <f ca="1">YEAR(TODAY())-2012</f>
        <v>8</v>
      </c>
      <c r="H445" s="5">
        <v>33905.699999999997</v>
      </c>
      <c r="I445" s="57" t="s">
        <v>644</v>
      </c>
      <c r="J445" s="57" t="s">
        <v>94</v>
      </c>
      <c r="K445" s="295"/>
      <c r="L445" s="189"/>
    </row>
    <row r="446" spans="2:12" ht="18.75">
      <c r="B446" s="5">
        <f t="shared" ca="1" si="38"/>
        <v>203434.19999999998</v>
      </c>
      <c r="C446" s="5">
        <f t="shared" si="37"/>
        <v>67811.399999999994</v>
      </c>
      <c r="D446" s="5">
        <v>67811.399999999994</v>
      </c>
      <c r="E446" s="5"/>
      <c r="F446" s="5">
        <f t="shared" ca="1" si="39"/>
        <v>271245.59999999998</v>
      </c>
      <c r="G446" s="2">
        <f ca="1">YEAR(TODAY())-2012</f>
        <v>8</v>
      </c>
      <c r="H446" s="5">
        <v>33905.699999999997</v>
      </c>
      <c r="I446" s="57" t="s">
        <v>645</v>
      </c>
      <c r="J446" s="57" t="s">
        <v>94</v>
      </c>
      <c r="K446" s="295"/>
      <c r="L446" s="189"/>
    </row>
    <row r="447" spans="2:12" ht="18.75">
      <c r="B447" s="5">
        <f t="shared" ca="1" si="38"/>
        <v>203434.19999999998</v>
      </c>
      <c r="C447" s="5">
        <f t="shared" si="37"/>
        <v>67811.399999999994</v>
      </c>
      <c r="D447" s="5">
        <v>67811.399999999994</v>
      </c>
      <c r="E447" s="5"/>
      <c r="F447" s="5">
        <f t="shared" ca="1" si="39"/>
        <v>271245.59999999998</v>
      </c>
      <c r="G447" s="2">
        <f ca="1">YEAR(TODAY())-2012</f>
        <v>8</v>
      </c>
      <c r="H447" s="5">
        <v>33905.699999999997</v>
      </c>
      <c r="I447" s="57" t="s">
        <v>646</v>
      </c>
      <c r="J447" s="57" t="s">
        <v>94</v>
      </c>
      <c r="K447" s="295"/>
      <c r="L447" s="189"/>
    </row>
    <row r="448" spans="2:12" ht="18.75">
      <c r="B448" s="5">
        <f t="shared" ca="1" si="38"/>
        <v>169528.49999999997</v>
      </c>
      <c r="C448" s="5">
        <f t="shared" si="37"/>
        <v>67811.399999999994</v>
      </c>
      <c r="D448" s="5">
        <v>67811.399999999994</v>
      </c>
      <c r="E448" s="5"/>
      <c r="F448" s="5">
        <f t="shared" ca="1" si="39"/>
        <v>237339.89999999997</v>
      </c>
      <c r="G448" s="2">
        <f ca="1">YEAR(TODAY())-2013</f>
        <v>7</v>
      </c>
      <c r="H448" s="5">
        <v>33905.699999999997</v>
      </c>
      <c r="I448" s="57" t="s">
        <v>647</v>
      </c>
      <c r="J448" s="57" t="s">
        <v>94</v>
      </c>
      <c r="K448" s="295"/>
      <c r="L448" s="189"/>
    </row>
    <row r="449" spans="2:12" ht="18.75">
      <c r="B449" s="5">
        <f t="shared" ca="1" si="38"/>
        <v>397680.48</v>
      </c>
      <c r="C449" s="5">
        <f t="shared" si="37"/>
        <v>0</v>
      </c>
      <c r="D449" s="5">
        <v>0</v>
      </c>
      <c r="E449" s="5"/>
      <c r="F449" s="5">
        <f t="shared" ca="1" si="39"/>
        <v>397680.48</v>
      </c>
      <c r="G449" s="2">
        <f ca="1">YEAR(TODAY())-2012</f>
        <v>8</v>
      </c>
      <c r="H449" s="5">
        <v>49710.06</v>
      </c>
      <c r="I449" s="58" t="s">
        <v>648</v>
      </c>
      <c r="J449" s="58" t="s">
        <v>95</v>
      </c>
      <c r="K449" s="295"/>
      <c r="L449" s="189"/>
    </row>
    <row r="450" spans="2:12" ht="18.75">
      <c r="B450" s="5">
        <f t="shared" ca="1" si="38"/>
        <v>298260.36</v>
      </c>
      <c r="C450" s="5">
        <f t="shared" si="37"/>
        <v>99420.12</v>
      </c>
      <c r="D450" s="5">
        <v>99420.12</v>
      </c>
      <c r="E450" s="5"/>
      <c r="F450" s="5">
        <f t="shared" ca="1" si="39"/>
        <v>397680.48</v>
      </c>
      <c r="G450" s="2">
        <f ca="1">YEAR(TODAY())-2012</f>
        <v>8</v>
      </c>
      <c r="H450" s="5">
        <v>49710.06</v>
      </c>
      <c r="I450" s="58" t="s">
        <v>649</v>
      </c>
      <c r="J450" s="58" t="s">
        <v>95</v>
      </c>
      <c r="K450" s="295"/>
      <c r="L450" s="189"/>
    </row>
    <row r="451" spans="2:12" ht="18.75">
      <c r="B451" s="5">
        <f t="shared" ca="1" si="38"/>
        <v>397680.48</v>
      </c>
      <c r="C451" s="5">
        <f t="shared" si="37"/>
        <v>0</v>
      </c>
      <c r="D451" s="5">
        <v>0</v>
      </c>
      <c r="E451" s="5"/>
      <c r="F451" s="5">
        <f t="shared" ca="1" si="39"/>
        <v>397680.48</v>
      </c>
      <c r="G451" s="2">
        <f ca="1">YEAR(TODAY())-2012</f>
        <v>8</v>
      </c>
      <c r="H451" s="5">
        <v>49710.06</v>
      </c>
      <c r="I451" s="58" t="s">
        <v>650</v>
      </c>
      <c r="J451" s="58" t="s">
        <v>95</v>
      </c>
      <c r="K451" s="295"/>
      <c r="L451" s="189"/>
    </row>
    <row r="452" spans="2:12" ht="18.75">
      <c r="B452" s="5">
        <f t="shared" ca="1" si="38"/>
        <v>347970.42</v>
      </c>
      <c r="C452" s="5">
        <f t="shared" ref="C452:C515" si="40">SUM(E452+D452)</f>
        <v>0</v>
      </c>
      <c r="D452" s="5">
        <v>0</v>
      </c>
      <c r="E452" s="5"/>
      <c r="F452" s="5">
        <f t="shared" ca="1" si="39"/>
        <v>347970.42</v>
      </c>
      <c r="G452" s="2">
        <f ca="1">YEAR(TODAY())-2013</f>
        <v>7</v>
      </c>
      <c r="H452" s="5">
        <v>49710.06</v>
      </c>
      <c r="I452" s="58" t="s">
        <v>651</v>
      </c>
      <c r="J452" s="58" t="s">
        <v>95</v>
      </c>
      <c r="K452" s="295"/>
      <c r="L452" s="189"/>
    </row>
    <row r="453" spans="2:12" ht="18.75">
      <c r="B453" s="5">
        <f t="shared" ref="B453:B516" ca="1" si="41">SUM(F453-C453)</f>
        <v>347970.42</v>
      </c>
      <c r="C453" s="5">
        <f t="shared" si="40"/>
        <v>0</v>
      </c>
      <c r="D453" s="5">
        <v>0</v>
      </c>
      <c r="E453" s="5"/>
      <c r="F453" s="5">
        <f t="shared" ca="1" si="39"/>
        <v>347970.42</v>
      </c>
      <c r="G453" s="2">
        <f ca="1">YEAR(TODAY())-2013</f>
        <v>7</v>
      </c>
      <c r="H453" s="5">
        <v>49710.06</v>
      </c>
      <c r="I453" s="58" t="s">
        <v>652</v>
      </c>
      <c r="J453" s="58" t="s">
        <v>95</v>
      </c>
      <c r="K453" s="295"/>
      <c r="L453" s="189"/>
    </row>
    <row r="454" spans="2:12" ht="18.75">
      <c r="B454" s="5">
        <f t="shared" si="41"/>
        <v>0</v>
      </c>
      <c r="C454" s="5">
        <f t="shared" si="40"/>
        <v>0</v>
      </c>
      <c r="D454" s="5">
        <v>0</v>
      </c>
      <c r="E454" s="5"/>
      <c r="F454" s="5">
        <f t="shared" si="39"/>
        <v>0</v>
      </c>
      <c r="G454" s="3">
        <v>0</v>
      </c>
      <c r="H454" s="5">
        <v>0</v>
      </c>
      <c r="I454" s="79">
        <v>0</v>
      </c>
      <c r="J454" s="79" t="s">
        <v>96</v>
      </c>
      <c r="K454" s="295"/>
      <c r="L454" s="189"/>
    </row>
    <row r="455" spans="2:12" ht="18.75">
      <c r="B455" s="5">
        <f t="shared" si="41"/>
        <v>0</v>
      </c>
      <c r="C455" s="5">
        <f t="shared" si="40"/>
        <v>0</v>
      </c>
      <c r="D455" s="5">
        <v>0</v>
      </c>
      <c r="E455" s="5"/>
      <c r="F455" s="5">
        <f t="shared" si="39"/>
        <v>0</v>
      </c>
      <c r="G455" s="3">
        <v>0</v>
      </c>
      <c r="H455" s="5">
        <v>0</v>
      </c>
      <c r="I455" s="79">
        <v>0</v>
      </c>
      <c r="J455" s="79" t="s">
        <v>96</v>
      </c>
      <c r="K455" s="295"/>
      <c r="L455" s="189"/>
    </row>
    <row r="456" spans="2:12" ht="18.75">
      <c r="B456" s="5">
        <f t="shared" si="41"/>
        <v>0</v>
      </c>
      <c r="C456" s="5">
        <f t="shared" si="40"/>
        <v>0</v>
      </c>
      <c r="D456" s="5">
        <v>0</v>
      </c>
      <c r="E456" s="5"/>
      <c r="F456" s="5">
        <f t="shared" si="39"/>
        <v>0</v>
      </c>
      <c r="G456" s="3">
        <v>0</v>
      </c>
      <c r="H456" s="5">
        <v>0</v>
      </c>
      <c r="I456" s="79">
        <v>0</v>
      </c>
      <c r="J456" s="79" t="s">
        <v>96</v>
      </c>
      <c r="K456" s="295"/>
      <c r="L456" s="189"/>
    </row>
    <row r="457" spans="2:12" ht="18.75">
      <c r="B457" s="5">
        <f t="shared" ca="1" si="41"/>
        <v>34486.5</v>
      </c>
      <c r="C457" s="5">
        <f t="shared" si="40"/>
        <v>13794.6</v>
      </c>
      <c r="D457" s="5">
        <v>13794.6</v>
      </c>
      <c r="E457" s="5"/>
      <c r="F457" s="5">
        <f t="shared" ca="1" si="39"/>
        <v>48281.1</v>
      </c>
      <c r="G457" s="2">
        <f ca="1">YEAR(TODAY())-2013</f>
        <v>7</v>
      </c>
      <c r="H457" s="5">
        <v>6897.3</v>
      </c>
      <c r="I457" s="75" t="s">
        <v>931</v>
      </c>
      <c r="J457" s="75" t="s">
        <v>97</v>
      </c>
      <c r="K457" s="295"/>
      <c r="L457" s="189"/>
    </row>
    <row r="458" spans="2:12" ht="18.75">
      <c r="B458" s="5">
        <f t="shared" ca="1" si="41"/>
        <v>31406.999999999996</v>
      </c>
      <c r="C458" s="5">
        <f t="shared" si="40"/>
        <v>12562.8</v>
      </c>
      <c r="D458" s="5">
        <v>12562.8</v>
      </c>
      <c r="E458" s="5"/>
      <c r="F458" s="5">
        <f t="shared" ca="1" si="39"/>
        <v>43969.799999999996</v>
      </c>
      <c r="G458" s="2">
        <f ca="1">YEAR(TODAY())-2013</f>
        <v>7</v>
      </c>
      <c r="H458" s="5">
        <v>6281.4</v>
      </c>
      <c r="I458" s="72" t="s">
        <v>653</v>
      </c>
      <c r="J458" s="72" t="s">
        <v>98</v>
      </c>
      <c r="K458" s="295"/>
      <c r="L458" s="189"/>
    </row>
    <row r="459" spans="2:12" ht="18.75">
      <c r="B459" s="5">
        <f t="shared" ca="1" si="41"/>
        <v>239643</v>
      </c>
      <c r="C459" s="5">
        <f t="shared" si="40"/>
        <v>95857.2</v>
      </c>
      <c r="D459" s="5">
        <v>95857.2</v>
      </c>
      <c r="E459" s="5"/>
      <c r="F459" s="5">
        <f t="shared" ca="1" si="39"/>
        <v>335500.2</v>
      </c>
      <c r="G459" s="2">
        <f ca="1">YEAR(TODAY())-2013</f>
        <v>7</v>
      </c>
      <c r="H459" s="5">
        <v>47928.6</v>
      </c>
      <c r="I459" s="63" t="s">
        <v>654</v>
      </c>
      <c r="J459" s="63" t="s">
        <v>99</v>
      </c>
      <c r="K459" s="295"/>
      <c r="L459" s="189"/>
    </row>
    <row r="460" spans="2:12" ht="18.75">
      <c r="B460" s="5">
        <f t="shared" ca="1" si="41"/>
        <v>157956.18</v>
      </c>
      <c r="C460" s="5">
        <f t="shared" si="40"/>
        <v>52652.06</v>
      </c>
      <c r="D460" s="5">
        <v>52652.06</v>
      </c>
      <c r="E460" s="5"/>
      <c r="F460" s="5">
        <f t="shared" ca="1" si="39"/>
        <v>210608.24</v>
      </c>
      <c r="G460" s="2">
        <f ca="1">YEAR(TODAY())-2012</f>
        <v>8</v>
      </c>
      <c r="H460" s="5">
        <v>26326.03</v>
      </c>
      <c r="I460" s="60" t="s">
        <v>2498</v>
      </c>
      <c r="J460" s="60" t="s">
        <v>100</v>
      </c>
      <c r="K460" s="295"/>
      <c r="L460" s="189"/>
    </row>
    <row r="461" spans="2:12" ht="18.75">
      <c r="B461" s="5">
        <f t="shared" ca="1" si="41"/>
        <v>210608.24</v>
      </c>
      <c r="C461" s="5">
        <f t="shared" si="40"/>
        <v>0</v>
      </c>
      <c r="D461" s="5">
        <v>0</v>
      </c>
      <c r="E461" s="5"/>
      <c r="F461" s="5">
        <f t="shared" ca="1" si="39"/>
        <v>210608.24</v>
      </c>
      <c r="G461" s="2">
        <f t="shared" ref="G461:G472" ca="1" si="42">YEAR(TODAY())-2012</f>
        <v>8</v>
      </c>
      <c r="H461" s="5">
        <v>26326.03</v>
      </c>
      <c r="I461" s="60" t="s">
        <v>788</v>
      </c>
      <c r="J461" s="60" t="s">
        <v>100</v>
      </c>
      <c r="K461" s="295"/>
      <c r="L461" s="189"/>
    </row>
    <row r="462" spans="2:12" ht="18.75">
      <c r="B462" s="5">
        <f t="shared" ca="1" si="41"/>
        <v>210608.24</v>
      </c>
      <c r="C462" s="5">
        <f t="shared" si="40"/>
        <v>0</v>
      </c>
      <c r="D462" s="5">
        <v>0</v>
      </c>
      <c r="E462" s="5"/>
      <c r="F462" s="5">
        <f t="shared" ref="F462:F525" ca="1" si="43">SUM(H462*G462)</f>
        <v>210608.24</v>
      </c>
      <c r="G462" s="2">
        <f t="shared" ca="1" si="42"/>
        <v>8</v>
      </c>
      <c r="H462" s="5">
        <v>26326.03</v>
      </c>
      <c r="I462" s="60" t="s">
        <v>789</v>
      </c>
      <c r="J462" s="60" t="s">
        <v>100</v>
      </c>
      <c r="K462" s="295"/>
      <c r="L462" s="189"/>
    </row>
    <row r="463" spans="2:12" ht="18.75">
      <c r="B463" s="5">
        <f t="shared" ca="1" si="41"/>
        <v>52652.06</v>
      </c>
      <c r="C463" s="5">
        <f t="shared" si="40"/>
        <v>157956.18</v>
      </c>
      <c r="D463" s="5">
        <v>157956.18</v>
      </c>
      <c r="E463" s="5"/>
      <c r="F463" s="5">
        <f t="shared" ca="1" si="43"/>
        <v>210608.24</v>
      </c>
      <c r="G463" s="2">
        <f t="shared" ca="1" si="42"/>
        <v>8</v>
      </c>
      <c r="H463" s="5">
        <v>26326.03</v>
      </c>
      <c r="I463" s="60" t="s">
        <v>790</v>
      </c>
      <c r="J463" s="60" t="s">
        <v>100</v>
      </c>
      <c r="K463" s="295"/>
      <c r="L463" s="189"/>
    </row>
    <row r="464" spans="2:12" ht="18.75">
      <c r="B464" s="5">
        <f t="shared" ca="1" si="41"/>
        <v>105304.12</v>
      </c>
      <c r="C464" s="5">
        <f t="shared" si="40"/>
        <v>105304.12</v>
      </c>
      <c r="D464" s="5">
        <v>105304.12</v>
      </c>
      <c r="E464" s="5"/>
      <c r="F464" s="5">
        <f t="shared" ca="1" si="43"/>
        <v>210608.24</v>
      </c>
      <c r="G464" s="2">
        <f t="shared" ca="1" si="42"/>
        <v>8</v>
      </c>
      <c r="H464" s="5">
        <v>26326.03</v>
      </c>
      <c r="I464" s="60" t="s">
        <v>2436</v>
      </c>
      <c r="J464" s="60" t="s">
        <v>100</v>
      </c>
      <c r="K464" s="295"/>
      <c r="L464" s="189"/>
    </row>
    <row r="465" spans="2:12" ht="18.75">
      <c r="B465" s="5">
        <f t="shared" ca="1" si="41"/>
        <v>105304.12</v>
      </c>
      <c r="C465" s="5">
        <f t="shared" si="40"/>
        <v>105304.12</v>
      </c>
      <c r="D465" s="5">
        <v>105304.12</v>
      </c>
      <c r="E465" s="5"/>
      <c r="F465" s="5">
        <f t="shared" ca="1" si="43"/>
        <v>210608.24</v>
      </c>
      <c r="G465" s="2">
        <f t="shared" ca="1" si="42"/>
        <v>8</v>
      </c>
      <c r="H465" s="5">
        <v>26326.03</v>
      </c>
      <c r="I465" s="60" t="s">
        <v>2435</v>
      </c>
      <c r="J465" s="60" t="s">
        <v>100</v>
      </c>
      <c r="K465" s="295"/>
      <c r="L465" s="189"/>
    </row>
    <row r="466" spans="2:12" ht="18.75">
      <c r="B466" s="5">
        <f t="shared" ca="1" si="41"/>
        <v>0</v>
      </c>
      <c r="C466" s="5">
        <f t="shared" si="40"/>
        <v>0</v>
      </c>
      <c r="D466" s="5">
        <v>0</v>
      </c>
      <c r="E466" s="5"/>
      <c r="F466" s="5">
        <f t="shared" ca="1" si="43"/>
        <v>0</v>
      </c>
      <c r="G466" s="2">
        <f t="shared" ca="1" si="42"/>
        <v>8</v>
      </c>
      <c r="H466" s="5">
        <v>0</v>
      </c>
      <c r="I466" s="60" t="s">
        <v>1979</v>
      </c>
      <c r="J466" s="60" t="s">
        <v>100</v>
      </c>
      <c r="K466" s="295"/>
      <c r="L466" s="189"/>
    </row>
    <row r="467" spans="2:12" ht="18.75">
      <c r="B467" s="5">
        <f t="shared" ca="1" si="41"/>
        <v>105304.12</v>
      </c>
      <c r="C467" s="5">
        <f t="shared" si="40"/>
        <v>105304.12</v>
      </c>
      <c r="D467" s="5">
        <v>105304.12</v>
      </c>
      <c r="E467" s="5"/>
      <c r="F467" s="5">
        <f t="shared" ca="1" si="43"/>
        <v>210608.24</v>
      </c>
      <c r="G467" s="2">
        <f t="shared" ca="1" si="42"/>
        <v>8</v>
      </c>
      <c r="H467" s="5">
        <v>26326.03</v>
      </c>
      <c r="I467" s="60" t="s">
        <v>932</v>
      </c>
      <c r="J467" s="60" t="s">
        <v>100</v>
      </c>
      <c r="K467" s="296"/>
      <c r="L467" s="276" t="s">
        <v>1427</v>
      </c>
    </row>
    <row r="468" spans="2:12" ht="18.75">
      <c r="B468" s="5">
        <f t="shared" ca="1" si="41"/>
        <v>105304.12</v>
      </c>
      <c r="C468" s="5">
        <f t="shared" si="40"/>
        <v>105304.12</v>
      </c>
      <c r="D468" s="5">
        <v>105304.12</v>
      </c>
      <c r="E468" s="5"/>
      <c r="F468" s="5">
        <f t="shared" ca="1" si="43"/>
        <v>210608.24</v>
      </c>
      <c r="G468" s="2">
        <f t="shared" ca="1" si="42"/>
        <v>8</v>
      </c>
      <c r="H468" s="5">
        <v>26326.03</v>
      </c>
      <c r="I468" s="60" t="s">
        <v>791</v>
      </c>
      <c r="J468" s="60" t="s">
        <v>100</v>
      </c>
      <c r="K468" s="295"/>
      <c r="L468" s="189"/>
    </row>
    <row r="469" spans="2:12" ht="18.75">
      <c r="B469" s="5">
        <f t="shared" ca="1" si="41"/>
        <v>105304.12</v>
      </c>
      <c r="C469" s="5">
        <f t="shared" si="40"/>
        <v>105304.12</v>
      </c>
      <c r="D469" s="5">
        <v>105304.12</v>
      </c>
      <c r="E469" s="5"/>
      <c r="F469" s="5">
        <f t="shared" ca="1" si="43"/>
        <v>210608.24</v>
      </c>
      <c r="G469" s="2">
        <f t="shared" ca="1" si="42"/>
        <v>8</v>
      </c>
      <c r="H469" s="5">
        <v>26326.03</v>
      </c>
      <c r="I469" s="60" t="s">
        <v>792</v>
      </c>
      <c r="J469" s="60" t="s">
        <v>100</v>
      </c>
      <c r="K469" s="295"/>
      <c r="L469" s="189"/>
    </row>
    <row r="470" spans="2:12" ht="18.75">
      <c r="B470" s="5">
        <f t="shared" ca="1" si="41"/>
        <v>105304.12</v>
      </c>
      <c r="C470" s="5">
        <f t="shared" si="40"/>
        <v>105304.12</v>
      </c>
      <c r="D470" s="5">
        <v>105304.12</v>
      </c>
      <c r="E470" s="5"/>
      <c r="F470" s="5">
        <f t="shared" ca="1" si="43"/>
        <v>210608.24</v>
      </c>
      <c r="G470" s="2">
        <f t="shared" ca="1" si="42"/>
        <v>8</v>
      </c>
      <c r="H470" s="5">
        <v>26326.03</v>
      </c>
      <c r="I470" s="60" t="s">
        <v>793</v>
      </c>
      <c r="J470" s="60" t="s">
        <v>100</v>
      </c>
      <c r="K470" s="295"/>
      <c r="L470" s="189"/>
    </row>
    <row r="471" spans="2:12" ht="18.75">
      <c r="B471" s="5">
        <f t="shared" ca="1" si="41"/>
        <v>105304.12</v>
      </c>
      <c r="C471" s="5">
        <f t="shared" si="40"/>
        <v>105304.12</v>
      </c>
      <c r="D471" s="5">
        <v>105304.12</v>
      </c>
      <c r="E471" s="5"/>
      <c r="F471" s="5">
        <f t="shared" ca="1" si="43"/>
        <v>210608.24</v>
      </c>
      <c r="G471" s="2">
        <f t="shared" ca="1" si="42"/>
        <v>8</v>
      </c>
      <c r="H471" s="5">
        <v>26326.03</v>
      </c>
      <c r="I471" s="60" t="s">
        <v>794</v>
      </c>
      <c r="J471" s="60" t="s">
        <v>100</v>
      </c>
      <c r="K471" s="295"/>
      <c r="L471" s="189"/>
    </row>
    <row r="472" spans="2:12" ht="18.75">
      <c r="B472" s="5">
        <f t="shared" ca="1" si="41"/>
        <v>105304.12</v>
      </c>
      <c r="C472" s="5">
        <f t="shared" si="40"/>
        <v>105304.12</v>
      </c>
      <c r="D472" s="5">
        <v>105304.12</v>
      </c>
      <c r="E472" s="5"/>
      <c r="F472" s="5">
        <f t="shared" ca="1" si="43"/>
        <v>210608.24</v>
      </c>
      <c r="G472" s="2">
        <f t="shared" ca="1" si="42"/>
        <v>8</v>
      </c>
      <c r="H472" s="5">
        <v>26326.03</v>
      </c>
      <c r="I472" s="60" t="s">
        <v>795</v>
      </c>
      <c r="J472" s="60" t="s">
        <v>100</v>
      </c>
      <c r="K472" s="295"/>
      <c r="L472" s="189"/>
    </row>
    <row r="473" spans="2:12" ht="18.75">
      <c r="B473" s="5">
        <f t="shared" si="41"/>
        <v>0</v>
      </c>
      <c r="C473" s="5">
        <f t="shared" si="40"/>
        <v>0</v>
      </c>
      <c r="D473" s="5">
        <v>0</v>
      </c>
      <c r="E473" s="5"/>
      <c r="F473" s="5">
        <f t="shared" si="43"/>
        <v>0</v>
      </c>
      <c r="G473" s="3">
        <v>0</v>
      </c>
      <c r="H473" s="5">
        <v>0</v>
      </c>
      <c r="I473" s="60">
        <v>0</v>
      </c>
      <c r="J473" s="60" t="s">
        <v>100</v>
      </c>
      <c r="K473" s="295"/>
      <c r="L473" s="189"/>
    </row>
    <row r="474" spans="2:12" ht="18.75">
      <c r="B474" s="5">
        <f t="shared" ca="1" si="41"/>
        <v>433360.5</v>
      </c>
      <c r="C474" s="5">
        <f t="shared" si="40"/>
        <v>123852</v>
      </c>
      <c r="D474" s="5">
        <v>123852</v>
      </c>
      <c r="E474" s="5"/>
      <c r="F474" s="5">
        <f t="shared" ca="1" si="43"/>
        <v>557212.5</v>
      </c>
      <c r="G474" s="2">
        <f ca="1">YEAR(TODAY())-2011</f>
        <v>9</v>
      </c>
      <c r="H474" s="5">
        <v>61912.5</v>
      </c>
      <c r="I474" s="288" t="s">
        <v>800</v>
      </c>
      <c r="J474" s="62" t="s">
        <v>101</v>
      </c>
      <c r="K474" s="295"/>
      <c r="L474" s="189"/>
    </row>
    <row r="475" spans="2:12" ht="18.75">
      <c r="B475" s="5">
        <f t="shared" ca="1" si="41"/>
        <v>371448</v>
      </c>
      <c r="C475" s="5">
        <f t="shared" si="40"/>
        <v>123852</v>
      </c>
      <c r="D475" s="5">
        <v>123852</v>
      </c>
      <c r="E475" s="5"/>
      <c r="F475" s="5">
        <f t="shared" ca="1" si="43"/>
        <v>495300</v>
      </c>
      <c r="G475" s="2">
        <f ca="1">YEAR(TODAY())-2012</f>
        <v>8</v>
      </c>
      <c r="H475" s="5">
        <v>61912.5</v>
      </c>
      <c r="I475" s="62" t="s">
        <v>801</v>
      </c>
      <c r="J475" s="62" t="s">
        <v>101</v>
      </c>
      <c r="K475" s="295"/>
      <c r="L475" s="189"/>
    </row>
    <row r="476" spans="2:12" ht="18.75">
      <c r="B476" s="5">
        <f t="shared" ca="1" si="41"/>
        <v>371448</v>
      </c>
      <c r="C476" s="5">
        <f t="shared" si="40"/>
        <v>123852</v>
      </c>
      <c r="D476" s="5">
        <v>123852</v>
      </c>
      <c r="E476" s="5"/>
      <c r="F476" s="5">
        <f t="shared" ca="1" si="43"/>
        <v>495300</v>
      </c>
      <c r="G476" s="2">
        <f t="shared" ref="G476:G487" ca="1" si="44">YEAR(TODAY())-2012</f>
        <v>8</v>
      </c>
      <c r="H476" s="5">
        <v>61912.5</v>
      </c>
      <c r="I476" s="62" t="s">
        <v>802</v>
      </c>
      <c r="J476" s="62" t="s">
        <v>101</v>
      </c>
      <c r="K476" s="295"/>
      <c r="L476" s="189"/>
    </row>
    <row r="477" spans="2:12" ht="18.75">
      <c r="B477" s="5">
        <f t="shared" ca="1" si="41"/>
        <v>371448</v>
      </c>
      <c r="C477" s="5">
        <f t="shared" si="40"/>
        <v>123852</v>
      </c>
      <c r="D477" s="5">
        <v>123852</v>
      </c>
      <c r="E477" s="5"/>
      <c r="F477" s="5">
        <f t="shared" ca="1" si="43"/>
        <v>495300</v>
      </c>
      <c r="G477" s="2">
        <f t="shared" ca="1" si="44"/>
        <v>8</v>
      </c>
      <c r="H477" s="5">
        <v>61912.5</v>
      </c>
      <c r="I477" s="62" t="s">
        <v>803</v>
      </c>
      <c r="J477" s="62" t="s">
        <v>101</v>
      </c>
      <c r="K477" s="295"/>
      <c r="L477" s="189"/>
    </row>
    <row r="478" spans="2:12" ht="18.75">
      <c r="B478" s="5">
        <f t="shared" ca="1" si="41"/>
        <v>371448</v>
      </c>
      <c r="C478" s="5">
        <f t="shared" si="40"/>
        <v>123852</v>
      </c>
      <c r="D478" s="5">
        <v>123852</v>
      </c>
      <c r="E478" s="5"/>
      <c r="F478" s="5">
        <f t="shared" ca="1" si="43"/>
        <v>495300</v>
      </c>
      <c r="G478" s="2">
        <f t="shared" ca="1" si="44"/>
        <v>8</v>
      </c>
      <c r="H478" s="5">
        <v>61912.5</v>
      </c>
      <c r="I478" s="62" t="s">
        <v>804</v>
      </c>
      <c r="J478" s="62" t="s">
        <v>101</v>
      </c>
      <c r="K478" s="295"/>
      <c r="L478" s="189"/>
    </row>
    <row r="479" spans="2:12" ht="18.75">
      <c r="B479" s="5">
        <f t="shared" ca="1" si="41"/>
        <v>244825.02999999997</v>
      </c>
      <c r="C479" s="5">
        <f t="shared" si="40"/>
        <v>81608.33</v>
      </c>
      <c r="D479" s="5">
        <v>81608.33</v>
      </c>
      <c r="E479" s="5"/>
      <c r="F479" s="5">
        <f t="shared" ca="1" si="43"/>
        <v>326433.36</v>
      </c>
      <c r="G479" s="2">
        <f t="shared" ca="1" si="44"/>
        <v>8</v>
      </c>
      <c r="H479" s="5">
        <v>40804.17</v>
      </c>
      <c r="I479" s="59" t="s">
        <v>779</v>
      </c>
      <c r="J479" s="59" t="s">
        <v>102</v>
      </c>
      <c r="K479" s="295"/>
      <c r="L479" s="189"/>
    </row>
    <row r="480" spans="2:12" ht="18.75">
      <c r="B480" s="5">
        <f t="shared" ca="1" si="41"/>
        <v>244825.02999999997</v>
      </c>
      <c r="C480" s="5">
        <f t="shared" si="40"/>
        <v>81608.33</v>
      </c>
      <c r="D480" s="5">
        <v>81608.33</v>
      </c>
      <c r="E480" s="5"/>
      <c r="F480" s="5">
        <f t="shared" ca="1" si="43"/>
        <v>326433.36</v>
      </c>
      <c r="G480" s="2">
        <f t="shared" ca="1" si="44"/>
        <v>8</v>
      </c>
      <c r="H480" s="5">
        <v>40804.17</v>
      </c>
      <c r="I480" s="59" t="s">
        <v>780</v>
      </c>
      <c r="J480" s="59" t="s">
        <v>102</v>
      </c>
      <c r="K480" s="295"/>
      <c r="L480" s="189"/>
    </row>
    <row r="481" spans="2:12" ht="18.75">
      <c r="B481" s="5">
        <f t="shared" ca="1" si="41"/>
        <v>244825.02999999997</v>
      </c>
      <c r="C481" s="5">
        <f t="shared" si="40"/>
        <v>81608.33</v>
      </c>
      <c r="D481" s="5">
        <v>81608.33</v>
      </c>
      <c r="E481" s="5"/>
      <c r="F481" s="5">
        <f t="shared" ca="1" si="43"/>
        <v>326433.36</v>
      </c>
      <c r="G481" s="2">
        <f t="shared" ca="1" si="44"/>
        <v>8</v>
      </c>
      <c r="H481" s="5">
        <v>40804.17</v>
      </c>
      <c r="I481" s="59" t="s">
        <v>781</v>
      </c>
      <c r="J481" s="59" t="s">
        <v>102</v>
      </c>
      <c r="K481" s="295"/>
      <c r="L481" s="189"/>
    </row>
    <row r="482" spans="2:12" ht="18.75">
      <c r="B482" s="5">
        <f t="shared" ca="1" si="41"/>
        <v>244825.02999999997</v>
      </c>
      <c r="C482" s="5">
        <f t="shared" si="40"/>
        <v>81608.33</v>
      </c>
      <c r="D482" s="5">
        <v>81608.33</v>
      </c>
      <c r="E482" s="5"/>
      <c r="F482" s="5">
        <f t="shared" ca="1" si="43"/>
        <v>326433.36</v>
      </c>
      <c r="G482" s="2">
        <f t="shared" ca="1" si="44"/>
        <v>8</v>
      </c>
      <c r="H482" s="5">
        <v>40804.17</v>
      </c>
      <c r="I482" s="59" t="s">
        <v>782</v>
      </c>
      <c r="J482" s="59" t="s">
        <v>102</v>
      </c>
      <c r="K482" s="295"/>
      <c r="L482" s="189"/>
    </row>
    <row r="483" spans="2:12" ht="18.75">
      <c r="B483" s="5">
        <f t="shared" ca="1" si="41"/>
        <v>40804.200000000012</v>
      </c>
      <c r="C483" s="5">
        <f t="shared" si="40"/>
        <v>285629.15999999997</v>
      </c>
      <c r="D483" s="5">
        <v>285629.15999999997</v>
      </c>
      <c r="E483" s="5"/>
      <c r="F483" s="5">
        <f t="shared" ca="1" si="43"/>
        <v>326433.36</v>
      </c>
      <c r="G483" s="2">
        <f t="shared" ca="1" si="44"/>
        <v>8</v>
      </c>
      <c r="H483" s="5">
        <v>40804.17</v>
      </c>
      <c r="I483" s="59" t="s">
        <v>783</v>
      </c>
      <c r="J483" s="59" t="s">
        <v>102</v>
      </c>
      <c r="K483" s="295"/>
      <c r="L483" s="189"/>
    </row>
    <row r="484" spans="2:12" ht="18.75">
      <c r="B484" s="5">
        <f t="shared" ca="1" si="41"/>
        <v>326433.36</v>
      </c>
      <c r="C484" s="5">
        <f t="shared" si="40"/>
        <v>0</v>
      </c>
      <c r="D484" s="5">
        <v>0</v>
      </c>
      <c r="E484" s="5"/>
      <c r="F484" s="5">
        <f t="shared" ca="1" si="43"/>
        <v>326433.36</v>
      </c>
      <c r="G484" s="2">
        <f t="shared" ca="1" si="44"/>
        <v>8</v>
      </c>
      <c r="H484" s="5">
        <v>40804.17</v>
      </c>
      <c r="I484" s="59" t="s">
        <v>784</v>
      </c>
      <c r="J484" s="59" t="s">
        <v>102</v>
      </c>
      <c r="K484" s="295"/>
      <c r="L484" s="189"/>
    </row>
    <row r="485" spans="2:12" ht="18.75">
      <c r="B485" s="5">
        <f t="shared" ca="1" si="41"/>
        <v>40804.200000000012</v>
      </c>
      <c r="C485" s="5">
        <f t="shared" si="40"/>
        <v>285629.15999999997</v>
      </c>
      <c r="D485" s="5">
        <v>285629.15999999997</v>
      </c>
      <c r="E485" s="5"/>
      <c r="F485" s="5">
        <f t="shared" ca="1" si="43"/>
        <v>326433.36</v>
      </c>
      <c r="G485" s="2">
        <f t="shared" ca="1" si="44"/>
        <v>8</v>
      </c>
      <c r="H485" s="5">
        <v>40804.17</v>
      </c>
      <c r="I485" s="59" t="s">
        <v>933</v>
      </c>
      <c r="J485" s="59" t="s">
        <v>102</v>
      </c>
      <c r="K485" s="295"/>
      <c r="L485" s="189"/>
    </row>
    <row r="486" spans="2:12" ht="18.75">
      <c r="B486" s="5">
        <f t="shared" ca="1" si="41"/>
        <v>244825.02999999997</v>
      </c>
      <c r="C486" s="5">
        <f t="shared" si="40"/>
        <v>81608.33</v>
      </c>
      <c r="D486" s="5">
        <v>81608.33</v>
      </c>
      <c r="E486" s="5"/>
      <c r="F486" s="5">
        <f t="shared" ca="1" si="43"/>
        <v>326433.36</v>
      </c>
      <c r="G486" s="2">
        <f t="shared" ca="1" si="44"/>
        <v>8</v>
      </c>
      <c r="H486" s="5">
        <v>40804.17</v>
      </c>
      <c r="I486" s="59" t="s">
        <v>1067</v>
      </c>
      <c r="J486" s="59" t="s">
        <v>102</v>
      </c>
      <c r="K486" s="295"/>
      <c r="L486" s="189"/>
    </row>
    <row r="487" spans="2:12" ht="18.75">
      <c r="B487" s="5">
        <f t="shared" ca="1" si="41"/>
        <v>244825.02999999997</v>
      </c>
      <c r="C487" s="5">
        <f t="shared" si="40"/>
        <v>81608.33</v>
      </c>
      <c r="D487" s="5">
        <v>81608.33</v>
      </c>
      <c r="E487" s="5"/>
      <c r="F487" s="5">
        <f t="shared" ca="1" si="43"/>
        <v>326433.36</v>
      </c>
      <c r="G487" s="2">
        <f t="shared" ca="1" si="44"/>
        <v>8</v>
      </c>
      <c r="H487" s="5">
        <v>40804.17</v>
      </c>
      <c r="I487" s="59" t="s">
        <v>1066</v>
      </c>
      <c r="J487" s="59" t="s">
        <v>102</v>
      </c>
      <c r="K487" s="295"/>
      <c r="L487" s="189"/>
    </row>
    <row r="488" spans="2:12" ht="18.75">
      <c r="B488" s="5">
        <f t="shared" si="41"/>
        <v>0</v>
      </c>
      <c r="C488" s="5">
        <f t="shared" si="40"/>
        <v>0</v>
      </c>
      <c r="D488" s="5">
        <v>0</v>
      </c>
      <c r="E488" s="5"/>
      <c r="F488" s="5">
        <f t="shared" si="43"/>
        <v>0</v>
      </c>
      <c r="G488" s="3">
        <v>0</v>
      </c>
      <c r="H488" s="5">
        <v>0</v>
      </c>
      <c r="I488" s="58">
        <v>0</v>
      </c>
      <c r="J488" s="58" t="s">
        <v>103</v>
      </c>
      <c r="K488" s="295"/>
      <c r="L488" s="189"/>
    </row>
    <row r="489" spans="2:12" ht="18.75">
      <c r="B489" s="5">
        <f t="shared" si="41"/>
        <v>0</v>
      </c>
      <c r="C489" s="5">
        <f t="shared" si="40"/>
        <v>0</v>
      </c>
      <c r="D489" s="5">
        <v>0</v>
      </c>
      <c r="E489" s="5"/>
      <c r="F489" s="5">
        <f t="shared" si="43"/>
        <v>0</v>
      </c>
      <c r="G489" s="3">
        <v>0</v>
      </c>
      <c r="H489" s="5">
        <v>0</v>
      </c>
      <c r="I489" s="58">
        <v>0</v>
      </c>
      <c r="J489" s="58" t="s">
        <v>103</v>
      </c>
      <c r="K489" s="295"/>
      <c r="L489" s="189"/>
    </row>
    <row r="490" spans="2:12" ht="18.75">
      <c r="B490" s="5">
        <f t="shared" si="41"/>
        <v>0</v>
      </c>
      <c r="C490" s="5">
        <f t="shared" si="40"/>
        <v>0</v>
      </c>
      <c r="D490" s="5">
        <v>0</v>
      </c>
      <c r="E490" s="5"/>
      <c r="F490" s="5">
        <f t="shared" si="43"/>
        <v>0</v>
      </c>
      <c r="G490" s="3">
        <v>0</v>
      </c>
      <c r="H490" s="5">
        <v>0</v>
      </c>
      <c r="I490" s="58">
        <v>0</v>
      </c>
      <c r="J490" s="58" t="s">
        <v>103</v>
      </c>
      <c r="K490" s="295"/>
      <c r="L490" s="189"/>
    </row>
    <row r="491" spans="2:12" ht="18.75">
      <c r="B491" s="5">
        <f t="shared" si="41"/>
        <v>0</v>
      </c>
      <c r="C491" s="5">
        <f t="shared" si="40"/>
        <v>0</v>
      </c>
      <c r="D491" s="5">
        <v>0</v>
      </c>
      <c r="E491" s="5"/>
      <c r="F491" s="5">
        <f t="shared" si="43"/>
        <v>0</v>
      </c>
      <c r="G491" s="3">
        <v>0</v>
      </c>
      <c r="H491" s="5">
        <v>0</v>
      </c>
      <c r="I491" s="58">
        <v>0</v>
      </c>
      <c r="J491" s="58" t="s">
        <v>103</v>
      </c>
      <c r="K491" s="295"/>
      <c r="L491" s="189"/>
    </row>
    <row r="492" spans="2:12" ht="18.75">
      <c r="B492" s="5">
        <f t="shared" si="41"/>
        <v>0</v>
      </c>
      <c r="C492" s="5">
        <f t="shared" si="40"/>
        <v>0</v>
      </c>
      <c r="D492" s="5">
        <v>0</v>
      </c>
      <c r="E492" s="5"/>
      <c r="F492" s="5">
        <f t="shared" si="43"/>
        <v>0</v>
      </c>
      <c r="G492" s="3">
        <v>0</v>
      </c>
      <c r="H492" s="5">
        <v>0</v>
      </c>
      <c r="I492" s="58">
        <v>0</v>
      </c>
      <c r="J492" s="58" t="s">
        <v>103</v>
      </c>
      <c r="K492" s="295"/>
      <c r="L492" s="189"/>
    </row>
    <row r="493" spans="2:12" ht="18.75">
      <c r="B493" s="5">
        <f t="shared" si="41"/>
        <v>0</v>
      </c>
      <c r="C493" s="5">
        <f t="shared" si="40"/>
        <v>0</v>
      </c>
      <c r="D493" s="5">
        <v>0</v>
      </c>
      <c r="E493" s="5"/>
      <c r="F493" s="5">
        <f t="shared" si="43"/>
        <v>0</v>
      </c>
      <c r="G493" s="3">
        <v>0</v>
      </c>
      <c r="H493" s="5">
        <v>0</v>
      </c>
      <c r="I493" s="58">
        <v>0</v>
      </c>
      <c r="J493" s="58" t="s">
        <v>103</v>
      </c>
      <c r="K493" s="295"/>
      <c r="L493" s="189"/>
    </row>
    <row r="494" spans="2:12" ht="18.75">
      <c r="B494" s="5">
        <f t="shared" si="41"/>
        <v>0</v>
      </c>
      <c r="C494" s="5">
        <f t="shared" si="40"/>
        <v>0</v>
      </c>
      <c r="D494" s="5">
        <v>0</v>
      </c>
      <c r="E494" s="5"/>
      <c r="F494" s="5">
        <f t="shared" si="43"/>
        <v>0</v>
      </c>
      <c r="G494" s="3">
        <v>0</v>
      </c>
      <c r="H494" s="5">
        <v>0</v>
      </c>
      <c r="I494" s="58">
        <v>0</v>
      </c>
      <c r="J494" s="58" t="s">
        <v>103</v>
      </c>
      <c r="K494" s="295"/>
      <c r="L494" s="189"/>
    </row>
    <row r="495" spans="2:12" ht="18.75">
      <c r="B495" s="5">
        <f t="shared" si="41"/>
        <v>0</v>
      </c>
      <c r="C495" s="5">
        <f t="shared" si="40"/>
        <v>0</v>
      </c>
      <c r="D495" s="5">
        <v>0</v>
      </c>
      <c r="E495" s="5"/>
      <c r="F495" s="5">
        <f t="shared" si="43"/>
        <v>0</v>
      </c>
      <c r="G495" s="3">
        <v>0</v>
      </c>
      <c r="H495" s="5">
        <v>0</v>
      </c>
      <c r="I495" s="58">
        <v>0</v>
      </c>
      <c r="J495" s="58" t="s">
        <v>103</v>
      </c>
      <c r="K495" s="295"/>
      <c r="L495" s="189"/>
    </row>
    <row r="496" spans="2:12" ht="18.75">
      <c r="B496" s="5">
        <f t="shared" ca="1" si="41"/>
        <v>274190.89</v>
      </c>
      <c r="C496" s="5">
        <f t="shared" si="40"/>
        <v>91396.95</v>
      </c>
      <c r="D496" s="5">
        <v>91396.95</v>
      </c>
      <c r="E496" s="5"/>
      <c r="F496" s="5">
        <f t="shared" ca="1" si="43"/>
        <v>365587.84</v>
      </c>
      <c r="G496" s="2">
        <f ca="1">YEAR(TODAY())-2012</f>
        <v>8</v>
      </c>
      <c r="H496" s="5">
        <v>45698.48</v>
      </c>
      <c r="I496" s="56" t="s">
        <v>785</v>
      </c>
      <c r="J496" s="56" t="s">
        <v>104</v>
      </c>
      <c r="K496" s="295"/>
      <c r="L496" s="189"/>
    </row>
    <row r="497" spans="2:12" ht="18.75">
      <c r="B497" s="5">
        <f t="shared" ca="1" si="41"/>
        <v>274190.89</v>
      </c>
      <c r="C497" s="5">
        <f t="shared" si="40"/>
        <v>91396.95</v>
      </c>
      <c r="D497" s="5">
        <v>91396.95</v>
      </c>
      <c r="E497" s="5"/>
      <c r="F497" s="5">
        <f t="shared" ca="1" si="43"/>
        <v>365587.84</v>
      </c>
      <c r="G497" s="2">
        <f ca="1">YEAR(TODAY())-2012</f>
        <v>8</v>
      </c>
      <c r="H497" s="5">
        <v>45698.48</v>
      </c>
      <c r="I497" s="56" t="s">
        <v>786</v>
      </c>
      <c r="J497" s="56" t="s">
        <v>104</v>
      </c>
      <c r="K497" s="295"/>
      <c r="L497" s="189"/>
    </row>
    <row r="498" spans="2:12" ht="18.75">
      <c r="B498" s="5">
        <f t="shared" ca="1" si="41"/>
        <v>365587.84</v>
      </c>
      <c r="C498" s="5">
        <f t="shared" si="40"/>
        <v>0</v>
      </c>
      <c r="D498" s="5">
        <v>0</v>
      </c>
      <c r="E498" s="5"/>
      <c r="F498" s="5">
        <f t="shared" ca="1" si="43"/>
        <v>365587.84</v>
      </c>
      <c r="G498" s="2">
        <f ca="1">YEAR(TODAY())-2012</f>
        <v>8</v>
      </c>
      <c r="H498" s="5">
        <v>45698.48</v>
      </c>
      <c r="I498" s="56" t="s">
        <v>934</v>
      </c>
      <c r="J498" s="56" t="s">
        <v>104</v>
      </c>
      <c r="K498" s="295"/>
      <c r="L498" s="189"/>
    </row>
    <row r="499" spans="2:12" ht="18.75">
      <c r="B499" s="5">
        <f t="shared" ca="1" si="41"/>
        <v>274190.89</v>
      </c>
      <c r="C499" s="5">
        <f t="shared" si="40"/>
        <v>91396.95</v>
      </c>
      <c r="D499" s="5">
        <v>91396.95</v>
      </c>
      <c r="E499" s="5"/>
      <c r="F499" s="5">
        <f t="shared" ca="1" si="43"/>
        <v>365587.84</v>
      </c>
      <c r="G499" s="2">
        <f ca="1">YEAR(TODAY())-2012</f>
        <v>8</v>
      </c>
      <c r="H499" s="5">
        <v>45698.48</v>
      </c>
      <c r="I499" s="56" t="s">
        <v>787</v>
      </c>
      <c r="J499" s="56" t="s">
        <v>104</v>
      </c>
      <c r="K499" s="295"/>
      <c r="L499" s="189"/>
    </row>
    <row r="500" spans="2:12" ht="18.75">
      <c r="B500" s="5">
        <f t="shared" si="41"/>
        <v>0</v>
      </c>
      <c r="C500" s="5">
        <f t="shared" si="40"/>
        <v>0</v>
      </c>
      <c r="D500" s="5">
        <v>0</v>
      </c>
      <c r="E500" s="5"/>
      <c r="F500" s="5">
        <f t="shared" si="43"/>
        <v>0</v>
      </c>
      <c r="G500" s="3">
        <v>0</v>
      </c>
      <c r="H500" s="5">
        <v>0</v>
      </c>
      <c r="I500" s="47">
        <v>0</v>
      </c>
      <c r="J500" s="47" t="s">
        <v>105</v>
      </c>
      <c r="K500" s="295"/>
      <c r="L500" s="189"/>
    </row>
    <row r="501" spans="2:12" ht="18.75">
      <c r="B501" s="5">
        <f t="shared" si="41"/>
        <v>0</v>
      </c>
      <c r="C501" s="5">
        <f t="shared" si="40"/>
        <v>0</v>
      </c>
      <c r="D501" s="5">
        <v>0</v>
      </c>
      <c r="E501" s="5"/>
      <c r="F501" s="5">
        <f t="shared" si="43"/>
        <v>0</v>
      </c>
      <c r="G501" s="3">
        <v>0</v>
      </c>
      <c r="H501" s="5">
        <v>0</v>
      </c>
      <c r="I501" s="47">
        <v>0</v>
      </c>
      <c r="J501" s="47" t="s">
        <v>105</v>
      </c>
      <c r="K501" s="295"/>
      <c r="L501" s="189"/>
    </row>
    <row r="502" spans="2:12" ht="18.75">
      <c r="B502" s="5">
        <f t="shared" si="41"/>
        <v>0</v>
      </c>
      <c r="C502" s="5">
        <f t="shared" si="40"/>
        <v>0</v>
      </c>
      <c r="D502" s="5">
        <v>0</v>
      </c>
      <c r="E502" s="5"/>
      <c r="F502" s="5">
        <f t="shared" si="43"/>
        <v>0</v>
      </c>
      <c r="G502" s="3">
        <v>0</v>
      </c>
      <c r="H502" s="5">
        <v>0</v>
      </c>
      <c r="I502" s="47">
        <v>0</v>
      </c>
      <c r="J502" s="47" t="s">
        <v>105</v>
      </c>
      <c r="K502" s="295"/>
      <c r="L502" s="189"/>
    </row>
    <row r="503" spans="2:12" ht="18.75">
      <c r="B503" s="5">
        <f t="shared" si="41"/>
        <v>0</v>
      </c>
      <c r="C503" s="5">
        <f t="shared" si="40"/>
        <v>0</v>
      </c>
      <c r="D503" s="5">
        <v>0</v>
      </c>
      <c r="E503" s="5"/>
      <c r="F503" s="5">
        <f t="shared" si="43"/>
        <v>0</v>
      </c>
      <c r="G503" s="3">
        <v>0</v>
      </c>
      <c r="H503" s="5">
        <v>0</v>
      </c>
      <c r="I503" s="47">
        <v>0</v>
      </c>
      <c r="J503" s="47" t="s">
        <v>105</v>
      </c>
      <c r="K503" s="295"/>
      <c r="L503" s="189"/>
    </row>
    <row r="504" spans="2:12" ht="18.75">
      <c r="B504" s="5">
        <f t="shared" si="41"/>
        <v>0</v>
      </c>
      <c r="C504" s="5">
        <f t="shared" si="40"/>
        <v>0</v>
      </c>
      <c r="D504" s="5">
        <v>0</v>
      </c>
      <c r="E504" s="5"/>
      <c r="F504" s="5">
        <f t="shared" si="43"/>
        <v>0</v>
      </c>
      <c r="G504" s="3">
        <v>0</v>
      </c>
      <c r="H504" s="5">
        <v>0</v>
      </c>
      <c r="I504" s="47">
        <v>0</v>
      </c>
      <c r="J504" s="47" t="s">
        <v>105</v>
      </c>
      <c r="K504" s="295"/>
      <c r="L504" s="189"/>
    </row>
    <row r="505" spans="2:12" ht="18.75">
      <c r="B505" s="5">
        <f t="shared" si="41"/>
        <v>0</v>
      </c>
      <c r="C505" s="5">
        <f t="shared" si="40"/>
        <v>0</v>
      </c>
      <c r="D505" s="5">
        <v>0</v>
      </c>
      <c r="E505" s="5"/>
      <c r="F505" s="5">
        <f t="shared" si="43"/>
        <v>0</v>
      </c>
      <c r="G505" s="3">
        <v>0</v>
      </c>
      <c r="H505" s="5">
        <v>0</v>
      </c>
      <c r="I505" s="47">
        <v>0</v>
      </c>
      <c r="J505" s="47" t="s">
        <v>105</v>
      </c>
      <c r="K505" s="295"/>
      <c r="L505" s="189"/>
    </row>
    <row r="506" spans="2:12" ht="18.75">
      <c r="B506" s="5">
        <f t="shared" si="41"/>
        <v>0</v>
      </c>
      <c r="C506" s="5">
        <f t="shared" si="40"/>
        <v>0</v>
      </c>
      <c r="D506" s="5">
        <v>0</v>
      </c>
      <c r="E506" s="5"/>
      <c r="F506" s="5">
        <f t="shared" si="43"/>
        <v>0</v>
      </c>
      <c r="G506" s="3">
        <v>0</v>
      </c>
      <c r="H506" s="5">
        <v>0</v>
      </c>
      <c r="I506" s="47">
        <v>0</v>
      </c>
      <c r="J506" s="47" t="s">
        <v>105</v>
      </c>
      <c r="K506" s="295"/>
      <c r="L506" s="189"/>
    </row>
    <row r="507" spans="2:12" ht="18.75">
      <c r="B507" s="5">
        <f t="shared" si="41"/>
        <v>0</v>
      </c>
      <c r="C507" s="5">
        <f t="shared" si="40"/>
        <v>0</v>
      </c>
      <c r="D507" s="5">
        <v>0</v>
      </c>
      <c r="E507" s="5"/>
      <c r="F507" s="5">
        <f t="shared" si="43"/>
        <v>0</v>
      </c>
      <c r="G507" s="3">
        <v>0</v>
      </c>
      <c r="H507" s="5">
        <v>0</v>
      </c>
      <c r="I507" s="47">
        <v>0</v>
      </c>
      <c r="J507" s="47" t="s">
        <v>105</v>
      </c>
      <c r="K507" s="295"/>
      <c r="L507" s="189"/>
    </row>
    <row r="508" spans="2:12" ht="18.75">
      <c r="B508" s="5">
        <f t="shared" si="41"/>
        <v>0</v>
      </c>
      <c r="C508" s="5">
        <f t="shared" si="40"/>
        <v>0</v>
      </c>
      <c r="D508" s="5">
        <v>0</v>
      </c>
      <c r="E508" s="5"/>
      <c r="F508" s="5">
        <f t="shared" si="43"/>
        <v>0</v>
      </c>
      <c r="G508" s="3">
        <v>0</v>
      </c>
      <c r="H508" s="5">
        <v>0</v>
      </c>
      <c r="I508" s="47">
        <v>0</v>
      </c>
      <c r="J508" s="47" t="s">
        <v>105</v>
      </c>
      <c r="K508" s="295"/>
      <c r="L508" s="189"/>
    </row>
    <row r="509" spans="2:12" ht="18.75">
      <c r="B509" s="5">
        <f t="shared" ca="1" si="41"/>
        <v>300600</v>
      </c>
      <c r="C509" s="5">
        <f t="shared" si="40"/>
        <v>0</v>
      </c>
      <c r="D509" s="5">
        <v>0</v>
      </c>
      <c r="E509" s="5"/>
      <c r="F509" s="5">
        <f t="shared" ca="1" si="43"/>
        <v>300600</v>
      </c>
      <c r="G509" s="2">
        <f ca="1">YEAR(TODAY())-2012</f>
        <v>8</v>
      </c>
      <c r="H509" s="5">
        <v>37575</v>
      </c>
      <c r="I509" s="58" t="s">
        <v>742</v>
      </c>
      <c r="J509" s="58" t="s">
        <v>106</v>
      </c>
      <c r="K509" s="295"/>
      <c r="L509" s="189"/>
    </row>
    <row r="510" spans="2:12" ht="18.75">
      <c r="B510" s="5">
        <f t="shared" ca="1" si="41"/>
        <v>187875</v>
      </c>
      <c r="C510" s="5">
        <f t="shared" si="40"/>
        <v>150300</v>
      </c>
      <c r="D510" s="5">
        <v>150300</v>
      </c>
      <c r="E510" s="5"/>
      <c r="F510" s="5">
        <f t="shared" ca="1" si="43"/>
        <v>338175</v>
      </c>
      <c r="G510" s="2">
        <f ca="1">YEAR(TODAY())-2011</f>
        <v>9</v>
      </c>
      <c r="H510" s="5">
        <v>37575</v>
      </c>
      <c r="I510" s="58" t="s">
        <v>743</v>
      </c>
      <c r="J510" s="58" t="s">
        <v>106</v>
      </c>
      <c r="K510" s="295"/>
      <c r="L510" s="189"/>
    </row>
    <row r="511" spans="2:12" ht="18.75">
      <c r="B511" s="5">
        <f t="shared" ca="1" si="41"/>
        <v>263025</v>
      </c>
      <c r="C511" s="5">
        <f t="shared" si="40"/>
        <v>75150</v>
      </c>
      <c r="D511" s="5">
        <v>75150</v>
      </c>
      <c r="E511" s="5"/>
      <c r="F511" s="5">
        <f t="shared" ca="1" si="43"/>
        <v>338175</v>
      </c>
      <c r="G511" s="2">
        <f t="shared" ref="G511:G519" ca="1" si="45">YEAR(TODAY())-2011</f>
        <v>9</v>
      </c>
      <c r="H511" s="5">
        <v>37575</v>
      </c>
      <c r="I511" s="58" t="s">
        <v>744</v>
      </c>
      <c r="J511" s="58" t="s">
        <v>106</v>
      </c>
      <c r="K511" s="295"/>
      <c r="L511" s="189"/>
    </row>
    <row r="512" spans="2:12" ht="18.75">
      <c r="B512" s="5">
        <f t="shared" ca="1" si="41"/>
        <v>187875</v>
      </c>
      <c r="C512" s="5">
        <f t="shared" si="40"/>
        <v>150300</v>
      </c>
      <c r="D512" s="5">
        <v>150300</v>
      </c>
      <c r="E512" s="5"/>
      <c r="F512" s="5">
        <f t="shared" ca="1" si="43"/>
        <v>338175</v>
      </c>
      <c r="G512" s="2">
        <f t="shared" ca="1" si="45"/>
        <v>9</v>
      </c>
      <c r="H512" s="5">
        <v>37575</v>
      </c>
      <c r="I512" s="58" t="s">
        <v>745</v>
      </c>
      <c r="J512" s="58" t="s">
        <v>106</v>
      </c>
      <c r="K512" s="295"/>
      <c r="L512" s="189"/>
    </row>
    <row r="513" spans="2:12" ht="18.75">
      <c r="B513" s="5">
        <f t="shared" ca="1" si="41"/>
        <v>187875</v>
      </c>
      <c r="C513" s="5">
        <f t="shared" si="40"/>
        <v>150300</v>
      </c>
      <c r="D513" s="5">
        <v>150300</v>
      </c>
      <c r="E513" s="5"/>
      <c r="F513" s="5">
        <f t="shared" ca="1" si="43"/>
        <v>338175</v>
      </c>
      <c r="G513" s="2">
        <f t="shared" ca="1" si="45"/>
        <v>9</v>
      </c>
      <c r="H513" s="5">
        <v>37575</v>
      </c>
      <c r="I513" s="58" t="s">
        <v>746</v>
      </c>
      <c r="J513" s="58" t="s">
        <v>106</v>
      </c>
      <c r="K513" s="295"/>
      <c r="L513" s="189"/>
    </row>
    <row r="514" spans="2:12" ht="18.75">
      <c r="B514" s="5">
        <f t="shared" ca="1" si="41"/>
        <v>187875</v>
      </c>
      <c r="C514" s="5">
        <f t="shared" si="40"/>
        <v>150300</v>
      </c>
      <c r="D514" s="5">
        <v>150300</v>
      </c>
      <c r="E514" s="5"/>
      <c r="F514" s="5">
        <f t="shared" ca="1" si="43"/>
        <v>338175</v>
      </c>
      <c r="G514" s="2">
        <f t="shared" ca="1" si="45"/>
        <v>9</v>
      </c>
      <c r="H514" s="5">
        <v>37575</v>
      </c>
      <c r="I514" s="58" t="s">
        <v>747</v>
      </c>
      <c r="J514" s="58" t="s">
        <v>106</v>
      </c>
      <c r="K514" s="295"/>
      <c r="L514" s="189"/>
    </row>
    <row r="515" spans="2:12" ht="18.75">
      <c r="B515" s="5">
        <f t="shared" ca="1" si="41"/>
        <v>187875</v>
      </c>
      <c r="C515" s="5">
        <f t="shared" si="40"/>
        <v>150300</v>
      </c>
      <c r="D515" s="5">
        <v>150300</v>
      </c>
      <c r="E515" s="5"/>
      <c r="F515" s="5">
        <f t="shared" ca="1" si="43"/>
        <v>338175</v>
      </c>
      <c r="G515" s="2">
        <f t="shared" ca="1" si="45"/>
        <v>9</v>
      </c>
      <c r="H515" s="5">
        <v>37575</v>
      </c>
      <c r="I515" s="58" t="s">
        <v>748</v>
      </c>
      <c r="J515" s="58" t="s">
        <v>106</v>
      </c>
      <c r="K515" s="295"/>
      <c r="L515" s="189"/>
    </row>
    <row r="516" spans="2:12" ht="18.75">
      <c r="B516" s="5">
        <f t="shared" ca="1" si="41"/>
        <v>187875</v>
      </c>
      <c r="C516" s="5">
        <f t="shared" ref="C516:C579" si="46">SUM(E516+D516)</f>
        <v>150300</v>
      </c>
      <c r="D516" s="5">
        <v>150300</v>
      </c>
      <c r="E516" s="5"/>
      <c r="F516" s="5">
        <f t="shared" ca="1" si="43"/>
        <v>338175</v>
      </c>
      <c r="G516" s="2">
        <f t="shared" ca="1" si="45"/>
        <v>9</v>
      </c>
      <c r="H516" s="5">
        <v>37575</v>
      </c>
      <c r="I516" s="58" t="s">
        <v>749</v>
      </c>
      <c r="J516" s="58" t="s">
        <v>106</v>
      </c>
      <c r="K516" s="295"/>
      <c r="L516" s="189"/>
    </row>
    <row r="517" spans="2:12" ht="18.75">
      <c r="B517" s="5">
        <f t="shared" ref="B517:B580" ca="1" si="47">SUM(F517-C517)</f>
        <v>187875</v>
      </c>
      <c r="C517" s="5">
        <f t="shared" si="46"/>
        <v>150300</v>
      </c>
      <c r="D517" s="5">
        <v>150300</v>
      </c>
      <c r="E517" s="5"/>
      <c r="F517" s="5">
        <f t="shared" ca="1" si="43"/>
        <v>338175</v>
      </c>
      <c r="G517" s="2">
        <f t="shared" ca="1" si="45"/>
        <v>9</v>
      </c>
      <c r="H517" s="5">
        <v>37575</v>
      </c>
      <c r="I517" s="58" t="s">
        <v>750</v>
      </c>
      <c r="J517" s="58" t="s">
        <v>106</v>
      </c>
      <c r="K517" s="295"/>
      <c r="L517" s="189"/>
    </row>
    <row r="518" spans="2:12" ht="18.75">
      <c r="B518" s="5">
        <f t="shared" ca="1" si="47"/>
        <v>187875</v>
      </c>
      <c r="C518" s="5">
        <f t="shared" si="46"/>
        <v>150300</v>
      </c>
      <c r="D518" s="5">
        <v>150300</v>
      </c>
      <c r="E518" s="5"/>
      <c r="F518" s="5">
        <f t="shared" ca="1" si="43"/>
        <v>338175</v>
      </c>
      <c r="G518" s="2">
        <f t="shared" ca="1" si="45"/>
        <v>9</v>
      </c>
      <c r="H518" s="5">
        <v>37575</v>
      </c>
      <c r="I518" s="58" t="s">
        <v>751</v>
      </c>
      <c r="J518" s="58" t="s">
        <v>106</v>
      </c>
      <c r="K518" s="295"/>
      <c r="L518" s="189"/>
    </row>
    <row r="519" spans="2:12" ht="18.75">
      <c r="B519" s="5">
        <f t="shared" ca="1" si="47"/>
        <v>187875</v>
      </c>
      <c r="C519" s="5">
        <f t="shared" si="46"/>
        <v>150300</v>
      </c>
      <c r="D519" s="5">
        <v>150300</v>
      </c>
      <c r="E519" s="5"/>
      <c r="F519" s="5">
        <f t="shared" ca="1" si="43"/>
        <v>338175</v>
      </c>
      <c r="G519" s="2">
        <f t="shared" ca="1" si="45"/>
        <v>9</v>
      </c>
      <c r="H519" s="5">
        <v>37575</v>
      </c>
      <c r="I519" s="58" t="s">
        <v>752</v>
      </c>
      <c r="J519" s="58" t="s">
        <v>106</v>
      </c>
      <c r="K519" s="295"/>
      <c r="L519" s="189"/>
    </row>
    <row r="520" spans="2:12" ht="18.75">
      <c r="B520" s="5">
        <f t="shared" ca="1" si="47"/>
        <v>150300</v>
      </c>
      <c r="C520" s="5">
        <f t="shared" si="46"/>
        <v>150300</v>
      </c>
      <c r="D520" s="5">
        <v>150300</v>
      </c>
      <c r="E520" s="5"/>
      <c r="F520" s="5">
        <f t="shared" ca="1" si="43"/>
        <v>300600</v>
      </c>
      <c r="G520" s="2">
        <f ca="1">YEAR(TODAY())-2012</f>
        <v>8</v>
      </c>
      <c r="H520" s="5">
        <v>37575</v>
      </c>
      <c r="I520" s="58" t="s">
        <v>753</v>
      </c>
      <c r="J520" s="58" t="s">
        <v>106</v>
      </c>
      <c r="K520" s="295"/>
      <c r="L520" s="189"/>
    </row>
    <row r="521" spans="2:12" ht="18.75">
      <c r="B521" s="5">
        <f t="shared" ca="1" si="47"/>
        <v>150300</v>
      </c>
      <c r="C521" s="5">
        <f t="shared" si="46"/>
        <v>150300</v>
      </c>
      <c r="D521" s="5">
        <v>150300</v>
      </c>
      <c r="E521" s="5"/>
      <c r="F521" s="5">
        <f t="shared" ca="1" si="43"/>
        <v>300600</v>
      </c>
      <c r="G521" s="2">
        <f ca="1">YEAR(TODAY())-2012</f>
        <v>8</v>
      </c>
      <c r="H521" s="5">
        <v>37575</v>
      </c>
      <c r="I521" s="58" t="s">
        <v>754</v>
      </c>
      <c r="J521" s="58" t="s">
        <v>106</v>
      </c>
      <c r="K521" s="295"/>
      <c r="L521" s="189"/>
    </row>
    <row r="522" spans="2:12" ht="18.75">
      <c r="B522" s="5">
        <f t="shared" ca="1" si="47"/>
        <v>58274.399999999994</v>
      </c>
      <c r="C522" s="5">
        <f t="shared" si="46"/>
        <v>19424.8</v>
      </c>
      <c r="D522" s="5">
        <v>19424.8</v>
      </c>
      <c r="E522" s="5"/>
      <c r="F522" s="5">
        <f t="shared" ca="1" si="43"/>
        <v>77699.199999999997</v>
      </c>
      <c r="G522" s="2">
        <f ca="1">YEAR(TODAY())-2012</f>
        <v>8</v>
      </c>
      <c r="H522" s="5">
        <v>9712.4</v>
      </c>
      <c r="I522" s="57" t="s">
        <v>805</v>
      </c>
      <c r="J522" s="57" t="s">
        <v>107</v>
      </c>
      <c r="K522" s="295"/>
      <c r="L522" s="189"/>
    </row>
    <row r="523" spans="2:12" ht="18.75">
      <c r="B523" s="5">
        <f t="shared" ca="1" si="47"/>
        <v>58274.399999999994</v>
      </c>
      <c r="C523" s="5">
        <f t="shared" si="46"/>
        <v>19424.8</v>
      </c>
      <c r="D523" s="5">
        <v>19424.8</v>
      </c>
      <c r="E523" s="5"/>
      <c r="F523" s="5">
        <f t="shared" ca="1" si="43"/>
        <v>77699.199999999997</v>
      </c>
      <c r="G523" s="2">
        <f ca="1">YEAR(TODAY())-2012</f>
        <v>8</v>
      </c>
      <c r="H523" s="5">
        <v>9712.4</v>
      </c>
      <c r="I523" s="57" t="s">
        <v>806</v>
      </c>
      <c r="J523" s="57" t="s">
        <v>107</v>
      </c>
      <c r="K523" s="295"/>
      <c r="L523" s="189"/>
    </row>
    <row r="524" spans="2:12" ht="18.75">
      <c r="B524" s="5">
        <f t="shared" si="47"/>
        <v>0</v>
      </c>
      <c r="C524" s="5">
        <f t="shared" si="46"/>
        <v>0</v>
      </c>
      <c r="D524" s="5">
        <v>0</v>
      </c>
      <c r="E524" s="5"/>
      <c r="F524" s="5">
        <f t="shared" si="43"/>
        <v>0</v>
      </c>
      <c r="G524" s="3">
        <v>0</v>
      </c>
      <c r="H524" s="5">
        <v>0</v>
      </c>
      <c r="I524" s="57">
        <v>0</v>
      </c>
      <c r="J524" s="57" t="s">
        <v>107</v>
      </c>
      <c r="K524" s="295"/>
      <c r="L524" s="189"/>
    </row>
    <row r="525" spans="2:12" ht="18.75">
      <c r="B525" s="5">
        <f t="shared" si="47"/>
        <v>0</v>
      </c>
      <c r="C525" s="5">
        <f t="shared" si="46"/>
        <v>0</v>
      </c>
      <c r="D525" s="5">
        <v>0</v>
      </c>
      <c r="E525" s="5"/>
      <c r="F525" s="5">
        <f t="shared" si="43"/>
        <v>0</v>
      </c>
      <c r="G525" s="3">
        <v>0</v>
      </c>
      <c r="H525" s="5">
        <v>0</v>
      </c>
      <c r="I525" s="47">
        <v>0</v>
      </c>
      <c r="J525" s="47" t="s">
        <v>108</v>
      </c>
      <c r="K525" s="295"/>
      <c r="L525" s="189"/>
    </row>
    <row r="526" spans="2:12" ht="18.75">
      <c r="B526" s="5">
        <f t="shared" si="47"/>
        <v>0</v>
      </c>
      <c r="C526" s="5">
        <f t="shared" si="46"/>
        <v>0</v>
      </c>
      <c r="D526" s="5">
        <v>0</v>
      </c>
      <c r="E526" s="5"/>
      <c r="F526" s="5">
        <f t="shared" ref="F526:F589" si="48">SUM(H526*G526)</f>
        <v>0</v>
      </c>
      <c r="G526" s="3">
        <v>0</v>
      </c>
      <c r="H526" s="5">
        <v>0</v>
      </c>
      <c r="I526" s="47">
        <v>0</v>
      </c>
      <c r="J526" s="47" t="s">
        <v>108</v>
      </c>
      <c r="K526" s="295"/>
      <c r="L526" s="189"/>
    </row>
    <row r="527" spans="2:12" ht="18.75">
      <c r="B527" s="5">
        <f t="shared" si="47"/>
        <v>0</v>
      </c>
      <c r="C527" s="5">
        <f t="shared" si="46"/>
        <v>0</v>
      </c>
      <c r="D527" s="5">
        <v>0</v>
      </c>
      <c r="E527" s="5"/>
      <c r="F527" s="5">
        <f t="shared" si="48"/>
        <v>0</v>
      </c>
      <c r="G527" s="3">
        <v>0</v>
      </c>
      <c r="H527" s="5">
        <v>0</v>
      </c>
      <c r="I527" s="47">
        <v>0</v>
      </c>
      <c r="J527" s="47" t="s">
        <v>108</v>
      </c>
      <c r="K527" s="295"/>
      <c r="L527" s="189"/>
    </row>
    <row r="528" spans="2:12" ht="18.75">
      <c r="B528" s="5">
        <f t="shared" si="47"/>
        <v>0</v>
      </c>
      <c r="C528" s="5">
        <f t="shared" si="46"/>
        <v>0</v>
      </c>
      <c r="D528" s="5">
        <v>0</v>
      </c>
      <c r="E528" s="5"/>
      <c r="F528" s="5">
        <f t="shared" si="48"/>
        <v>0</v>
      </c>
      <c r="G528" s="3">
        <v>0</v>
      </c>
      <c r="H528" s="5">
        <v>0</v>
      </c>
      <c r="I528" s="47">
        <v>0</v>
      </c>
      <c r="J528" s="47" t="s">
        <v>108</v>
      </c>
      <c r="K528" s="295"/>
      <c r="L528" s="189"/>
    </row>
    <row r="529" spans="2:12" ht="18.75">
      <c r="B529" s="5">
        <f t="shared" si="47"/>
        <v>0</v>
      </c>
      <c r="C529" s="5">
        <f t="shared" si="46"/>
        <v>0</v>
      </c>
      <c r="D529" s="5">
        <v>0</v>
      </c>
      <c r="E529" s="5"/>
      <c r="F529" s="5">
        <f t="shared" si="48"/>
        <v>0</v>
      </c>
      <c r="G529" s="3">
        <v>0</v>
      </c>
      <c r="H529" s="5">
        <v>0</v>
      </c>
      <c r="I529" s="47">
        <v>0</v>
      </c>
      <c r="J529" s="47" t="s">
        <v>108</v>
      </c>
      <c r="K529" s="295"/>
      <c r="L529" s="189"/>
    </row>
    <row r="530" spans="2:12" ht="18.75">
      <c r="B530" s="5">
        <f t="shared" si="47"/>
        <v>0</v>
      </c>
      <c r="C530" s="5">
        <f t="shared" si="46"/>
        <v>0</v>
      </c>
      <c r="D530" s="5">
        <v>0</v>
      </c>
      <c r="E530" s="5"/>
      <c r="F530" s="5">
        <f t="shared" si="48"/>
        <v>0</v>
      </c>
      <c r="G530" s="3">
        <v>0</v>
      </c>
      <c r="H530" s="5">
        <v>0</v>
      </c>
      <c r="I530" s="47">
        <v>0</v>
      </c>
      <c r="J530" s="47" t="s">
        <v>108</v>
      </c>
      <c r="K530" s="295"/>
      <c r="L530" s="189"/>
    </row>
    <row r="531" spans="2:12" ht="18.75">
      <c r="B531" s="5">
        <f t="shared" si="47"/>
        <v>0</v>
      </c>
      <c r="C531" s="5">
        <f t="shared" si="46"/>
        <v>0</v>
      </c>
      <c r="D531" s="5">
        <v>0</v>
      </c>
      <c r="E531" s="5"/>
      <c r="F531" s="5">
        <f t="shared" si="48"/>
        <v>0</v>
      </c>
      <c r="G531" s="3">
        <v>0</v>
      </c>
      <c r="H531" s="5">
        <v>0</v>
      </c>
      <c r="I531" s="47">
        <v>0</v>
      </c>
      <c r="J531" s="47" t="s">
        <v>108</v>
      </c>
      <c r="K531" s="295"/>
      <c r="L531" s="189"/>
    </row>
    <row r="532" spans="2:12" ht="18.75">
      <c r="B532" s="5">
        <f t="shared" si="47"/>
        <v>0</v>
      </c>
      <c r="C532" s="5">
        <f t="shared" si="46"/>
        <v>0</v>
      </c>
      <c r="D532" s="5">
        <v>0</v>
      </c>
      <c r="E532" s="5"/>
      <c r="F532" s="5">
        <f t="shared" si="48"/>
        <v>0</v>
      </c>
      <c r="G532" s="3">
        <v>0</v>
      </c>
      <c r="H532" s="5">
        <v>0</v>
      </c>
      <c r="I532" s="47">
        <v>0</v>
      </c>
      <c r="J532" s="47" t="s">
        <v>108</v>
      </c>
      <c r="K532" s="295"/>
      <c r="L532" s="189"/>
    </row>
    <row r="533" spans="2:12" ht="18.75">
      <c r="B533" s="5">
        <f t="shared" si="47"/>
        <v>0</v>
      </c>
      <c r="C533" s="5">
        <f t="shared" si="46"/>
        <v>0</v>
      </c>
      <c r="D533" s="5">
        <v>0</v>
      </c>
      <c r="E533" s="5"/>
      <c r="F533" s="5">
        <f t="shared" si="48"/>
        <v>0</v>
      </c>
      <c r="G533" s="3">
        <v>0</v>
      </c>
      <c r="H533" s="5">
        <v>0</v>
      </c>
      <c r="I533" s="47">
        <v>0</v>
      </c>
      <c r="J533" s="47" t="s">
        <v>108</v>
      </c>
      <c r="K533" s="295"/>
      <c r="L533" s="189"/>
    </row>
    <row r="534" spans="2:12" ht="18.75">
      <c r="B534" s="5">
        <f t="shared" si="47"/>
        <v>0</v>
      </c>
      <c r="C534" s="5">
        <f t="shared" si="46"/>
        <v>0</v>
      </c>
      <c r="D534" s="5">
        <v>0</v>
      </c>
      <c r="E534" s="5"/>
      <c r="F534" s="5">
        <f t="shared" si="48"/>
        <v>0</v>
      </c>
      <c r="G534" s="3">
        <v>0</v>
      </c>
      <c r="H534" s="5">
        <v>0</v>
      </c>
      <c r="I534" s="47">
        <v>0</v>
      </c>
      <c r="J534" s="47" t="s">
        <v>108</v>
      </c>
      <c r="K534" s="295"/>
      <c r="L534" s="189"/>
    </row>
    <row r="535" spans="2:12" ht="18.75">
      <c r="B535" s="5">
        <f t="shared" ca="1" si="47"/>
        <v>380056.60000000003</v>
      </c>
      <c r="C535" s="5">
        <f t="shared" si="46"/>
        <v>0</v>
      </c>
      <c r="D535" s="5">
        <v>0</v>
      </c>
      <c r="E535" s="5"/>
      <c r="F535" s="5">
        <f t="shared" ca="1" si="48"/>
        <v>380056.60000000003</v>
      </c>
      <c r="G535" s="2">
        <f t="shared" ref="G535:G541" ca="1" si="49">YEAR(TODAY())-2013</f>
        <v>7</v>
      </c>
      <c r="H535" s="5">
        <v>54293.8</v>
      </c>
      <c r="I535" s="58" t="s">
        <v>807</v>
      </c>
      <c r="J535" s="58" t="s">
        <v>109</v>
      </c>
      <c r="K535" s="295"/>
      <c r="L535" s="189"/>
    </row>
    <row r="536" spans="2:12" ht="18.75">
      <c r="B536" s="5">
        <f t="shared" ca="1" si="47"/>
        <v>380056.60000000003</v>
      </c>
      <c r="C536" s="5">
        <f t="shared" si="46"/>
        <v>0</v>
      </c>
      <c r="D536" s="5">
        <v>0</v>
      </c>
      <c r="E536" s="5"/>
      <c r="F536" s="5">
        <f t="shared" ca="1" si="48"/>
        <v>380056.60000000003</v>
      </c>
      <c r="G536" s="2">
        <f t="shared" ca="1" si="49"/>
        <v>7</v>
      </c>
      <c r="H536" s="5">
        <v>54293.8</v>
      </c>
      <c r="I536" s="58" t="s">
        <v>808</v>
      </c>
      <c r="J536" s="58" t="s">
        <v>109</v>
      </c>
      <c r="K536" s="295"/>
      <c r="L536" s="189"/>
    </row>
    <row r="537" spans="2:12" ht="18.75">
      <c r="B537" s="5">
        <f t="shared" ca="1" si="47"/>
        <v>380056.60000000003</v>
      </c>
      <c r="C537" s="5">
        <f t="shared" si="46"/>
        <v>0</v>
      </c>
      <c r="D537" s="5">
        <v>0</v>
      </c>
      <c r="E537" s="5"/>
      <c r="F537" s="5">
        <f t="shared" ca="1" si="48"/>
        <v>380056.60000000003</v>
      </c>
      <c r="G537" s="2">
        <f t="shared" ca="1" si="49"/>
        <v>7</v>
      </c>
      <c r="H537" s="5">
        <v>54293.8</v>
      </c>
      <c r="I537" s="58" t="s">
        <v>809</v>
      </c>
      <c r="J537" s="58" t="s">
        <v>109</v>
      </c>
      <c r="K537" s="295"/>
      <c r="L537" s="189"/>
    </row>
    <row r="538" spans="2:12" ht="18.75">
      <c r="B538" s="5">
        <f t="shared" ca="1" si="47"/>
        <v>64650</v>
      </c>
      <c r="C538" s="5">
        <f t="shared" si="46"/>
        <v>161625</v>
      </c>
      <c r="D538" s="5">
        <v>161625</v>
      </c>
      <c r="E538" s="5"/>
      <c r="F538" s="5">
        <f t="shared" ca="1" si="48"/>
        <v>226275</v>
      </c>
      <c r="G538" s="2">
        <f t="shared" ca="1" si="49"/>
        <v>7</v>
      </c>
      <c r="H538" s="5">
        <v>32325</v>
      </c>
      <c r="I538" s="61" t="s">
        <v>810</v>
      </c>
      <c r="J538" s="61" t="s">
        <v>110</v>
      </c>
      <c r="K538" s="295"/>
      <c r="L538" s="189"/>
    </row>
    <row r="539" spans="2:12" ht="18.75">
      <c r="B539" s="5">
        <f t="shared" ca="1" si="47"/>
        <v>96975</v>
      </c>
      <c r="C539" s="5">
        <f t="shared" si="46"/>
        <v>129300</v>
      </c>
      <c r="D539" s="5">
        <v>129300</v>
      </c>
      <c r="E539" s="5"/>
      <c r="F539" s="5">
        <f t="shared" ca="1" si="48"/>
        <v>226275</v>
      </c>
      <c r="G539" s="2">
        <f t="shared" ca="1" si="49"/>
        <v>7</v>
      </c>
      <c r="H539" s="5">
        <v>32325</v>
      </c>
      <c r="I539" s="61" t="s">
        <v>1473</v>
      </c>
      <c r="J539" s="61" t="s">
        <v>110</v>
      </c>
      <c r="K539" s="295"/>
      <c r="L539" s="189"/>
    </row>
    <row r="540" spans="2:12" ht="18.75">
      <c r="B540" s="5">
        <f t="shared" ca="1" si="47"/>
        <v>64650</v>
      </c>
      <c r="C540" s="5">
        <f t="shared" si="46"/>
        <v>161625</v>
      </c>
      <c r="D540" s="5">
        <v>161625</v>
      </c>
      <c r="E540" s="5"/>
      <c r="F540" s="5">
        <f t="shared" ca="1" si="48"/>
        <v>226275</v>
      </c>
      <c r="G540" s="2">
        <f t="shared" ca="1" si="49"/>
        <v>7</v>
      </c>
      <c r="H540" s="5">
        <v>32325</v>
      </c>
      <c r="I540" s="61" t="s">
        <v>2437</v>
      </c>
      <c r="J540" s="61" t="s">
        <v>110</v>
      </c>
      <c r="K540" s="296"/>
      <c r="L540" s="277"/>
    </row>
    <row r="541" spans="2:12" ht="18.75">
      <c r="B541" s="5">
        <f t="shared" ca="1" si="47"/>
        <v>226275</v>
      </c>
      <c r="C541" s="5">
        <f t="shared" si="46"/>
        <v>0</v>
      </c>
      <c r="D541" s="5">
        <v>0</v>
      </c>
      <c r="E541" s="5"/>
      <c r="F541" s="5">
        <f t="shared" ca="1" si="48"/>
        <v>226275</v>
      </c>
      <c r="G541" s="2">
        <f t="shared" ca="1" si="49"/>
        <v>7</v>
      </c>
      <c r="H541" s="5">
        <v>32325</v>
      </c>
      <c r="I541" s="61" t="s">
        <v>811</v>
      </c>
      <c r="J541" s="61" t="s">
        <v>110</v>
      </c>
      <c r="K541" s="295"/>
      <c r="L541" s="189"/>
    </row>
    <row r="542" spans="2:12" ht="18.75">
      <c r="B542" s="5">
        <f t="shared" si="47"/>
        <v>0</v>
      </c>
      <c r="C542" s="5">
        <f t="shared" si="46"/>
        <v>0</v>
      </c>
      <c r="D542" s="5">
        <v>0</v>
      </c>
      <c r="E542" s="5"/>
      <c r="F542" s="5">
        <f t="shared" si="48"/>
        <v>0</v>
      </c>
      <c r="G542" s="3">
        <v>0</v>
      </c>
      <c r="H542" s="5">
        <v>0</v>
      </c>
      <c r="I542" s="76">
        <v>0</v>
      </c>
      <c r="J542" s="76" t="s">
        <v>111</v>
      </c>
      <c r="K542" s="295"/>
      <c r="L542" s="189"/>
    </row>
    <row r="543" spans="2:12" ht="18.75">
      <c r="B543" s="5">
        <f t="shared" si="47"/>
        <v>0</v>
      </c>
      <c r="C543" s="5">
        <f t="shared" si="46"/>
        <v>0</v>
      </c>
      <c r="D543" s="5">
        <v>0</v>
      </c>
      <c r="E543" s="5"/>
      <c r="F543" s="5">
        <f t="shared" si="48"/>
        <v>0</v>
      </c>
      <c r="G543" s="3">
        <v>0</v>
      </c>
      <c r="H543" s="5">
        <v>0</v>
      </c>
      <c r="I543" s="76">
        <v>0</v>
      </c>
      <c r="J543" s="76" t="s">
        <v>111</v>
      </c>
      <c r="K543" s="295"/>
      <c r="L543" s="189"/>
    </row>
    <row r="544" spans="2:12" ht="18.75">
      <c r="B544" s="5">
        <f t="shared" si="47"/>
        <v>0</v>
      </c>
      <c r="C544" s="5">
        <f t="shared" si="46"/>
        <v>0</v>
      </c>
      <c r="D544" s="5">
        <v>0</v>
      </c>
      <c r="E544" s="5"/>
      <c r="F544" s="5">
        <f t="shared" si="48"/>
        <v>0</v>
      </c>
      <c r="G544" s="3">
        <v>0</v>
      </c>
      <c r="H544" s="5">
        <v>0</v>
      </c>
      <c r="I544" s="76">
        <v>0</v>
      </c>
      <c r="J544" s="76" t="s">
        <v>111</v>
      </c>
      <c r="K544" s="295"/>
      <c r="L544" s="189"/>
    </row>
    <row r="545" spans="2:12" ht="18.75">
      <c r="B545" s="5">
        <f t="shared" si="47"/>
        <v>0</v>
      </c>
      <c r="C545" s="5">
        <f t="shared" si="46"/>
        <v>0</v>
      </c>
      <c r="D545" s="5">
        <v>0</v>
      </c>
      <c r="E545" s="5"/>
      <c r="F545" s="5">
        <f t="shared" si="48"/>
        <v>0</v>
      </c>
      <c r="G545" s="3">
        <v>0</v>
      </c>
      <c r="H545" s="5">
        <v>0</v>
      </c>
      <c r="I545" s="76">
        <v>0</v>
      </c>
      <c r="J545" s="76" t="s">
        <v>111</v>
      </c>
      <c r="K545" s="295"/>
      <c r="L545" s="189"/>
    </row>
    <row r="546" spans="2:12" ht="18.75">
      <c r="B546" s="5">
        <f t="shared" si="47"/>
        <v>0</v>
      </c>
      <c r="C546" s="5">
        <f t="shared" si="46"/>
        <v>0</v>
      </c>
      <c r="D546" s="5">
        <v>0</v>
      </c>
      <c r="E546" s="5"/>
      <c r="F546" s="5">
        <f t="shared" si="48"/>
        <v>0</v>
      </c>
      <c r="G546" s="3">
        <v>0</v>
      </c>
      <c r="H546" s="5">
        <v>0</v>
      </c>
      <c r="I546" s="76">
        <v>0</v>
      </c>
      <c r="J546" s="76" t="s">
        <v>111</v>
      </c>
      <c r="K546" s="295"/>
      <c r="L546" s="189"/>
    </row>
    <row r="547" spans="2:12" ht="18.75">
      <c r="B547" s="5">
        <f t="shared" si="47"/>
        <v>0</v>
      </c>
      <c r="C547" s="5">
        <f t="shared" si="46"/>
        <v>0</v>
      </c>
      <c r="D547" s="5">
        <v>0</v>
      </c>
      <c r="E547" s="5"/>
      <c r="F547" s="5">
        <f t="shared" si="48"/>
        <v>0</v>
      </c>
      <c r="G547" s="3">
        <v>0</v>
      </c>
      <c r="H547" s="5">
        <v>0</v>
      </c>
      <c r="I547" s="76">
        <v>0</v>
      </c>
      <c r="J547" s="76" t="s">
        <v>111</v>
      </c>
      <c r="K547" s="295"/>
      <c r="L547" s="189"/>
    </row>
    <row r="548" spans="2:12" ht="18.75">
      <c r="B548" s="5">
        <f t="shared" si="47"/>
        <v>0</v>
      </c>
      <c r="C548" s="5">
        <f t="shared" si="46"/>
        <v>0</v>
      </c>
      <c r="D548" s="5">
        <v>0</v>
      </c>
      <c r="E548" s="5"/>
      <c r="F548" s="5">
        <f t="shared" si="48"/>
        <v>0</v>
      </c>
      <c r="G548" s="3">
        <v>0</v>
      </c>
      <c r="H548" s="5">
        <v>0</v>
      </c>
      <c r="I548" s="76">
        <v>0</v>
      </c>
      <c r="J548" s="76" t="s">
        <v>111</v>
      </c>
      <c r="K548" s="295"/>
      <c r="L548" s="189"/>
    </row>
    <row r="549" spans="2:12" ht="18.75">
      <c r="B549" s="5">
        <f t="shared" ca="1" si="47"/>
        <v>182656.46999999997</v>
      </c>
      <c r="C549" s="5">
        <f t="shared" si="46"/>
        <v>52187.55</v>
      </c>
      <c r="D549" s="5">
        <v>52187.55</v>
      </c>
      <c r="E549" s="5"/>
      <c r="F549" s="5">
        <f t="shared" ca="1" si="48"/>
        <v>234844.02</v>
      </c>
      <c r="G549" s="2">
        <f ca="1">YEAR(TODAY())-2011</f>
        <v>9</v>
      </c>
      <c r="H549" s="5">
        <v>26093.78</v>
      </c>
      <c r="I549" s="57" t="s">
        <v>755</v>
      </c>
      <c r="J549" s="57" t="s">
        <v>112</v>
      </c>
      <c r="K549" s="295"/>
      <c r="L549" s="189"/>
    </row>
    <row r="550" spans="2:12" ht="18.75">
      <c r="B550" s="5">
        <f t="shared" ca="1" si="47"/>
        <v>182656.46999999997</v>
      </c>
      <c r="C550" s="5">
        <f t="shared" si="46"/>
        <v>52187.55</v>
      </c>
      <c r="D550" s="5">
        <v>52187.55</v>
      </c>
      <c r="E550" s="5"/>
      <c r="F550" s="5">
        <f t="shared" ca="1" si="48"/>
        <v>234844.02</v>
      </c>
      <c r="G550" s="2">
        <f t="shared" ref="G550:G554" ca="1" si="50">YEAR(TODAY())-2011</f>
        <v>9</v>
      </c>
      <c r="H550" s="5">
        <v>26093.78</v>
      </c>
      <c r="I550" s="57" t="s">
        <v>756</v>
      </c>
      <c r="J550" s="57" t="s">
        <v>112</v>
      </c>
      <c r="K550" s="295"/>
      <c r="L550" s="189"/>
    </row>
    <row r="551" spans="2:12" ht="18.75">
      <c r="B551" s="5">
        <f t="shared" ca="1" si="47"/>
        <v>182656.46999999997</v>
      </c>
      <c r="C551" s="5">
        <f t="shared" si="46"/>
        <v>52187.55</v>
      </c>
      <c r="D551" s="5">
        <v>52187.55</v>
      </c>
      <c r="E551" s="5"/>
      <c r="F551" s="5">
        <f t="shared" ca="1" si="48"/>
        <v>234844.02</v>
      </c>
      <c r="G551" s="2">
        <f t="shared" ca="1" si="50"/>
        <v>9</v>
      </c>
      <c r="H551" s="5">
        <v>26093.78</v>
      </c>
      <c r="I551" s="57" t="s">
        <v>757</v>
      </c>
      <c r="J551" s="57" t="s">
        <v>112</v>
      </c>
      <c r="K551" s="295"/>
      <c r="L551" s="189"/>
    </row>
    <row r="552" spans="2:12" ht="18.75">
      <c r="B552" s="5">
        <f t="shared" ca="1" si="47"/>
        <v>182656.46999999997</v>
      </c>
      <c r="C552" s="5">
        <f t="shared" si="46"/>
        <v>52187.55</v>
      </c>
      <c r="D552" s="5">
        <v>52187.55</v>
      </c>
      <c r="E552" s="5"/>
      <c r="F552" s="5">
        <f t="shared" ca="1" si="48"/>
        <v>234844.02</v>
      </c>
      <c r="G552" s="2">
        <f t="shared" ca="1" si="50"/>
        <v>9</v>
      </c>
      <c r="H552" s="5">
        <v>26093.78</v>
      </c>
      <c r="I552" s="57" t="s">
        <v>758</v>
      </c>
      <c r="J552" s="57" t="s">
        <v>112</v>
      </c>
      <c r="K552" s="295"/>
      <c r="L552" s="189"/>
    </row>
    <row r="553" spans="2:12" ht="18.75">
      <c r="B553" s="5">
        <f t="shared" ca="1" si="47"/>
        <v>182656.46999999997</v>
      </c>
      <c r="C553" s="5">
        <f t="shared" si="46"/>
        <v>52187.55</v>
      </c>
      <c r="D553" s="5">
        <v>52187.55</v>
      </c>
      <c r="E553" s="5"/>
      <c r="F553" s="5">
        <f t="shared" ca="1" si="48"/>
        <v>234844.02</v>
      </c>
      <c r="G553" s="2">
        <f t="shared" ca="1" si="50"/>
        <v>9</v>
      </c>
      <c r="H553" s="5">
        <v>26093.78</v>
      </c>
      <c r="I553" s="57" t="s">
        <v>759</v>
      </c>
      <c r="J553" s="57" t="s">
        <v>112</v>
      </c>
      <c r="K553" s="295"/>
      <c r="L553" s="189"/>
    </row>
    <row r="554" spans="2:12" ht="18.75">
      <c r="B554" s="5">
        <f t="shared" ca="1" si="47"/>
        <v>182656.46999999997</v>
      </c>
      <c r="C554" s="5">
        <f t="shared" si="46"/>
        <v>52187.55</v>
      </c>
      <c r="D554" s="5">
        <v>52187.55</v>
      </c>
      <c r="E554" s="5"/>
      <c r="F554" s="5">
        <f t="shared" ca="1" si="48"/>
        <v>234844.02</v>
      </c>
      <c r="G554" s="2">
        <f t="shared" ca="1" si="50"/>
        <v>9</v>
      </c>
      <c r="H554" s="5">
        <v>26093.78</v>
      </c>
      <c r="I554" s="57" t="s">
        <v>760</v>
      </c>
      <c r="J554" s="57" t="s">
        <v>112</v>
      </c>
      <c r="K554" s="295"/>
      <c r="L554" s="189"/>
    </row>
    <row r="555" spans="2:12" ht="18.75">
      <c r="B555" s="5">
        <f t="shared" ca="1" si="47"/>
        <v>156562.69</v>
      </c>
      <c r="C555" s="5">
        <f t="shared" si="46"/>
        <v>52187.55</v>
      </c>
      <c r="D555" s="5">
        <v>52187.55</v>
      </c>
      <c r="E555" s="5"/>
      <c r="F555" s="5">
        <f t="shared" ca="1" si="48"/>
        <v>208750.24</v>
      </c>
      <c r="G555" s="2">
        <f ca="1">YEAR(TODAY())-2012</f>
        <v>8</v>
      </c>
      <c r="H555" s="5">
        <v>26093.78</v>
      </c>
      <c r="I555" s="57" t="s">
        <v>761</v>
      </c>
      <c r="J555" s="57" t="s">
        <v>112</v>
      </c>
      <c r="K555" s="295"/>
      <c r="L555" s="189"/>
    </row>
    <row r="556" spans="2:12" ht="18.75">
      <c r="B556" s="5">
        <f t="shared" ca="1" si="47"/>
        <v>208750.24</v>
      </c>
      <c r="C556" s="5">
        <f t="shared" si="46"/>
        <v>0</v>
      </c>
      <c r="D556" s="5">
        <v>0</v>
      </c>
      <c r="E556" s="5"/>
      <c r="F556" s="5">
        <f t="shared" ca="1" si="48"/>
        <v>208750.24</v>
      </c>
      <c r="G556" s="2">
        <f ca="1">YEAR(TODAY())-2012</f>
        <v>8</v>
      </c>
      <c r="H556" s="5">
        <v>26093.78</v>
      </c>
      <c r="I556" s="57" t="s">
        <v>762</v>
      </c>
      <c r="J556" s="57" t="s">
        <v>112</v>
      </c>
      <c r="K556" s="295"/>
      <c r="L556" s="189"/>
    </row>
    <row r="557" spans="2:12" ht="18.75">
      <c r="B557" s="5">
        <f t="shared" ca="1" si="47"/>
        <v>156562.69</v>
      </c>
      <c r="C557" s="5">
        <f t="shared" si="46"/>
        <v>52187.55</v>
      </c>
      <c r="D557" s="5">
        <v>52187.55</v>
      </c>
      <c r="E557" s="5"/>
      <c r="F557" s="5">
        <f t="shared" ca="1" si="48"/>
        <v>208750.24</v>
      </c>
      <c r="G557" s="2">
        <f ca="1">YEAR(TODAY())-2012</f>
        <v>8</v>
      </c>
      <c r="H557" s="5">
        <v>26093.78</v>
      </c>
      <c r="I557" s="57" t="s">
        <v>763</v>
      </c>
      <c r="J557" s="57" t="s">
        <v>112</v>
      </c>
      <c r="K557" s="295"/>
      <c r="L557" s="189"/>
    </row>
    <row r="558" spans="2:12" ht="18.75">
      <c r="B558" s="5">
        <f t="shared" ca="1" si="47"/>
        <v>156562.69</v>
      </c>
      <c r="C558" s="5">
        <f t="shared" si="46"/>
        <v>52187.55</v>
      </c>
      <c r="D558" s="5">
        <v>52187.55</v>
      </c>
      <c r="E558" s="5"/>
      <c r="F558" s="5">
        <f t="shared" ca="1" si="48"/>
        <v>208750.24</v>
      </c>
      <c r="G558" s="2">
        <f ca="1">YEAR(TODAY())-2012</f>
        <v>8</v>
      </c>
      <c r="H558" s="5">
        <v>26093.78</v>
      </c>
      <c r="I558" s="57" t="s">
        <v>764</v>
      </c>
      <c r="J558" s="57" t="s">
        <v>112</v>
      </c>
      <c r="K558" s="295"/>
      <c r="L558" s="189"/>
    </row>
    <row r="559" spans="2:12" ht="18.75">
      <c r="B559" s="5">
        <f t="shared" ca="1" si="47"/>
        <v>0</v>
      </c>
      <c r="C559" s="5">
        <f t="shared" si="46"/>
        <v>0</v>
      </c>
      <c r="D559" s="5">
        <v>0</v>
      </c>
      <c r="E559" s="5"/>
      <c r="F559" s="5">
        <f t="shared" ca="1" si="48"/>
        <v>0</v>
      </c>
      <c r="G559" s="2">
        <f ca="1">YEAR(TODAY())-2012</f>
        <v>8</v>
      </c>
      <c r="H559" s="5">
        <v>0</v>
      </c>
      <c r="I559" s="57" t="s">
        <v>765</v>
      </c>
      <c r="J559" s="57" t="s">
        <v>112</v>
      </c>
      <c r="K559" s="295"/>
      <c r="L559" s="189"/>
    </row>
    <row r="560" spans="2:12" ht="18.75">
      <c r="B560" s="5">
        <f t="shared" ca="1" si="47"/>
        <v>0</v>
      </c>
      <c r="C560" s="5">
        <f t="shared" si="46"/>
        <v>0</v>
      </c>
      <c r="D560" s="5">
        <v>0</v>
      </c>
      <c r="E560" s="5"/>
      <c r="F560" s="5">
        <f t="shared" ca="1" si="48"/>
        <v>0</v>
      </c>
      <c r="G560" s="2">
        <f ca="1">YEAR(TODAY())-2016</f>
        <v>4</v>
      </c>
      <c r="H560" s="5">
        <v>0</v>
      </c>
      <c r="I560" s="57" t="s">
        <v>766</v>
      </c>
      <c r="J560" s="57" t="s">
        <v>112</v>
      </c>
      <c r="K560" s="296"/>
      <c r="L560" s="276" t="s">
        <v>1427</v>
      </c>
    </row>
    <row r="561" spans="2:12" ht="18.75">
      <c r="B561" s="5">
        <f t="shared" ca="1" si="47"/>
        <v>526350</v>
      </c>
      <c r="C561" s="5">
        <f t="shared" si="46"/>
        <v>0</v>
      </c>
      <c r="D561" s="5">
        <v>0</v>
      </c>
      <c r="E561" s="5"/>
      <c r="F561" s="5">
        <f t="shared" ca="1" si="48"/>
        <v>526350</v>
      </c>
      <c r="G561" s="2">
        <f ca="1">YEAR(TODAY())-2012</f>
        <v>8</v>
      </c>
      <c r="H561" s="5">
        <v>65793.75</v>
      </c>
      <c r="I561" s="44" t="s">
        <v>719</v>
      </c>
      <c r="J561" s="44" t="s">
        <v>113</v>
      </c>
      <c r="K561" s="296"/>
      <c r="L561" s="276" t="s">
        <v>1427</v>
      </c>
    </row>
    <row r="562" spans="2:12" ht="18.75">
      <c r="B562" s="5">
        <f t="shared" ca="1" si="47"/>
        <v>526350</v>
      </c>
      <c r="C562" s="5">
        <f t="shared" si="46"/>
        <v>0</v>
      </c>
      <c r="D562" s="5">
        <v>0</v>
      </c>
      <c r="E562" s="5"/>
      <c r="F562" s="5">
        <f t="shared" ca="1" si="48"/>
        <v>526350</v>
      </c>
      <c r="G562" s="2">
        <f ca="1">YEAR(TODAY())-2012</f>
        <v>8</v>
      </c>
      <c r="H562" s="5">
        <v>65793.75</v>
      </c>
      <c r="I562" s="44" t="s">
        <v>720</v>
      </c>
      <c r="J562" s="44" t="s">
        <v>113</v>
      </c>
      <c r="K562" s="295"/>
      <c r="L562" s="189"/>
    </row>
    <row r="563" spans="2:12" ht="18.75">
      <c r="B563" s="5">
        <f t="shared" ca="1" si="47"/>
        <v>460556.25</v>
      </c>
      <c r="C563" s="5">
        <f t="shared" si="46"/>
        <v>0</v>
      </c>
      <c r="D563" s="5">
        <v>0</v>
      </c>
      <c r="E563" s="5"/>
      <c r="F563" s="5">
        <f t="shared" ca="1" si="48"/>
        <v>460556.25</v>
      </c>
      <c r="G563" s="2">
        <f ca="1">YEAR(TODAY())-2013</f>
        <v>7</v>
      </c>
      <c r="H563" s="5">
        <v>65793.75</v>
      </c>
      <c r="I563" s="44" t="s">
        <v>721</v>
      </c>
      <c r="J563" s="44" t="s">
        <v>113</v>
      </c>
      <c r="K563" s="295"/>
      <c r="L563" s="189"/>
    </row>
    <row r="564" spans="2:12" ht="18.75">
      <c r="B564" s="5">
        <f t="shared" ca="1" si="47"/>
        <v>526350</v>
      </c>
      <c r="C564" s="5">
        <f t="shared" si="46"/>
        <v>0</v>
      </c>
      <c r="D564" s="5">
        <v>0</v>
      </c>
      <c r="E564" s="5"/>
      <c r="F564" s="5">
        <f t="shared" ca="1" si="48"/>
        <v>526350</v>
      </c>
      <c r="G564" s="2">
        <f ca="1">YEAR(TODAY())-2012</f>
        <v>8</v>
      </c>
      <c r="H564" s="5">
        <v>65793.75</v>
      </c>
      <c r="I564" s="44" t="s">
        <v>722</v>
      </c>
      <c r="J564" s="44" t="s">
        <v>113</v>
      </c>
      <c r="K564" s="295"/>
      <c r="L564" s="189"/>
    </row>
    <row r="565" spans="2:12" ht="18.75">
      <c r="B565" s="5">
        <f t="shared" ca="1" si="47"/>
        <v>526350</v>
      </c>
      <c r="C565" s="5">
        <f t="shared" si="46"/>
        <v>0</v>
      </c>
      <c r="D565" s="5">
        <v>0</v>
      </c>
      <c r="E565" s="5"/>
      <c r="F565" s="5">
        <f t="shared" ca="1" si="48"/>
        <v>526350</v>
      </c>
      <c r="G565" s="2">
        <f t="shared" ref="G565:G568" ca="1" si="51">YEAR(TODAY())-2012</f>
        <v>8</v>
      </c>
      <c r="H565" s="5">
        <v>65793.75</v>
      </c>
      <c r="I565" s="44" t="s">
        <v>723</v>
      </c>
      <c r="J565" s="44" t="s">
        <v>113</v>
      </c>
      <c r="K565" s="295"/>
      <c r="L565" s="189"/>
    </row>
    <row r="566" spans="2:12" ht="18.75">
      <c r="B566" s="5">
        <f t="shared" ca="1" si="47"/>
        <v>526350</v>
      </c>
      <c r="C566" s="5">
        <f t="shared" si="46"/>
        <v>0</v>
      </c>
      <c r="D566" s="5">
        <v>0</v>
      </c>
      <c r="E566" s="5"/>
      <c r="F566" s="5">
        <f t="shared" ca="1" si="48"/>
        <v>526350</v>
      </c>
      <c r="G566" s="2">
        <f t="shared" ca="1" si="51"/>
        <v>8</v>
      </c>
      <c r="H566" s="5">
        <v>65793.75</v>
      </c>
      <c r="I566" s="44" t="s">
        <v>724</v>
      </c>
      <c r="J566" s="44" t="s">
        <v>113</v>
      </c>
      <c r="K566" s="295"/>
      <c r="L566" s="189"/>
    </row>
    <row r="567" spans="2:12" ht="18.75">
      <c r="B567" s="5">
        <f t="shared" ca="1" si="47"/>
        <v>526350</v>
      </c>
      <c r="C567" s="5">
        <f t="shared" si="46"/>
        <v>0</v>
      </c>
      <c r="D567" s="5">
        <v>0</v>
      </c>
      <c r="E567" s="5"/>
      <c r="F567" s="5">
        <f t="shared" ca="1" si="48"/>
        <v>526350</v>
      </c>
      <c r="G567" s="2">
        <f t="shared" ca="1" si="51"/>
        <v>8</v>
      </c>
      <c r="H567" s="5">
        <v>65793.75</v>
      </c>
      <c r="I567" s="44" t="s">
        <v>725</v>
      </c>
      <c r="J567" s="44" t="s">
        <v>113</v>
      </c>
      <c r="K567" s="295"/>
      <c r="L567" s="189"/>
    </row>
    <row r="568" spans="2:12" ht="18.75">
      <c r="B568" s="5">
        <f t="shared" ca="1" si="47"/>
        <v>526350</v>
      </c>
      <c r="C568" s="5">
        <f t="shared" si="46"/>
        <v>0</v>
      </c>
      <c r="D568" s="5">
        <v>0</v>
      </c>
      <c r="E568" s="5"/>
      <c r="F568" s="5">
        <f t="shared" ca="1" si="48"/>
        <v>526350</v>
      </c>
      <c r="G568" s="2">
        <f t="shared" ca="1" si="51"/>
        <v>8</v>
      </c>
      <c r="H568" s="5">
        <v>65793.75</v>
      </c>
      <c r="I568" s="44" t="s">
        <v>726</v>
      </c>
      <c r="J568" s="44" t="s">
        <v>113</v>
      </c>
      <c r="K568" s="295"/>
      <c r="L568" s="189"/>
    </row>
    <row r="569" spans="2:12" ht="18.75">
      <c r="B569" s="5">
        <f t="shared" si="47"/>
        <v>0</v>
      </c>
      <c r="C569" s="5">
        <f t="shared" si="46"/>
        <v>0</v>
      </c>
      <c r="D569" s="5">
        <v>0</v>
      </c>
      <c r="E569" s="5"/>
      <c r="F569" s="5">
        <f t="shared" si="48"/>
        <v>0</v>
      </c>
      <c r="G569" s="3">
        <v>0</v>
      </c>
      <c r="H569" s="5">
        <v>0</v>
      </c>
      <c r="I569" s="76">
        <v>0</v>
      </c>
      <c r="J569" s="76" t="s">
        <v>114</v>
      </c>
      <c r="K569" s="295"/>
      <c r="L569" s="189"/>
    </row>
    <row r="570" spans="2:12" ht="18.75">
      <c r="B570" s="5">
        <f t="shared" si="47"/>
        <v>0</v>
      </c>
      <c r="C570" s="5">
        <f t="shared" si="46"/>
        <v>0</v>
      </c>
      <c r="D570" s="5">
        <v>0</v>
      </c>
      <c r="E570" s="5"/>
      <c r="F570" s="5">
        <f t="shared" si="48"/>
        <v>0</v>
      </c>
      <c r="G570" s="3">
        <v>0</v>
      </c>
      <c r="H570" s="5">
        <v>0</v>
      </c>
      <c r="I570" s="76">
        <v>0</v>
      </c>
      <c r="J570" s="76" t="s">
        <v>114</v>
      </c>
      <c r="K570" s="295"/>
      <c r="L570" s="189"/>
    </row>
    <row r="571" spans="2:12" ht="18.75">
      <c r="B571" s="5">
        <f t="shared" si="47"/>
        <v>0</v>
      </c>
      <c r="C571" s="5">
        <f t="shared" si="46"/>
        <v>0</v>
      </c>
      <c r="D571" s="5">
        <v>0</v>
      </c>
      <c r="E571" s="5"/>
      <c r="F571" s="5">
        <f t="shared" si="48"/>
        <v>0</v>
      </c>
      <c r="G571" s="3">
        <v>0</v>
      </c>
      <c r="H571" s="5">
        <v>0</v>
      </c>
      <c r="I571" s="76">
        <v>0</v>
      </c>
      <c r="J571" s="76" t="s">
        <v>114</v>
      </c>
      <c r="K571" s="295"/>
      <c r="L571" s="189"/>
    </row>
    <row r="572" spans="2:12" ht="18.75">
      <c r="B572" s="5">
        <f t="shared" si="47"/>
        <v>0</v>
      </c>
      <c r="C572" s="5">
        <f t="shared" si="46"/>
        <v>0</v>
      </c>
      <c r="D572" s="5">
        <v>0</v>
      </c>
      <c r="E572" s="5"/>
      <c r="F572" s="5">
        <f t="shared" si="48"/>
        <v>0</v>
      </c>
      <c r="G572" s="3">
        <v>0</v>
      </c>
      <c r="H572" s="5">
        <v>0</v>
      </c>
      <c r="I572" s="76">
        <v>0</v>
      </c>
      <c r="J572" s="76" t="s">
        <v>114</v>
      </c>
      <c r="K572" s="295"/>
      <c r="L572" s="189"/>
    </row>
    <row r="573" spans="2:12" ht="18.75">
      <c r="B573" s="5">
        <f t="shared" ca="1" si="47"/>
        <v>0</v>
      </c>
      <c r="C573" s="5">
        <f t="shared" si="46"/>
        <v>0</v>
      </c>
      <c r="D573" s="5">
        <v>0</v>
      </c>
      <c r="E573" s="5"/>
      <c r="F573" s="5">
        <f t="shared" ca="1" si="48"/>
        <v>0</v>
      </c>
      <c r="G573" s="2">
        <f ca="1">YEAR(TODAY())-2013</f>
        <v>7</v>
      </c>
      <c r="H573" s="5">
        <v>0</v>
      </c>
      <c r="I573" s="57" t="s">
        <v>1474</v>
      </c>
      <c r="J573" s="57" t="s">
        <v>115</v>
      </c>
      <c r="K573" s="295"/>
      <c r="L573" s="189"/>
    </row>
    <row r="574" spans="2:12" ht="18.75">
      <c r="B574" s="5">
        <f t="shared" ca="1" si="47"/>
        <v>0</v>
      </c>
      <c r="C574" s="5">
        <f t="shared" si="46"/>
        <v>0</v>
      </c>
      <c r="D574" s="5">
        <v>0</v>
      </c>
      <c r="E574" s="5"/>
      <c r="F574" s="5">
        <f t="shared" ca="1" si="48"/>
        <v>0</v>
      </c>
      <c r="G574" s="2">
        <f ca="1">YEAR(TODAY())-2013</f>
        <v>7</v>
      </c>
      <c r="H574" s="5">
        <v>0</v>
      </c>
      <c r="I574" s="57" t="s">
        <v>1475</v>
      </c>
      <c r="J574" s="57" t="s">
        <v>115</v>
      </c>
      <c r="K574" s="296"/>
      <c r="L574" s="276" t="s">
        <v>1427</v>
      </c>
    </row>
    <row r="575" spans="2:12" ht="18.75">
      <c r="B575" s="5">
        <f t="shared" si="47"/>
        <v>0</v>
      </c>
      <c r="C575" s="5">
        <f t="shared" si="46"/>
        <v>0</v>
      </c>
      <c r="D575" s="5">
        <v>0</v>
      </c>
      <c r="E575" s="5"/>
      <c r="F575" s="5">
        <f t="shared" si="48"/>
        <v>0</v>
      </c>
      <c r="G575" s="3">
        <v>0</v>
      </c>
      <c r="H575" s="5">
        <v>0</v>
      </c>
      <c r="I575" s="57">
        <v>0</v>
      </c>
      <c r="J575" s="57" t="s">
        <v>115</v>
      </c>
      <c r="K575" s="296"/>
      <c r="L575" s="276" t="s">
        <v>1427</v>
      </c>
    </row>
    <row r="576" spans="2:12" ht="18.75">
      <c r="B576" s="5">
        <f t="shared" ca="1" si="47"/>
        <v>7518.7599999999984</v>
      </c>
      <c r="C576" s="5">
        <f t="shared" si="46"/>
        <v>18796.900000000001</v>
      </c>
      <c r="D576" s="5">
        <v>18796.900000000001</v>
      </c>
      <c r="E576" s="5"/>
      <c r="F576" s="5">
        <f t="shared" ca="1" si="48"/>
        <v>26315.66</v>
      </c>
      <c r="G576" s="2">
        <f ca="1">YEAR(TODAY())-2013</f>
        <v>7</v>
      </c>
      <c r="H576" s="5">
        <v>3759.38</v>
      </c>
      <c r="I576" s="55" t="s">
        <v>729</v>
      </c>
      <c r="J576" s="55" t="s">
        <v>116</v>
      </c>
      <c r="K576" s="295"/>
      <c r="L576" s="189"/>
    </row>
    <row r="577" spans="2:12" ht="18.75">
      <c r="B577" s="5">
        <f t="shared" ca="1" si="47"/>
        <v>7518.7599999999984</v>
      </c>
      <c r="C577" s="5">
        <f t="shared" si="46"/>
        <v>18796.900000000001</v>
      </c>
      <c r="D577" s="5">
        <v>18796.900000000001</v>
      </c>
      <c r="E577" s="5"/>
      <c r="F577" s="5">
        <f t="shared" ca="1" si="48"/>
        <v>26315.66</v>
      </c>
      <c r="G577" s="2">
        <f ca="1">YEAR(TODAY())-2013</f>
        <v>7</v>
      </c>
      <c r="H577" s="5">
        <v>3759.38</v>
      </c>
      <c r="I577" s="55" t="s">
        <v>727</v>
      </c>
      <c r="J577" s="55" t="s">
        <v>116</v>
      </c>
      <c r="K577" s="295"/>
      <c r="L577" s="189"/>
    </row>
    <row r="578" spans="2:12" ht="18.75">
      <c r="B578" s="5">
        <f t="shared" ca="1" si="47"/>
        <v>7518.7599999999984</v>
      </c>
      <c r="C578" s="5">
        <f t="shared" si="46"/>
        <v>18796.900000000001</v>
      </c>
      <c r="D578" s="5">
        <v>18796.900000000001</v>
      </c>
      <c r="E578" s="5"/>
      <c r="F578" s="5">
        <f t="shared" ca="1" si="48"/>
        <v>26315.66</v>
      </c>
      <c r="G578" s="2">
        <f ca="1">YEAR(TODAY())-2013</f>
        <v>7</v>
      </c>
      <c r="H578" s="5">
        <v>3759.38</v>
      </c>
      <c r="I578" s="55" t="s">
        <v>728</v>
      </c>
      <c r="J578" s="55" t="s">
        <v>116</v>
      </c>
      <c r="K578" s="295"/>
      <c r="L578" s="189"/>
    </row>
    <row r="579" spans="2:12" ht="18.75">
      <c r="B579" s="5">
        <f t="shared" ca="1" si="47"/>
        <v>7518.760000000002</v>
      </c>
      <c r="C579" s="5">
        <f t="shared" si="46"/>
        <v>22556.28</v>
      </c>
      <c r="D579" s="5">
        <v>22556.28</v>
      </c>
      <c r="E579" s="5"/>
      <c r="F579" s="5">
        <f t="shared" ca="1" si="48"/>
        <v>30075.040000000001</v>
      </c>
      <c r="G579" s="2">
        <f ca="1">YEAR(TODAY())-2012</f>
        <v>8</v>
      </c>
      <c r="H579" s="5">
        <v>3759.38</v>
      </c>
      <c r="I579" s="55" t="s">
        <v>2439</v>
      </c>
      <c r="J579" s="55" t="s">
        <v>116</v>
      </c>
      <c r="K579" s="295"/>
      <c r="L579" s="189"/>
    </row>
    <row r="580" spans="2:12" ht="18.75">
      <c r="B580" s="5">
        <f t="shared" ca="1" si="47"/>
        <v>3.637978807091713E-12</v>
      </c>
      <c r="C580" s="5">
        <f t="shared" ref="C580:C643" si="52">SUM(E580+D580)</f>
        <v>21393.96</v>
      </c>
      <c r="D580" s="5">
        <v>21393.96</v>
      </c>
      <c r="E580" s="5"/>
      <c r="F580" s="5">
        <f t="shared" ca="1" si="48"/>
        <v>21393.960000000003</v>
      </c>
      <c r="G580" s="2">
        <f ca="1">YEAR(TODAY())-2013</f>
        <v>7</v>
      </c>
      <c r="H580" s="5">
        <v>3056.28</v>
      </c>
      <c r="I580" s="59" t="s">
        <v>730</v>
      </c>
      <c r="J580" s="59" t="s">
        <v>117</v>
      </c>
      <c r="K580" s="295"/>
      <c r="L580" s="189"/>
    </row>
    <row r="581" spans="2:12" ht="18.75">
      <c r="B581" s="5">
        <f t="shared" ref="B581:B644" ca="1" si="53">SUM(F581-C581)</f>
        <v>21393.960000000003</v>
      </c>
      <c r="C581" s="5">
        <f t="shared" si="52"/>
        <v>0</v>
      </c>
      <c r="D581" s="5">
        <v>0</v>
      </c>
      <c r="E581" s="5"/>
      <c r="F581" s="5">
        <f t="shared" ca="1" si="48"/>
        <v>21393.960000000003</v>
      </c>
      <c r="G581" s="2">
        <f ca="1">YEAR(TODAY())-2013</f>
        <v>7</v>
      </c>
      <c r="H581" s="5">
        <v>3056.28</v>
      </c>
      <c r="I581" s="59" t="s">
        <v>731</v>
      </c>
      <c r="J581" s="59" t="s">
        <v>117</v>
      </c>
      <c r="K581" s="295"/>
      <c r="L581" s="189"/>
    </row>
    <row r="582" spans="2:12" ht="18.75">
      <c r="B582" s="5">
        <f t="shared" ca="1" si="53"/>
        <v>21393.960000000003</v>
      </c>
      <c r="C582" s="5">
        <f t="shared" si="52"/>
        <v>0</v>
      </c>
      <c r="D582" s="5">
        <v>0</v>
      </c>
      <c r="E582" s="5"/>
      <c r="F582" s="5">
        <f t="shared" ca="1" si="48"/>
        <v>21393.960000000003</v>
      </c>
      <c r="G582" s="2">
        <f ca="1">YEAR(TODAY())-2013</f>
        <v>7</v>
      </c>
      <c r="H582" s="5">
        <v>3056.28</v>
      </c>
      <c r="I582" s="59" t="s">
        <v>732</v>
      </c>
      <c r="J582" s="59" t="s">
        <v>117</v>
      </c>
      <c r="K582" s="295"/>
      <c r="L582" s="189"/>
    </row>
    <row r="583" spans="2:12" ht="18.75">
      <c r="B583" s="5">
        <f t="shared" ca="1" si="53"/>
        <v>21393.960000000003</v>
      </c>
      <c r="C583" s="5">
        <f t="shared" si="52"/>
        <v>0</v>
      </c>
      <c r="D583" s="5">
        <v>0</v>
      </c>
      <c r="E583" s="5"/>
      <c r="F583" s="5">
        <f t="shared" ca="1" si="48"/>
        <v>21393.960000000003</v>
      </c>
      <c r="G583" s="2">
        <f ca="1">YEAR(TODAY())-2013</f>
        <v>7</v>
      </c>
      <c r="H583" s="5">
        <v>3056.28</v>
      </c>
      <c r="I583" s="59" t="s">
        <v>733</v>
      </c>
      <c r="J583" s="59" t="s">
        <v>117</v>
      </c>
      <c r="K583" s="295"/>
      <c r="L583" s="189"/>
    </row>
    <row r="584" spans="2:12" ht="18.75">
      <c r="B584" s="5">
        <f t="shared" ca="1" si="53"/>
        <v>21393.960000000003</v>
      </c>
      <c r="C584" s="5">
        <f t="shared" si="52"/>
        <v>0</v>
      </c>
      <c r="D584" s="5">
        <v>0</v>
      </c>
      <c r="E584" s="5"/>
      <c r="F584" s="5">
        <f t="shared" ca="1" si="48"/>
        <v>21393.960000000003</v>
      </c>
      <c r="G584" s="2">
        <f ca="1">YEAR(TODAY())-2013</f>
        <v>7</v>
      </c>
      <c r="H584" s="5">
        <v>3056.28</v>
      </c>
      <c r="I584" s="59" t="s">
        <v>734</v>
      </c>
      <c r="J584" s="59" t="s">
        <v>117</v>
      </c>
      <c r="K584" s="295"/>
      <c r="L584" s="189"/>
    </row>
    <row r="585" spans="2:12" ht="18.75">
      <c r="B585" s="5">
        <f t="shared" ca="1" si="53"/>
        <v>30825</v>
      </c>
      <c r="C585" s="5">
        <f t="shared" si="52"/>
        <v>10275</v>
      </c>
      <c r="D585" s="5">
        <v>10275</v>
      </c>
      <c r="E585" s="5"/>
      <c r="F585" s="5">
        <f t="shared" ca="1" si="48"/>
        <v>41100</v>
      </c>
      <c r="G585" s="2">
        <f ca="1">YEAR(TODAY())-2012</f>
        <v>8</v>
      </c>
      <c r="H585" s="5">
        <v>5137.5</v>
      </c>
      <c r="I585" s="58" t="s">
        <v>812</v>
      </c>
      <c r="J585" s="58" t="s">
        <v>118</v>
      </c>
      <c r="K585" s="295"/>
      <c r="L585" s="189"/>
    </row>
    <row r="586" spans="2:12" ht="18.75">
      <c r="B586" s="5">
        <f t="shared" ca="1" si="53"/>
        <v>30825</v>
      </c>
      <c r="C586" s="5">
        <f t="shared" si="52"/>
        <v>10275</v>
      </c>
      <c r="D586" s="5">
        <v>10275</v>
      </c>
      <c r="E586" s="5"/>
      <c r="F586" s="5">
        <f t="shared" ca="1" si="48"/>
        <v>41100</v>
      </c>
      <c r="G586" s="2">
        <f t="shared" ref="G586:G591" ca="1" si="54">YEAR(TODAY())-2012</f>
        <v>8</v>
      </c>
      <c r="H586" s="5">
        <v>5137.5</v>
      </c>
      <c r="I586" s="58" t="s">
        <v>813</v>
      </c>
      <c r="J586" s="58" t="s">
        <v>118</v>
      </c>
      <c r="K586" s="295"/>
      <c r="L586" s="189"/>
    </row>
    <row r="587" spans="2:12" ht="18.75">
      <c r="B587" s="5">
        <f t="shared" ca="1" si="53"/>
        <v>41100</v>
      </c>
      <c r="C587" s="5">
        <f t="shared" si="52"/>
        <v>0</v>
      </c>
      <c r="D587" s="5">
        <v>0</v>
      </c>
      <c r="E587" s="5"/>
      <c r="F587" s="5">
        <f t="shared" ca="1" si="48"/>
        <v>41100</v>
      </c>
      <c r="G587" s="2">
        <f t="shared" ca="1" si="54"/>
        <v>8</v>
      </c>
      <c r="H587" s="5">
        <v>5137.5</v>
      </c>
      <c r="I587" s="58" t="s">
        <v>814</v>
      </c>
      <c r="J587" s="58" t="s">
        <v>118</v>
      </c>
      <c r="K587" s="295"/>
      <c r="L587" s="189"/>
    </row>
    <row r="588" spans="2:12" ht="18.75">
      <c r="B588" s="5">
        <f t="shared" ca="1" si="53"/>
        <v>91440</v>
      </c>
      <c r="C588" s="5">
        <f t="shared" si="52"/>
        <v>0</v>
      </c>
      <c r="D588" s="5">
        <v>0</v>
      </c>
      <c r="E588" s="5"/>
      <c r="F588" s="5">
        <f t="shared" ca="1" si="48"/>
        <v>91440</v>
      </c>
      <c r="G588" s="2">
        <f t="shared" ca="1" si="54"/>
        <v>8</v>
      </c>
      <c r="H588" s="5">
        <v>11430</v>
      </c>
      <c r="I588" s="57" t="s">
        <v>735</v>
      </c>
      <c r="J588" s="57" t="s">
        <v>119</v>
      </c>
      <c r="K588" s="295"/>
      <c r="L588" s="189"/>
    </row>
    <row r="589" spans="2:12" ht="18.75">
      <c r="B589" s="5">
        <f t="shared" ca="1" si="53"/>
        <v>91440</v>
      </c>
      <c r="C589" s="5">
        <f t="shared" si="52"/>
        <v>0</v>
      </c>
      <c r="D589" s="5">
        <v>0</v>
      </c>
      <c r="E589" s="5"/>
      <c r="F589" s="5">
        <f t="shared" ca="1" si="48"/>
        <v>91440</v>
      </c>
      <c r="G589" s="2">
        <f t="shared" ca="1" si="54"/>
        <v>8</v>
      </c>
      <c r="H589" s="5">
        <v>11430</v>
      </c>
      <c r="I589" s="57" t="s">
        <v>736</v>
      </c>
      <c r="J589" s="57" t="s">
        <v>119</v>
      </c>
      <c r="K589" s="295"/>
      <c r="L589" s="189"/>
    </row>
    <row r="590" spans="2:12" ht="18.75">
      <c r="B590" s="5">
        <f t="shared" ca="1" si="53"/>
        <v>91440</v>
      </c>
      <c r="C590" s="5">
        <f t="shared" si="52"/>
        <v>0</v>
      </c>
      <c r="D590" s="5">
        <v>0</v>
      </c>
      <c r="E590" s="5"/>
      <c r="F590" s="5">
        <f t="shared" ref="F590:F598" ca="1" si="55">SUM(H590*G590)</f>
        <v>91440</v>
      </c>
      <c r="G590" s="2">
        <f t="shared" ca="1" si="54"/>
        <v>8</v>
      </c>
      <c r="H590" s="5">
        <v>11430</v>
      </c>
      <c r="I590" s="57" t="s">
        <v>737</v>
      </c>
      <c r="J590" s="57" t="s">
        <v>119</v>
      </c>
      <c r="K590" s="295"/>
      <c r="L590" s="189"/>
    </row>
    <row r="591" spans="2:12" ht="18.75">
      <c r="B591" s="5">
        <f t="shared" ca="1" si="53"/>
        <v>91440</v>
      </c>
      <c r="C591" s="5">
        <f t="shared" si="52"/>
        <v>0</v>
      </c>
      <c r="D591" s="5">
        <v>0</v>
      </c>
      <c r="E591" s="5"/>
      <c r="F591" s="5">
        <f t="shared" ca="1" si="55"/>
        <v>91440</v>
      </c>
      <c r="G591" s="2">
        <f t="shared" ca="1" si="54"/>
        <v>8</v>
      </c>
      <c r="H591" s="5">
        <v>11430</v>
      </c>
      <c r="I591" s="57" t="s">
        <v>738</v>
      </c>
      <c r="J591" s="57" t="s">
        <v>119</v>
      </c>
      <c r="K591" s="295"/>
      <c r="L591" s="189"/>
    </row>
    <row r="592" spans="2:12" ht="18.75">
      <c r="B592" s="5">
        <f t="shared" ca="1" si="53"/>
        <v>0</v>
      </c>
      <c r="C592" s="5">
        <f t="shared" si="52"/>
        <v>0</v>
      </c>
      <c r="D592" s="5">
        <v>0</v>
      </c>
      <c r="E592" s="5"/>
      <c r="F592" s="5">
        <f t="shared" ca="1" si="55"/>
        <v>0</v>
      </c>
      <c r="G592" s="2">
        <f ca="1">YEAR(TODAY())-2013</f>
        <v>7</v>
      </c>
      <c r="H592" s="5">
        <v>0</v>
      </c>
      <c r="I592" s="57" t="s">
        <v>1476</v>
      </c>
      <c r="J592" s="57" t="s">
        <v>119</v>
      </c>
      <c r="K592" s="295"/>
      <c r="L592" s="189"/>
    </row>
    <row r="593" spans="2:12" ht="18.75">
      <c r="B593" s="5">
        <f t="shared" ca="1" si="53"/>
        <v>194873.66000000003</v>
      </c>
      <c r="C593" s="5">
        <f t="shared" si="52"/>
        <v>77949.45</v>
      </c>
      <c r="D593" s="5">
        <v>77949.45</v>
      </c>
      <c r="E593" s="5"/>
      <c r="F593" s="5">
        <f t="shared" ca="1" si="55"/>
        <v>272823.11000000004</v>
      </c>
      <c r="G593" s="2">
        <f ca="1">YEAR(TODAY())-2013</f>
        <v>7</v>
      </c>
      <c r="H593" s="5">
        <v>38974.730000000003</v>
      </c>
      <c r="I593" s="60" t="s">
        <v>716</v>
      </c>
      <c r="J593" s="60" t="s">
        <v>120</v>
      </c>
      <c r="K593" s="296"/>
      <c r="L593" s="276" t="s">
        <v>1427</v>
      </c>
    </row>
    <row r="594" spans="2:12" ht="18.75">
      <c r="B594" s="5">
        <f t="shared" ca="1" si="53"/>
        <v>194873.66000000003</v>
      </c>
      <c r="C594" s="5">
        <f t="shared" si="52"/>
        <v>77949.45</v>
      </c>
      <c r="D594" s="5">
        <v>77949.45</v>
      </c>
      <c r="E594" s="5"/>
      <c r="F594" s="5">
        <f t="shared" ca="1" si="55"/>
        <v>272823.11000000004</v>
      </c>
      <c r="G594" s="2">
        <f ca="1">YEAR(TODAY())-2013</f>
        <v>7</v>
      </c>
      <c r="H594" s="5">
        <v>38974.730000000003</v>
      </c>
      <c r="I594" s="60" t="s">
        <v>717</v>
      </c>
      <c r="J594" s="60" t="s">
        <v>120</v>
      </c>
      <c r="K594" s="295"/>
      <c r="L594" s="189"/>
    </row>
    <row r="595" spans="2:12" ht="18.75">
      <c r="B595" s="5">
        <f t="shared" ca="1" si="53"/>
        <v>272823.11000000004</v>
      </c>
      <c r="C595" s="5">
        <f t="shared" si="52"/>
        <v>0</v>
      </c>
      <c r="D595" s="5">
        <v>0</v>
      </c>
      <c r="E595" s="5"/>
      <c r="F595" s="5">
        <f t="shared" ca="1" si="55"/>
        <v>272823.11000000004</v>
      </c>
      <c r="G595" s="2">
        <f ca="1">YEAR(TODAY())-2013</f>
        <v>7</v>
      </c>
      <c r="H595" s="5">
        <v>38974.730000000003</v>
      </c>
      <c r="I595" s="60" t="s">
        <v>718</v>
      </c>
      <c r="J595" s="60" t="s">
        <v>120</v>
      </c>
      <c r="K595" s="295"/>
      <c r="L595" s="189"/>
    </row>
    <row r="596" spans="2:12" ht="18.75">
      <c r="B596" s="5">
        <f t="shared" si="53"/>
        <v>0</v>
      </c>
      <c r="C596" s="5">
        <f t="shared" si="52"/>
        <v>0</v>
      </c>
      <c r="D596" s="5">
        <v>0</v>
      </c>
      <c r="E596" s="5"/>
      <c r="F596" s="5">
        <f t="shared" si="55"/>
        <v>0</v>
      </c>
      <c r="G596" s="3">
        <v>0</v>
      </c>
      <c r="H596" s="5">
        <v>0</v>
      </c>
      <c r="I596" s="60">
        <v>0</v>
      </c>
      <c r="J596" s="60" t="s">
        <v>120</v>
      </c>
      <c r="K596" s="295"/>
      <c r="L596" s="189"/>
    </row>
    <row r="597" spans="2:12" ht="18.75">
      <c r="B597" s="5">
        <f t="shared" ca="1" si="53"/>
        <v>0</v>
      </c>
      <c r="C597" s="5">
        <f t="shared" si="52"/>
        <v>0</v>
      </c>
      <c r="D597" s="5">
        <v>0</v>
      </c>
      <c r="E597" s="5"/>
      <c r="F597" s="5">
        <f t="shared" ca="1" si="55"/>
        <v>0</v>
      </c>
      <c r="G597" s="2">
        <f ca="1">YEAR(TODAY())-2012</f>
        <v>8</v>
      </c>
      <c r="H597" s="5">
        <v>0</v>
      </c>
      <c r="I597" s="68" t="s">
        <v>1477</v>
      </c>
      <c r="J597" s="68" t="s">
        <v>121</v>
      </c>
      <c r="K597" s="295"/>
      <c r="L597" s="189"/>
    </row>
    <row r="598" spans="2:12" ht="18.75">
      <c r="B598" s="5">
        <f t="shared" ca="1" si="53"/>
        <v>0</v>
      </c>
      <c r="C598" s="5">
        <f t="shared" si="52"/>
        <v>0</v>
      </c>
      <c r="D598" s="5">
        <v>0</v>
      </c>
      <c r="E598" s="5"/>
      <c r="F598" s="5">
        <f t="shared" ca="1" si="55"/>
        <v>0</v>
      </c>
      <c r="G598" s="2">
        <f ca="1">YEAR(TODAY())-2012</f>
        <v>8</v>
      </c>
      <c r="H598" s="5">
        <v>0</v>
      </c>
      <c r="I598" s="68" t="s">
        <v>1478</v>
      </c>
      <c r="J598" s="68" t="s">
        <v>121</v>
      </c>
      <c r="K598" s="296"/>
      <c r="L598" s="276" t="s">
        <v>1427</v>
      </c>
    </row>
    <row r="599" spans="2:12" ht="18.75">
      <c r="B599" s="5">
        <f t="shared" ca="1" si="53"/>
        <v>0</v>
      </c>
      <c r="C599" s="5">
        <f t="shared" si="52"/>
        <v>0</v>
      </c>
      <c r="D599" s="5">
        <v>0</v>
      </c>
      <c r="E599" s="5"/>
      <c r="F599" s="5">
        <f t="shared" ref="F599" ca="1" si="56">SUM(H599*G599)</f>
        <v>0</v>
      </c>
      <c r="G599" s="2">
        <f ca="1">YEAR(TODAY())-2013</f>
        <v>7</v>
      </c>
      <c r="H599" s="5">
        <v>0</v>
      </c>
      <c r="I599" s="68" t="s">
        <v>1479</v>
      </c>
      <c r="J599" s="68" t="s">
        <v>121</v>
      </c>
      <c r="K599" s="296"/>
      <c r="L599" s="276" t="s">
        <v>1427</v>
      </c>
    </row>
    <row r="600" spans="2:12" ht="18.75">
      <c r="B600" s="5">
        <f t="shared" ca="1" si="53"/>
        <v>24406.5</v>
      </c>
      <c r="C600" s="5">
        <f t="shared" si="52"/>
        <v>9762.6</v>
      </c>
      <c r="D600" s="5">
        <v>9762.6</v>
      </c>
      <c r="E600" s="5"/>
      <c r="F600" s="5">
        <f t="shared" ref="F600:F663" ca="1" si="57">SUM(H600*G600)</f>
        <v>34169.1</v>
      </c>
      <c r="G600" s="2">
        <f ca="1">YEAR(TODAY())-2013</f>
        <v>7</v>
      </c>
      <c r="H600" s="5">
        <v>4881.3</v>
      </c>
      <c r="I600" s="59" t="s">
        <v>739</v>
      </c>
      <c r="J600" s="59" t="s">
        <v>122</v>
      </c>
      <c r="K600" s="296"/>
      <c r="L600" s="276" t="s">
        <v>1427</v>
      </c>
    </row>
    <row r="601" spans="2:12" ht="18.75">
      <c r="B601" s="5">
        <f t="shared" ca="1" si="53"/>
        <v>34169.1</v>
      </c>
      <c r="C601" s="5">
        <f t="shared" si="52"/>
        <v>0</v>
      </c>
      <c r="D601" s="5">
        <v>0</v>
      </c>
      <c r="E601" s="5"/>
      <c r="F601" s="5">
        <f t="shared" ca="1" si="57"/>
        <v>34169.1</v>
      </c>
      <c r="G601" s="2">
        <f ca="1">YEAR(TODAY())-2013</f>
        <v>7</v>
      </c>
      <c r="H601" s="5">
        <v>4881.3</v>
      </c>
      <c r="I601" s="59" t="s">
        <v>740</v>
      </c>
      <c r="J601" s="59" t="s">
        <v>122</v>
      </c>
      <c r="K601" s="295"/>
      <c r="L601" s="189"/>
    </row>
    <row r="602" spans="2:12" ht="18.75">
      <c r="B602" s="5">
        <f t="shared" ca="1" si="53"/>
        <v>4881.2999999999993</v>
      </c>
      <c r="C602" s="5">
        <f t="shared" si="52"/>
        <v>29287.8</v>
      </c>
      <c r="D602" s="5">
        <v>29287.8</v>
      </c>
      <c r="E602" s="5"/>
      <c r="F602" s="5">
        <f t="shared" ca="1" si="57"/>
        <v>34169.1</v>
      </c>
      <c r="G602" s="2">
        <f ca="1">YEAR(TODAY())-2013</f>
        <v>7</v>
      </c>
      <c r="H602" s="5">
        <v>4881.3</v>
      </c>
      <c r="I602" s="59" t="s">
        <v>741</v>
      </c>
      <c r="J602" s="59" t="s">
        <v>122</v>
      </c>
      <c r="K602" s="295"/>
      <c r="L602" s="189"/>
    </row>
    <row r="603" spans="2:12" ht="18.75">
      <c r="B603" s="5">
        <f t="shared" ca="1" si="53"/>
        <v>10680</v>
      </c>
      <c r="C603" s="5">
        <f t="shared" si="52"/>
        <v>21360</v>
      </c>
      <c r="D603" s="5">
        <v>21360</v>
      </c>
      <c r="E603" s="5"/>
      <c r="F603" s="5">
        <f t="shared" ca="1" si="57"/>
        <v>32040</v>
      </c>
      <c r="G603" s="2">
        <f ca="1">YEAR(TODAY())-2011</f>
        <v>9</v>
      </c>
      <c r="H603" s="5">
        <v>3560</v>
      </c>
      <c r="I603" s="58" t="s">
        <v>935</v>
      </c>
      <c r="J603" s="58" t="s">
        <v>123</v>
      </c>
      <c r="K603" s="295"/>
      <c r="L603" s="189"/>
    </row>
    <row r="604" spans="2:12" ht="18.75">
      <c r="B604" s="5">
        <f t="shared" ca="1" si="53"/>
        <v>10680</v>
      </c>
      <c r="C604" s="5">
        <f t="shared" si="52"/>
        <v>21360</v>
      </c>
      <c r="D604" s="5">
        <v>21360</v>
      </c>
      <c r="E604" s="5"/>
      <c r="F604" s="5">
        <f t="shared" ca="1" si="57"/>
        <v>32040</v>
      </c>
      <c r="G604" s="2">
        <f ca="1">YEAR(TODAY())-2011</f>
        <v>9</v>
      </c>
      <c r="H604" s="5">
        <v>3560</v>
      </c>
      <c r="I604" s="58" t="s">
        <v>936</v>
      </c>
      <c r="J604" s="58" t="s">
        <v>123</v>
      </c>
      <c r="K604" s="295"/>
      <c r="L604" s="189"/>
    </row>
    <row r="605" spans="2:12" ht="18.75">
      <c r="B605" s="5">
        <f t="shared" ca="1" si="53"/>
        <v>10680</v>
      </c>
      <c r="C605" s="5">
        <f t="shared" si="52"/>
        <v>21360</v>
      </c>
      <c r="D605" s="5">
        <v>21360</v>
      </c>
      <c r="E605" s="5"/>
      <c r="F605" s="5">
        <f t="shared" ca="1" si="57"/>
        <v>32040</v>
      </c>
      <c r="G605" s="2">
        <f ca="1">YEAR(TODAY())-2011</f>
        <v>9</v>
      </c>
      <c r="H605" s="5">
        <v>3560</v>
      </c>
      <c r="I605" s="58" t="s">
        <v>937</v>
      </c>
      <c r="J605" s="58" t="s">
        <v>123</v>
      </c>
      <c r="K605" s="295"/>
      <c r="L605" s="189"/>
    </row>
    <row r="606" spans="2:12" ht="18.75">
      <c r="B606" s="5">
        <f t="shared" ca="1" si="53"/>
        <v>21360</v>
      </c>
      <c r="C606" s="5">
        <f t="shared" si="52"/>
        <v>7120</v>
      </c>
      <c r="D606" s="5">
        <v>7120</v>
      </c>
      <c r="E606" s="5"/>
      <c r="F606" s="5">
        <f t="shared" ca="1" si="57"/>
        <v>28480</v>
      </c>
      <c r="G606" s="2">
        <f ca="1">YEAR(TODAY())-2012</f>
        <v>8</v>
      </c>
      <c r="H606" s="5">
        <v>3560</v>
      </c>
      <c r="I606" s="58" t="s">
        <v>938</v>
      </c>
      <c r="J606" s="58" t="s">
        <v>123</v>
      </c>
      <c r="K606" s="295"/>
      <c r="L606" s="189"/>
    </row>
    <row r="607" spans="2:12" ht="18.75">
      <c r="B607" s="5">
        <f t="shared" ca="1" si="53"/>
        <v>23730</v>
      </c>
      <c r="C607" s="5">
        <f t="shared" si="52"/>
        <v>39550</v>
      </c>
      <c r="D607" s="5">
        <v>39550</v>
      </c>
      <c r="E607" s="5"/>
      <c r="F607" s="5">
        <f t="shared" ca="1" si="57"/>
        <v>63280</v>
      </c>
      <c r="G607" s="2">
        <f t="shared" ref="G607:G613" ca="1" si="58">YEAR(TODAY())-2012</f>
        <v>8</v>
      </c>
      <c r="H607" s="5">
        <v>7910</v>
      </c>
      <c r="I607" s="56" t="s">
        <v>939</v>
      </c>
      <c r="J607" s="56" t="s">
        <v>124</v>
      </c>
      <c r="K607" s="295"/>
      <c r="L607" s="189"/>
    </row>
    <row r="608" spans="2:12" ht="18.75">
      <c r="B608" s="5">
        <f t="shared" ca="1" si="53"/>
        <v>23730</v>
      </c>
      <c r="C608" s="5">
        <f t="shared" si="52"/>
        <v>39550</v>
      </c>
      <c r="D608" s="5">
        <v>39550</v>
      </c>
      <c r="E608" s="5"/>
      <c r="F608" s="5">
        <f t="shared" ca="1" si="57"/>
        <v>63280</v>
      </c>
      <c r="G608" s="2">
        <f t="shared" ca="1" si="58"/>
        <v>8</v>
      </c>
      <c r="H608" s="5">
        <v>7910</v>
      </c>
      <c r="I608" s="56" t="s">
        <v>940</v>
      </c>
      <c r="J608" s="56" t="s">
        <v>124</v>
      </c>
      <c r="K608" s="295"/>
      <c r="L608" s="189"/>
    </row>
    <row r="609" spans="2:12" ht="18.75">
      <c r="B609" s="5">
        <f t="shared" ca="1" si="53"/>
        <v>23730</v>
      </c>
      <c r="C609" s="5">
        <f t="shared" si="52"/>
        <v>39550</v>
      </c>
      <c r="D609" s="5">
        <v>39550</v>
      </c>
      <c r="E609" s="5"/>
      <c r="F609" s="5">
        <f t="shared" ca="1" si="57"/>
        <v>63280</v>
      </c>
      <c r="G609" s="2">
        <f t="shared" ca="1" si="58"/>
        <v>8</v>
      </c>
      <c r="H609" s="5">
        <v>7910</v>
      </c>
      <c r="I609" s="56" t="s">
        <v>941</v>
      </c>
      <c r="J609" s="56" t="s">
        <v>124</v>
      </c>
      <c r="K609" s="295"/>
      <c r="L609" s="189"/>
    </row>
    <row r="610" spans="2:12" ht="18.75">
      <c r="B610" s="5">
        <f t="shared" ca="1" si="53"/>
        <v>23730</v>
      </c>
      <c r="C610" s="5">
        <f t="shared" si="52"/>
        <v>39550</v>
      </c>
      <c r="D610" s="5">
        <v>39550</v>
      </c>
      <c r="E610" s="5"/>
      <c r="F610" s="5">
        <f t="shared" ca="1" si="57"/>
        <v>63280</v>
      </c>
      <c r="G610" s="2">
        <f t="shared" ca="1" si="58"/>
        <v>8</v>
      </c>
      <c r="H610" s="5">
        <v>7910</v>
      </c>
      <c r="I610" s="56" t="s">
        <v>942</v>
      </c>
      <c r="J610" s="56" t="s">
        <v>124</v>
      </c>
      <c r="K610" s="295"/>
      <c r="L610" s="189"/>
    </row>
    <row r="611" spans="2:12" ht="18.75">
      <c r="B611" s="5">
        <f t="shared" ca="1" si="53"/>
        <v>23730</v>
      </c>
      <c r="C611" s="5">
        <f t="shared" si="52"/>
        <v>39550</v>
      </c>
      <c r="D611" s="5">
        <v>39550</v>
      </c>
      <c r="E611" s="5"/>
      <c r="F611" s="5">
        <f t="shared" ca="1" si="57"/>
        <v>63280</v>
      </c>
      <c r="G611" s="2">
        <f t="shared" ca="1" si="58"/>
        <v>8</v>
      </c>
      <c r="H611" s="5">
        <v>7910</v>
      </c>
      <c r="I611" s="56" t="s">
        <v>943</v>
      </c>
      <c r="J611" s="56" t="s">
        <v>124</v>
      </c>
      <c r="K611" s="295"/>
      <c r="L611" s="189"/>
    </row>
    <row r="612" spans="2:12" ht="18.75">
      <c r="B612" s="5">
        <f t="shared" ca="1" si="53"/>
        <v>31640</v>
      </c>
      <c r="C612" s="5">
        <f t="shared" si="52"/>
        <v>31640</v>
      </c>
      <c r="D612" s="5">
        <v>31640</v>
      </c>
      <c r="E612" s="5"/>
      <c r="F612" s="5">
        <f t="shared" ca="1" si="57"/>
        <v>63280</v>
      </c>
      <c r="G612" s="2">
        <f t="shared" ca="1" si="58"/>
        <v>8</v>
      </c>
      <c r="H612" s="5">
        <v>7910</v>
      </c>
      <c r="I612" s="56" t="s">
        <v>944</v>
      </c>
      <c r="J612" s="56" t="s">
        <v>124</v>
      </c>
      <c r="K612" s="295"/>
      <c r="L612" s="189"/>
    </row>
    <row r="613" spans="2:12" ht="18.75">
      <c r="B613" s="5">
        <f t="shared" ca="1" si="53"/>
        <v>31640</v>
      </c>
      <c r="C613" s="5">
        <f t="shared" si="52"/>
        <v>31640</v>
      </c>
      <c r="D613" s="5">
        <v>31640</v>
      </c>
      <c r="E613" s="5"/>
      <c r="F613" s="5">
        <f t="shared" ca="1" si="57"/>
        <v>63280</v>
      </c>
      <c r="G613" s="2">
        <f t="shared" ca="1" si="58"/>
        <v>8</v>
      </c>
      <c r="H613" s="5">
        <v>7910</v>
      </c>
      <c r="I613" s="56" t="s">
        <v>945</v>
      </c>
      <c r="J613" s="56" t="s">
        <v>124</v>
      </c>
      <c r="K613" s="295"/>
      <c r="L613" s="189"/>
    </row>
    <row r="614" spans="2:12" ht="18.75">
      <c r="B614" s="5">
        <f t="shared" ca="1" si="53"/>
        <v>23730</v>
      </c>
      <c r="C614" s="5">
        <f t="shared" si="52"/>
        <v>31640</v>
      </c>
      <c r="D614" s="5">
        <v>31640</v>
      </c>
      <c r="E614" s="5"/>
      <c r="F614" s="5">
        <f t="shared" ca="1" si="57"/>
        <v>55370</v>
      </c>
      <c r="G614" s="2">
        <f ca="1">YEAR(TODAY())-2013</f>
        <v>7</v>
      </c>
      <c r="H614" s="5">
        <v>7910</v>
      </c>
      <c r="I614" s="56" t="s">
        <v>946</v>
      </c>
      <c r="J614" s="56" t="s">
        <v>124</v>
      </c>
      <c r="K614" s="295"/>
      <c r="L614" s="189"/>
    </row>
    <row r="615" spans="2:12" ht="18.75">
      <c r="B615" s="5">
        <f t="shared" ca="1" si="53"/>
        <v>23730</v>
      </c>
      <c r="C615" s="5">
        <f t="shared" si="52"/>
        <v>31640</v>
      </c>
      <c r="D615" s="5">
        <v>31640</v>
      </c>
      <c r="E615" s="5"/>
      <c r="F615" s="5">
        <f t="shared" ca="1" si="57"/>
        <v>55370</v>
      </c>
      <c r="G615" s="2">
        <f ca="1">YEAR(TODAY())-2013</f>
        <v>7</v>
      </c>
      <c r="H615" s="5">
        <v>7910</v>
      </c>
      <c r="I615" s="56" t="s">
        <v>947</v>
      </c>
      <c r="J615" s="56" t="s">
        <v>124</v>
      </c>
      <c r="K615" s="295"/>
      <c r="L615" s="189"/>
    </row>
    <row r="616" spans="2:12" ht="18.75">
      <c r="B616" s="5">
        <f t="shared" ca="1" si="53"/>
        <v>39550</v>
      </c>
      <c r="C616" s="5">
        <f t="shared" si="52"/>
        <v>15820</v>
      </c>
      <c r="D616" s="5">
        <v>15820</v>
      </c>
      <c r="E616" s="5"/>
      <c r="F616" s="5">
        <f t="shared" ca="1" si="57"/>
        <v>55370</v>
      </c>
      <c r="G616" s="2">
        <f ca="1">YEAR(TODAY())-2013</f>
        <v>7</v>
      </c>
      <c r="H616" s="5">
        <v>7910</v>
      </c>
      <c r="I616" s="56" t="s">
        <v>948</v>
      </c>
      <c r="J616" s="56" t="s">
        <v>124</v>
      </c>
      <c r="K616" s="295"/>
      <c r="L616" s="189"/>
    </row>
    <row r="617" spans="2:12" ht="18.75">
      <c r="B617" s="5">
        <f t="shared" ca="1" si="53"/>
        <v>-16201.220000000001</v>
      </c>
      <c r="C617" s="5">
        <f t="shared" si="52"/>
        <v>54591.22</v>
      </c>
      <c r="D617" s="5">
        <v>54591.22</v>
      </c>
      <c r="E617" s="5"/>
      <c r="F617" s="5">
        <f t="shared" ca="1" si="57"/>
        <v>38390</v>
      </c>
      <c r="G617" s="2">
        <f ca="1">YEAR(TODAY())-2012</f>
        <v>8</v>
      </c>
      <c r="H617" s="5">
        <v>4798.75</v>
      </c>
      <c r="I617" s="44" t="s">
        <v>949</v>
      </c>
      <c r="J617" s="44" t="s">
        <v>125</v>
      </c>
      <c r="K617" s="295"/>
      <c r="L617" s="189"/>
    </row>
    <row r="618" spans="2:12" ht="18.75">
      <c r="B618" s="5">
        <f t="shared" ca="1" si="53"/>
        <v>-16201.220000000001</v>
      </c>
      <c r="C618" s="5">
        <f t="shared" si="52"/>
        <v>54591.22</v>
      </c>
      <c r="D618" s="5">
        <v>54591.22</v>
      </c>
      <c r="E618" s="5"/>
      <c r="F618" s="5">
        <f t="shared" ca="1" si="57"/>
        <v>38390</v>
      </c>
      <c r="G618" s="2">
        <f t="shared" ref="G618:G626" ca="1" si="59">YEAR(TODAY())-2012</f>
        <v>8</v>
      </c>
      <c r="H618" s="5">
        <v>4798.75</v>
      </c>
      <c r="I618" s="44" t="s">
        <v>950</v>
      </c>
      <c r="J618" s="44" t="s">
        <v>125</v>
      </c>
      <c r="K618" s="295"/>
      <c r="L618" s="189"/>
    </row>
    <row r="619" spans="2:12" ht="18.75">
      <c r="B619" s="5">
        <f t="shared" ca="1" si="53"/>
        <v>28792.510000000002</v>
      </c>
      <c r="C619" s="5">
        <f t="shared" si="52"/>
        <v>9597.49</v>
      </c>
      <c r="D619" s="5">
        <v>9597.49</v>
      </c>
      <c r="E619" s="5"/>
      <c r="F619" s="5">
        <f t="shared" ca="1" si="57"/>
        <v>38390</v>
      </c>
      <c r="G619" s="2">
        <f t="shared" ca="1" si="59"/>
        <v>8</v>
      </c>
      <c r="H619" s="5">
        <v>4798.75</v>
      </c>
      <c r="I619" s="44" t="s">
        <v>951</v>
      </c>
      <c r="J619" s="44" t="s">
        <v>125</v>
      </c>
      <c r="K619" s="295"/>
      <c r="L619" s="189"/>
    </row>
    <row r="620" spans="2:12" ht="18.75">
      <c r="B620" s="5">
        <f t="shared" ca="1" si="53"/>
        <v>28792.510000000002</v>
      </c>
      <c r="C620" s="5">
        <f t="shared" si="52"/>
        <v>9597.49</v>
      </c>
      <c r="D620" s="5">
        <v>9597.49</v>
      </c>
      <c r="E620" s="5"/>
      <c r="F620" s="5">
        <f t="shared" ca="1" si="57"/>
        <v>38390</v>
      </c>
      <c r="G620" s="2">
        <f t="shared" ca="1" si="59"/>
        <v>8</v>
      </c>
      <c r="H620" s="5">
        <v>4798.75</v>
      </c>
      <c r="I620" s="44" t="s">
        <v>952</v>
      </c>
      <c r="J620" s="44" t="s">
        <v>125</v>
      </c>
      <c r="K620" s="295"/>
      <c r="L620" s="189"/>
    </row>
    <row r="621" spans="2:12" ht="18.75">
      <c r="B621" s="5">
        <f t="shared" ca="1" si="53"/>
        <v>28792.510000000002</v>
      </c>
      <c r="C621" s="5">
        <f t="shared" si="52"/>
        <v>9597.49</v>
      </c>
      <c r="D621" s="5">
        <v>9597.49</v>
      </c>
      <c r="E621" s="5"/>
      <c r="F621" s="5">
        <f t="shared" ca="1" si="57"/>
        <v>38390</v>
      </c>
      <c r="G621" s="2">
        <f t="shared" ca="1" si="59"/>
        <v>8</v>
      </c>
      <c r="H621" s="5">
        <v>4798.75</v>
      </c>
      <c r="I621" s="44" t="s">
        <v>953</v>
      </c>
      <c r="J621" s="44" t="s">
        <v>125</v>
      </c>
      <c r="K621" s="295"/>
      <c r="L621" s="189"/>
    </row>
    <row r="622" spans="2:12" ht="18.75">
      <c r="B622" s="5">
        <f t="shared" ca="1" si="53"/>
        <v>28792.510000000002</v>
      </c>
      <c r="C622" s="5">
        <f t="shared" si="52"/>
        <v>9597.49</v>
      </c>
      <c r="D622" s="5">
        <v>9597.49</v>
      </c>
      <c r="E622" s="5"/>
      <c r="F622" s="5">
        <f t="shared" ca="1" si="57"/>
        <v>38390</v>
      </c>
      <c r="G622" s="2">
        <f t="shared" ca="1" si="59"/>
        <v>8</v>
      </c>
      <c r="H622" s="5">
        <v>4798.75</v>
      </c>
      <c r="I622" s="44" t="s">
        <v>954</v>
      </c>
      <c r="J622" s="44" t="s">
        <v>125</v>
      </c>
      <c r="K622" s="295"/>
      <c r="L622" s="189"/>
    </row>
    <row r="623" spans="2:12" ht="18.75">
      <c r="B623" s="5">
        <f t="shared" ca="1" si="53"/>
        <v>28792.510000000002</v>
      </c>
      <c r="C623" s="5">
        <f t="shared" si="52"/>
        <v>9597.49</v>
      </c>
      <c r="D623" s="5">
        <v>9597.49</v>
      </c>
      <c r="E623" s="5"/>
      <c r="F623" s="5">
        <f t="shared" ca="1" si="57"/>
        <v>38390</v>
      </c>
      <c r="G623" s="2">
        <f t="shared" ca="1" si="59"/>
        <v>8</v>
      </c>
      <c r="H623" s="5">
        <v>4798.75</v>
      </c>
      <c r="I623" s="44" t="s">
        <v>955</v>
      </c>
      <c r="J623" s="44" t="s">
        <v>125</v>
      </c>
      <c r="K623" s="295"/>
      <c r="L623" s="189"/>
    </row>
    <row r="624" spans="2:12" ht="18.75">
      <c r="B624" s="5">
        <f t="shared" ca="1" si="53"/>
        <v>4798.7799999999988</v>
      </c>
      <c r="C624" s="5">
        <f t="shared" si="52"/>
        <v>33591.22</v>
      </c>
      <c r="D624" s="5">
        <v>33591.22</v>
      </c>
      <c r="E624" s="5"/>
      <c r="F624" s="5">
        <f t="shared" ca="1" si="57"/>
        <v>38390</v>
      </c>
      <c r="G624" s="2">
        <f t="shared" ca="1" si="59"/>
        <v>8</v>
      </c>
      <c r="H624" s="5">
        <v>4798.75</v>
      </c>
      <c r="I624" s="44" t="s">
        <v>956</v>
      </c>
      <c r="J624" s="44" t="s">
        <v>125</v>
      </c>
      <c r="K624" s="295"/>
      <c r="L624" s="189"/>
    </row>
    <row r="625" spans="2:12" ht="18.75">
      <c r="B625" s="5">
        <f t="shared" ca="1" si="53"/>
        <v>4798.7799999999988</v>
      </c>
      <c r="C625" s="5">
        <f t="shared" si="52"/>
        <v>33591.22</v>
      </c>
      <c r="D625" s="5">
        <v>33591.22</v>
      </c>
      <c r="E625" s="5"/>
      <c r="F625" s="5">
        <f t="shared" ca="1" si="57"/>
        <v>38390</v>
      </c>
      <c r="G625" s="2">
        <f t="shared" ca="1" si="59"/>
        <v>8</v>
      </c>
      <c r="H625" s="5">
        <v>4798.75</v>
      </c>
      <c r="I625" s="44" t="s">
        <v>805</v>
      </c>
      <c r="J625" s="44" t="s">
        <v>125</v>
      </c>
      <c r="K625" s="295"/>
      <c r="L625" s="189"/>
    </row>
    <row r="626" spans="2:12" ht="18.75">
      <c r="B626" s="5">
        <f t="shared" ca="1" si="53"/>
        <v>28792.510000000002</v>
      </c>
      <c r="C626" s="5">
        <f t="shared" si="52"/>
        <v>9597.49</v>
      </c>
      <c r="D626" s="5">
        <v>9597.49</v>
      </c>
      <c r="E626" s="5"/>
      <c r="F626" s="5">
        <f t="shared" ca="1" si="57"/>
        <v>38390</v>
      </c>
      <c r="G626" s="2">
        <f t="shared" ca="1" si="59"/>
        <v>8</v>
      </c>
      <c r="H626" s="5">
        <v>4798.75</v>
      </c>
      <c r="I626" s="44" t="s">
        <v>957</v>
      </c>
      <c r="J626" s="44" t="s">
        <v>125</v>
      </c>
      <c r="K626" s="295"/>
      <c r="L626" s="189"/>
    </row>
    <row r="627" spans="2:12" ht="18.75">
      <c r="B627" s="5">
        <f t="shared" ca="1" si="53"/>
        <v>23993.760000000002</v>
      </c>
      <c r="C627" s="5">
        <f t="shared" si="52"/>
        <v>9597.49</v>
      </c>
      <c r="D627" s="5">
        <v>9597.49</v>
      </c>
      <c r="E627" s="5"/>
      <c r="F627" s="5">
        <f t="shared" ca="1" si="57"/>
        <v>33591.25</v>
      </c>
      <c r="G627" s="2">
        <f ca="1">YEAR(TODAY())-2013</f>
        <v>7</v>
      </c>
      <c r="H627" s="5">
        <v>4798.75</v>
      </c>
      <c r="I627" s="44" t="s">
        <v>958</v>
      </c>
      <c r="J627" s="44" t="s">
        <v>125</v>
      </c>
      <c r="K627" s="295"/>
      <c r="L627" s="189"/>
    </row>
    <row r="628" spans="2:12" ht="18.75">
      <c r="B628" s="5">
        <f t="shared" ca="1" si="53"/>
        <v>4.0000000000873115E-2</v>
      </c>
      <c r="C628" s="5">
        <f t="shared" si="52"/>
        <v>38389.96</v>
      </c>
      <c r="D628" s="5">
        <v>38389.96</v>
      </c>
      <c r="E628" s="5"/>
      <c r="F628" s="5">
        <f t="shared" ca="1" si="57"/>
        <v>38390</v>
      </c>
      <c r="G628" s="2">
        <f ca="1">YEAR(TODAY())-2012</f>
        <v>8</v>
      </c>
      <c r="H628" s="5">
        <v>4798.75</v>
      </c>
      <c r="I628" s="44" t="s">
        <v>959</v>
      </c>
      <c r="J628" s="44" t="s">
        <v>125</v>
      </c>
      <c r="K628" s="295"/>
      <c r="L628" s="189"/>
    </row>
    <row r="629" spans="2:12" ht="18.75">
      <c r="B629" s="5">
        <f t="shared" ca="1" si="53"/>
        <v>96503.600000000035</v>
      </c>
      <c r="C629" s="5">
        <f t="shared" si="52"/>
        <v>241258.93</v>
      </c>
      <c r="D629" s="5">
        <v>241258.93</v>
      </c>
      <c r="E629" s="5"/>
      <c r="F629" s="5">
        <f t="shared" ca="1" si="57"/>
        <v>337762.53</v>
      </c>
      <c r="G629" s="2">
        <f t="shared" ref="G629:G635" ca="1" si="60">YEAR(TODAY())-2013</f>
        <v>7</v>
      </c>
      <c r="H629" s="5">
        <v>48251.79</v>
      </c>
      <c r="I629" s="58" t="s">
        <v>960</v>
      </c>
      <c r="J629" s="58" t="s">
        <v>126</v>
      </c>
      <c r="K629" s="295"/>
      <c r="L629" s="189"/>
    </row>
    <row r="630" spans="2:12" ht="18.75">
      <c r="B630" s="5">
        <f t="shared" ca="1" si="53"/>
        <v>96503.600000000035</v>
      </c>
      <c r="C630" s="5">
        <f t="shared" si="52"/>
        <v>241258.93</v>
      </c>
      <c r="D630" s="5">
        <v>241258.93</v>
      </c>
      <c r="E630" s="5"/>
      <c r="F630" s="5">
        <f t="shared" ca="1" si="57"/>
        <v>337762.53</v>
      </c>
      <c r="G630" s="2">
        <f t="shared" ca="1" si="60"/>
        <v>7</v>
      </c>
      <c r="H630" s="5">
        <v>48251.79</v>
      </c>
      <c r="I630" s="58" t="s">
        <v>961</v>
      </c>
      <c r="J630" s="58" t="s">
        <v>126</v>
      </c>
      <c r="K630" s="295"/>
      <c r="L630" s="189"/>
    </row>
    <row r="631" spans="2:12" ht="18.75">
      <c r="B631" s="5">
        <f t="shared" ca="1" si="53"/>
        <v>241258.96000000002</v>
      </c>
      <c r="C631" s="5">
        <f t="shared" si="52"/>
        <v>96503.57</v>
      </c>
      <c r="D631" s="5">
        <v>96503.57</v>
      </c>
      <c r="E631" s="5"/>
      <c r="F631" s="5">
        <f t="shared" ca="1" si="57"/>
        <v>337762.53</v>
      </c>
      <c r="G631" s="2">
        <f t="shared" ca="1" si="60"/>
        <v>7</v>
      </c>
      <c r="H631" s="5">
        <v>48251.79</v>
      </c>
      <c r="I631" s="58" t="s">
        <v>962</v>
      </c>
      <c r="J631" s="58" t="s">
        <v>126</v>
      </c>
      <c r="K631" s="295"/>
      <c r="L631" s="189"/>
    </row>
    <row r="632" spans="2:12" ht="18.75">
      <c r="B632" s="5">
        <f t="shared" ca="1" si="53"/>
        <v>241258.96000000002</v>
      </c>
      <c r="C632" s="5">
        <f t="shared" si="52"/>
        <v>96503.57</v>
      </c>
      <c r="D632" s="5">
        <v>96503.57</v>
      </c>
      <c r="E632" s="5"/>
      <c r="F632" s="5">
        <f t="shared" ca="1" si="57"/>
        <v>337762.53</v>
      </c>
      <c r="G632" s="2">
        <f t="shared" ca="1" si="60"/>
        <v>7</v>
      </c>
      <c r="H632" s="5">
        <v>48251.79</v>
      </c>
      <c r="I632" s="58" t="s">
        <v>963</v>
      </c>
      <c r="J632" s="58" t="s">
        <v>126</v>
      </c>
      <c r="K632" s="295"/>
      <c r="L632" s="189"/>
    </row>
    <row r="633" spans="2:12" ht="18.75">
      <c r="B633" s="5">
        <f t="shared" ca="1" si="53"/>
        <v>96503.600000000035</v>
      </c>
      <c r="C633" s="5">
        <f t="shared" si="52"/>
        <v>241258.93</v>
      </c>
      <c r="D633" s="5">
        <v>241258.93</v>
      </c>
      <c r="E633" s="5"/>
      <c r="F633" s="5">
        <f t="shared" ca="1" si="57"/>
        <v>337762.53</v>
      </c>
      <c r="G633" s="2">
        <f t="shared" ca="1" si="60"/>
        <v>7</v>
      </c>
      <c r="H633" s="5">
        <v>48251.79</v>
      </c>
      <c r="I633" s="58" t="s">
        <v>964</v>
      </c>
      <c r="J633" s="58" t="s">
        <v>126</v>
      </c>
      <c r="K633" s="295"/>
      <c r="L633" s="189"/>
    </row>
    <row r="634" spans="2:12" ht="18.75">
      <c r="B634" s="5">
        <f t="shared" ca="1" si="53"/>
        <v>337762.53</v>
      </c>
      <c r="C634" s="5">
        <f t="shared" si="52"/>
        <v>0</v>
      </c>
      <c r="D634" s="5">
        <v>0</v>
      </c>
      <c r="E634" s="5"/>
      <c r="F634" s="5">
        <f t="shared" ca="1" si="57"/>
        <v>337762.53</v>
      </c>
      <c r="G634" s="2">
        <f t="shared" ca="1" si="60"/>
        <v>7</v>
      </c>
      <c r="H634" s="5">
        <v>48251.79</v>
      </c>
      <c r="I634" s="58" t="s">
        <v>965</v>
      </c>
      <c r="J634" s="58" t="s">
        <v>126</v>
      </c>
      <c r="K634" s="295"/>
      <c r="L634" s="189"/>
    </row>
    <row r="635" spans="2:12" ht="18.75">
      <c r="B635" s="5">
        <f t="shared" ca="1" si="53"/>
        <v>337762.53</v>
      </c>
      <c r="C635" s="5">
        <f t="shared" si="52"/>
        <v>0</v>
      </c>
      <c r="D635" s="5">
        <v>0</v>
      </c>
      <c r="E635" s="5"/>
      <c r="F635" s="5">
        <f t="shared" ca="1" si="57"/>
        <v>337762.53</v>
      </c>
      <c r="G635" s="2">
        <f t="shared" ca="1" si="60"/>
        <v>7</v>
      </c>
      <c r="H635" s="5">
        <v>48251.79</v>
      </c>
      <c r="I635" s="58" t="s">
        <v>966</v>
      </c>
      <c r="J635" s="58" t="s">
        <v>126</v>
      </c>
      <c r="K635" s="295"/>
      <c r="L635" s="189"/>
    </row>
    <row r="636" spans="2:12" ht="18.75">
      <c r="B636" s="5">
        <f t="shared" ca="1" si="53"/>
        <v>71250</v>
      </c>
      <c r="C636" s="5">
        <f t="shared" si="52"/>
        <v>23750</v>
      </c>
      <c r="D636" s="5">
        <v>23750</v>
      </c>
      <c r="E636" s="5"/>
      <c r="F636" s="5">
        <f t="shared" ca="1" si="57"/>
        <v>95000</v>
      </c>
      <c r="G636" s="2">
        <f ca="1">YEAR(TODAY())-2012</f>
        <v>8</v>
      </c>
      <c r="H636" s="5">
        <v>11875</v>
      </c>
      <c r="I636" s="51" t="s">
        <v>967</v>
      </c>
      <c r="J636" s="51" t="s">
        <v>127</v>
      </c>
      <c r="K636" s="295"/>
      <c r="L636" s="189"/>
    </row>
    <row r="637" spans="2:12" ht="18.75">
      <c r="B637" s="5">
        <f t="shared" ca="1" si="53"/>
        <v>0</v>
      </c>
      <c r="C637" s="5">
        <f t="shared" si="52"/>
        <v>95000</v>
      </c>
      <c r="D637" s="5">
        <v>95000</v>
      </c>
      <c r="E637" s="5"/>
      <c r="F637" s="5">
        <f t="shared" ca="1" si="57"/>
        <v>95000</v>
      </c>
      <c r="G637" s="2">
        <f ca="1">YEAR(TODAY())-2012</f>
        <v>8</v>
      </c>
      <c r="H637" s="5">
        <v>11875</v>
      </c>
      <c r="I637" s="51" t="s">
        <v>968</v>
      </c>
      <c r="J637" s="51" t="s">
        <v>127</v>
      </c>
      <c r="K637" s="295"/>
      <c r="L637" s="189"/>
    </row>
    <row r="638" spans="2:12" ht="18.75">
      <c r="B638" s="5">
        <f t="shared" ca="1" si="53"/>
        <v>0</v>
      </c>
      <c r="C638" s="5">
        <f t="shared" si="52"/>
        <v>0</v>
      </c>
      <c r="D638" s="5">
        <v>0</v>
      </c>
      <c r="E638" s="5"/>
      <c r="F638" s="5">
        <f t="shared" ca="1" si="57"/>
        <v>0</v>
      </c>
      <c r="G638" s="2">
        <f ca="1">YEAR(TODAY())-2012</f>
        <v>8</v>
      </c>
      <c r="H638" s="5">
        <v>0</v>
      </c>
      <c r="I638" s="51" t="s">
        <v>1480</v>
      </c>
      <c r="J638" s="51" t="s">
        <v>127</v>
      </c>
      <c r="K638" s="295"/>
      <c r="L638" s="189"/>
    </row>
    <row r="639" spans="2:12" ht="18.75">
      <c r="B639" s="5">
        <f t="shared" si="53"/>
        <v>0</v>
      </c>
      <c r="C639" s="5">
        <f t="shared" si="52"/>
        <v>0</v>
      </c>
      <c r="D639" s="5">
        <v>0</v>
      </c>
      <c r="E639" s="5"/>
      <c r="F639" s="5">
        <f t="shared" si="57"/>
        <v>0</v>
      </c>
      <c r="G639" s="3">
        <v>0</v>
      </c>
      <c r="H639" s="5">
        <v>0</v>
      </c>
      <c r="I639" s="51">
        <v>0</v>
      </c>
      <c r="J639" s="51" t="s">
        <v>127</v>
      </c>
      <c r="K639" s="296"/>
      <c r="L639" s="276" t="s">
        <v>1427</v>
      </c>
    </row>
    <row r="640" spans="2:12" ht="18.75">
      <c r="B640" s="5">
        <f t="shared" ca="1" si="53"/>
        <v>37003.69</v>
      </c>
      <c r="C640" s="5">
        <f t="shared" si="52"/>
        <v>12334.55</v>
      </c>
      <c r="D640" s="5">
        <v>12334.55</v>
      </c>
      <c r="E640" s="5"/>
      <c r="F640" s="5">
        <f t="shared" ca="1" si="57"/>
        <v>49338.239999999998</v>
      </c>
      <c r="G640" s="2">
        <f ca="1">YEAR(TODAY())-2012</f>
        <v>8</v>
      </c>
      <c r="H640" s="5">
        <v>6167.28</v>
      </c>
      <c r="I640" s="57" t="s">
        <v>969</v>
      </c>
      <c r="J640" s="57" t="s">
        <v>128</v>
      </c>
      <c r="K640" s="295"/>
      <c r="L640" s="189"/>
    </row>
    <row r="641" spans="2:12" ht="18.75">
      <c r="B641" s="5">
        <f t="shared" ca="1" si="53"/>
        <v>37003.69</v>
      </c>
      <c r="C641" s="5">
        <f t="shared" si="52"/>
        <v>12334.55</v>
      </c>
      <c r="D641" s="5">
        <v>12334.55</v>
      </c>
      <c r="E641" s="5"/>
      <c r="F641" s="5">
        <f t="shared" ca="1" si="57"/>
        <v>49338.239999999998</v>
      </c>
      <c r="G641" s="2">
        <f ca="1">YEAR(TODAY())-2012</f>
        <v>8</v>
      </c>
      <c r="H641" s="5">
        <v>6167.28</v>
      </c>
      <c r="I641" s="57" t="s">
        <v>970</v>
      </c>
      <c r="J641" s="57" t="s">
        <v>128</v>
      </c>
      <c r="K641" s="295"/>
      <c r="L641" s="189"/>
    </row>
    <row r="642" spans="2:12" ht="18.75">
      <c r="B642" s="5">
        <f t="shared" ca="1" si="53"/>
        <v>37003.69</v>
      </c>
      <c r="C642" s="5">
        <f t="shared" si="52"/>
        <v>12334.55</v>
      </c>
      <c r="D642" s="5">
        <v>12334.55</v>
      </c>
      <c r="E642" s="5"/>
      <c r="F642" s="5">
        <f t="shared" ca="1" si="57"/>
        <v>49338.239999999998</v>
      </c>
      <c r="G642" s="2">
        <f ca="1">YEAR(TODAY())-2012</f>
        <v>8</v>
      </c>
      <c r="H642" s="5">
        <v>6167.28</v>
      </c>
      <c r="I642" s="57" t="s">
        <v>971</v>
      </c>
      <c r="J642" s="57" t="s">
        <v>128</v>
      </c>
      <c r="K642" s="295"/>
      <c r="L642" s="189"/>
    </row>
    <row r="643" spans="2:12" ht="18.75">
      <c r="B643" s="5">
        <f t="shared" ca="1" si="53"/>
        <v>37003.69</v>
      </c>
      <c r="C643" s="5">
        <f t="shared" si="52"/>
        <v>12334.55</v>
      </c>
      <c r="D643" s="5">
        <v>12334.55</v>
      </c>
      <c r="E643" s="5"/>
      <c r="F643" s="5">
        <f t="shared" ca="1" si="57"/>
        <v>49338.239999999998</v>
      </c>
      <c r="G643" s="2">
        <f t="shared" ref="G643:G650" ca="1" si="61">YEAR(TODAY())-2012</f>
        <v>8</v>
      </c>
      <c r="H643" s="5">
        <v>6167.28</v>
      </c>
      <c r="I643" s="57" t="s">
        <v>972</v>
      </c>
      <c r="J643" s="57" t="s">
        <v>128</v>
      </c>
      <c r="K643" s="295"/>
      <c r="L643" s="189"/>
    </row>
    <row r="644" spans="2:12" ht="18.75">
      <c r="B644" s="5">
        <f t="shared" ca="1" si="53"/>
        <v>49338.239999999998</v>
      </c>
      <c r="C644" s="5">
        <f t="shared" ref="C644:C707" si="62">SUM(E644+D644)</f>
        <v>0</v>
      </c>
      <c r="D644" s="5">
        <v>0</v>
      </c>
      <c r="E644" s="5"/>
      <c r="F644" s="5">
        <f t="shared" ca="1" si="57"/>
        <v>49338.239999999998</v>
      </c>
      <c r="G644" s="2">
        <f t="shared" ca="1" si="61"/>
        <v>8</v>
      </c>
      <c r="H644" s="5">
        <v>6167.28</v>
      </c>
      <c r="I644" s="57" t="s">
        <v>973</v>
      </c>
      <c r="J644" s="57" t="s">
        <v>128</v>
      </c>
      <c r="K644" s="295"/>
      <c r="L644" s="189"/>
    </row>
    <row r="645" spans="2:12" ht="18.75">
      <c r="B645" s="5">
        <f t="shared" ref="B645:B708" ca="1" si="63">SUM(F645-C645)</f>
        <v>49338.239999999998</v>
      </c>
      <c r="C645" s="5">
        <f t="shared" si="62"/>
        <v>0</v>
      </c>
      <c r="D645" s="5">
        <v>0</v>
      </c>
      <c r="E645" s="5"/>
      <c r="F645" s="5">
        <f t="shared" ca="1" si="57"/>
        <v>49338.239999999998</v>
      </c>
      <c r="G645" s="2">
        <f t="shared" ca="1" si="61"/>
        <v>8</v>
      </c>
      <c r="H645" s="5">
        <v>6167.28</v>
      </c>
      <c r="I645" s="57" t="s">
        <v>974</v>
      </c>
      <c r="J645" s="57" t="s">
        <v>128</v>
      </c>
      <c r="K645" s="295"/>
      <c r="L645" s="189"/>
    </row>
    <row r="646" spans="2:12" ht="18.75">
      <c r="B646" s="5">
        <f t="shared" ca="1" si="63"/>
        <v>49338.239999999998</v>
      </c>
      <c r="C646" s="5">
        <f t="shared" si="62"/>
        <v>0</v>
      </c>
      <c r="D646" s="5">
        <v>0</v>
      </c>
      <c r="E646" s="5"/>
      <c r="F646" s="5">
        <f t="shared" ca="1" si="57"/>
        <v>49338.239999999998</v>
      </c>
      <c r="G646" s="2">
        <f t="shared" ca="1" si="61"/>
        <v>8</v>
      </c>
      <c r="H646" s="5">
        <v>6167.28</v>
      </c>
      <c r="I646" s="57" t="s">
        <v>975</v>
      </c>
      <c r="J646" s="57" t="s">
        <v>128</v>
      </c>
      <c r="K646" s="295"/>
      <c r="L646" s="189"/>
    </row>
    <row r="647" spans="2:12" ht="18.75">
      <c r="B647" s="5">
        <f t="shared" ca="1" si="63"/>
        <v>49338.239999999998</v>
      </c>
      <c r="C647" s="5">
        <f t="shared" si="62"/>
        <v>0</v>
      </c>
      <c r="D647" s="5">
        <v>0</v>
      </c>
      <c r="E647" s="5"/>
      <c r="F647" s="5">
        <f t="shared" ca="1" si="57"/>
        <v>49338.239999999998</v>
      </c>
      <c r="G647" s="2">
        <f t="shared" ca="1" si="61"/>
        <v>8</v>
      </c>
      <c r="H647" s="5">
        <v>6167.28</v>
      </c>
      <c r="I647" s="57" t="s">
        <v>977</v>
      </c>
      <c r="J647" s="57" t="s">
        <v>128</v>
      </c>
      <c r="K647" s="295"/>
      <c r="L647" s="189"/>
    </row>
    <row r="648" spans="2:12" ht="18.75">
      <c r="B648" s="5">
        <f t="shared" ca="1" si="63"/>
        <v>49338.239999999998</v>
      </c>
      <c r="C648" s="5">
        <f t="shared" si="62"/>
        <v>0</v>
      </c>
      <c r="D648" s="5">
        <v>0</v>
      </c>
      <c r="E648" s="5"/>
      <c r="F648" s="5">
        <f t="shared" ca="1" si="57"/>
        <v>49338.239999999998</v>
      </c>
      <c r="G648" s="2">
        <f t="shared" ca="1" si="61"/>
        <v>8</v>
      </c>
      <c r="H648" s="5">
        <v>6167.28</v>
      </c>
      <c r="I648" s="57" t="s">
        <v>979</v>
      </c>
      <c r="J648" s="57" t="s">
        <v>128</v>
      </c>
      <c r="K648" s="295"/>
      <c r="L648" s="189"/>
    </row>
    <row r="649" spans="2:12" ht="18.75">
      <c r="B649" s="5">
        <f t="shared" ca="1" si="63"/>
        <v>49338.239999999998</v>
      </c>
      <c r="C649" s="5">
        <f t="shared" si="62"/>
        <v>0</v>
      </c>
      <c r="D649" s="5">
        <v>0</v>
      </c>
      <c r="E649" s="5"/>
      <c r="F649" s="5">
        <f t="shared" ca="1" si="57"/>
        <v>49338.239999999998</v>
      </c>
      <c r="G649" s="2">
        <f t="shared" ca="1" si="61"/>
        <v>8</v>
      </c>
      <c r="H649" s="5">
        <v>6167.28</v>
      </c>
      <c r="I649" s="57" t="s">
        <v>978</v>
      </c>
      <c r="J649" s="57" t="s">
        <v>128</v>
      </c>
      <c r="K649" s="295"/>
      <c r="L649" s="189"/>
    </row>
    <row r="650" spans="2:12" ht="18.75">
      <c r="B650" s="5">
        <f t="shared" ca="1" si="63"/>
        <v>49338.239999999998</v>
      </c>
      <c r="C650" s="5">
        <f t="shared" si="62"/>
        <v>0</v>
      </c>
      <c r="D650" s="5">
        <v>0</v>
      </c>
      <c r="E650" s="5"/>
      <c r="F650" s="5">
        <f t="shared" ca="1" si="57"/>
        <v>49338.239999999998</v>
      </c>
      <c r="G650" s="2">
        <f t="shared" ca="1" si="61"/>
        <v>8</v>
      </c>
      <c r="H650" s="5">
        <v>6167.28</v>
      </c>
      <c r="I650" s="57" t="s">
        <v>976</v>
      </c>
      <c r="J650" s="57" t="s">
        <v>128</v>
      </c>
      <c r="K650" s="295"/>
      <c r="L650" s="189"/>
    </row>
    <row r="651" spans="2:12" ht="18.75">
      <c r="B651" s="5">
        <f t="shared" ca="1" si="63"/>
        <v>18509.439999999995</v>
      </c>
      <c r="C651" s="5">
        <f t="shared" si="62"/>
        <v>46273.599999999999</v>
      </c>
      <c r="D651" s="5">
        <v>46273.599999999999</v>
      </c>
      <c r="E651" s="5"/>
      <c r="F651" s="5">
        <f t="shared" ca="1" si="57"/>
        <v>64783.039999999994</v>
      </c>
      <c r="G651" s="2">
        <f t="shared" ref="G651:G668" ca="1" si="64">YEAR(TODAY())-2013</f>
        <v>7</v>
      </c>
      <c r="H651" s="5">
        <v>9254.7199999999993</v>
      </c>
      <c r="I651" s="58" t="s">
        <v>980</v>
      </c>
      <c r="J651" s="58" t="s">
        <v>129</v>
      </c>
      <c r="K651" s="295"/>
      <c r="L651" s="189"/>
    </row>
    <row r="652" spans="2:12" ht="18.75">
      <c r="B652" s="5">
        <f t="shared" ca="1" si="63"/>
        <v>27764.159999999996</v>
      </c>
      <c r="C652" s="5">
        <f t="shared" si="62"/>
        <v>37018.879999999997</v>
      </c>
      <c r="D652" s="5">
        <v>37018.879999999997</v>
      </c>
      <c r="E652" s="5"/>
      <c r="F652" s="5">
        <f t="shared" ca="1" si="57"/>
        <v>64783.039999999994</v>
      </c>
      <c r="G652" s="2">
        <f t="shared" ca="1" si="64"/>
        <v>7</v>
      </c>
      <c r="H652" s="5">
        <v>9254.7199999999993</v>
      </c>
      <c r="I652" s="58" t="s">
        <v>981</v>
      </c>
      <c r="J652" s="58" t="s">
        <v>129</v>
      </c>
      <c r="K652" s="295"/>
      <c r="L652" s="189"/>
    </row>
    <row r="653" spans="2:12" ht="18.75">
      <c r="B653" s="5">
        <f t="shared" ca="1" si="63"/>
        <v>46273.599999999991</v>
      </c>
      <c r="C653" s="5">
        <f t="shared" si="62"/>
        <v>18509.439999999999</v>
      </c>
      <c r="D653" s="5">
        <v>18509.439999999999</v>
      </c>
      <c r="E653" s="5"/>
      <c r="F653" s="5">
        <f t="shared" ca="1" si="57"/>
        <v>64783.039999999994</v>
      </c>
      <c r="G653" s="2">
        <f t="shared" ca="1" si="64"/>
        <v>7</v>
      </c>
      <c r="H653" s="5">
        <v>9254.7199999999993</v>
      </c>
      <c r="I653" s="58" t="s">
        <v>982</v>
      </c>
      <c r="J653" s="58" t="s">
        <v>129</v>
      </c>
      <c r="K653" s="295"/>
      <c r="L653" s="189"/>
    </row>
    <row r="654" spans="2:12" ht="18.75">
      <c r="B654" s="5">
        <f t="shared" ca="1" si="63"/>
        <v>64783.039999999994</v>
      </c>
      <c r="C654" s="5">
        <f t="shared" si="62"/>
        <v>0</v>
      </c>
      <c r="D654" s="5">
        <v>0</v>
      </c>
      <c r="E654" s="5"/>
      <c r="F654" s="5">
        <f t="shared" ca="1" si="57"/>
        <v>64783.039999999994</v>
      </c>
      <c r="G654" s="2">
        <f t="shared" ca="1" si="64"/>
        <v>7</v>
      </c>
      <c r="H654" s="5">
        <v>9254.7199999999993</v>
      </c>
      <c r="I654" s="58" t="s">
        <v>983</v>
      </c>
      <c r="J654" s="58" t="s">
        <v>129</v>
      </c>
      <c r="K654" s="295"/>
      <c r="L654" s="189"/>
    </row>
    <row r="655" spans="2:12" ht="18.75">
      <c r="B655" s="5">
        <f t="shared" ca="1" si="63"/>
        <v>64783.039999999994</v>
      </c>
      <c r="C655" s="5">
        <f t="shared" si="62"/>
        <v>0</v>
      </c>
      <c r="D655" s="5">
        <v>0</v>
      </c>
      <c r="E655" s="5"/>
      <c r="F655" s="5">
        <f t="shared" ca="1" si="57"/>
        <v>64783.039999999994</v>
      </c>
      <c r="G655" s="2">
        <f t="shared" ca="1" si="64"/>
        <v>7</v>
      </c>
      <c r="H655" s="5">
        <v>9254.7199999999993</v>
      </c>
      <c r="I655" s="58" t="s">
        <v>984</v>
      </c>
      <c r="J655" s="58" t="s">
        <v>129</v>
      </c>
      <c r="K655" s="295"/>
      <c r="L655" s="189"/>
    </row>
    <row r="656" spans="2:12" ht="18.75">
      <c r="B656" s="5">
        <f t="shared" ca="1" si="63"/>
        <v>12715.48</v>
      </c>
      <c r="C656" s="5">
        <f t="shared" si="62"/>
        <v>16954.02</v>
      </c>
      <c r="D656" s="5">
        <v>16954.02</v>
      </c>
      <c r="E656" s="5"/>
      <c r="F656" s="5">
        <f t="shared" ca="1" si="57"/>
        <v>29669.5</v>
      </c>
      <c r="G656" s="2">
        <f t="shared" ca="1" si="64"/>
        <v>7</v>
      </c>
      <c r="H656" s="5">
        <v>4238.5</v>
      </c>
      <c r="I656" s="55" t="s">
        <v>985</v>
      </c>
      <c r="J656" s="55" t="s">
        <v>130</v>
      </c>
      <c r="K656" s="295"/>
      <c r="L656" s="189"/>
    </row>
    <row r="657" spans="2:12" ht="18.75">
      <c r="B657" s="5">
        <f t="shared" ca="1" si="63"/>
        <v>21192.489999999998</v>
      </c>
      <c r="C657" s="5">
        <f t="shared" si="62"/>
        <v>8477.01</v>
      </c>
      <c r="D657" s="5">
        <v>8477.01</v>
      </c>
      <c r="E657" s="5"/>
      <c r="F657" s="5">
        <f t="shared" ca="1" si="57"/>
        <v>29669.5</v>
      </c>
      <c r="G657" s="2">
        <f t="shared" ca="1" si="64"/>
        <v>7</v>
      </c>
      <c r="H657" s="5">
        <v>4238.5</v>
      </c>
      <c r="I657" s="55" t="s">
        <v>986</v>
      </c>
      <c r="J657" s="55" t="s">
        <v>130</v>
      </c>
      <c r="K657" s="295"/>
      <c r="L657" s="189"/>
    </row>
    <row r="658" spans="2:12" ht="18.75">
      <c r="B658" s="5">
        <f t="shared" ca="1" si="63"/>
        <v>21192.489999999998</v>
      </c>
      <c r="C658" s="5">
        <f t="shared" si="62"/>
        <v>8477.01</v>
      </c>
      <c r="D658" s="5">
        <v>8477.01</v>
      </c>
      <c r="E658" s="5"/>
      <c r="F658" s="5">
        <f t="shared" ca="1" si="57"/>
        <v>29669.5</v>
      </c>
      <c r="G658" s="2">
        <f t="shared" ca="1" si="64"/>
        <v>7</v>
      </c>
      <c r="H658" s="5">
        <v>4238.5</v>
      </c>
      <c r="I658" s="55" t="s">
        <v>987</v>
      </c>
      <c r="J658" s="55" t="s">
        <v>130</v>
      </c>
      <c r="K658" s="295"/>
      <c r="L658" s="189"/>
    </row>
    <row r="659" spans="2:12" ht="18.75">
      <c r="B659" s="5">
        <f t="shared" ca="1" si="63"/>
        <v>29669.5</v>
      </c>
      <c r="C659" s="5">
        <f t="shared" si="62"/>
        <v>0</v>
      </c>
      <c r="D659" s="5">
        <v>0</v>
      </c>
      <c r="E659" s="5"/>
      <c r="F659" s="5">
        <f t="shared" ca="1" si="57"/>
        <v>29669.5</v>
      </c>
      <c r="G659" s="2">
        <f t="shared" ca="1" si="64"/>
        <v>7</v>
      </c>
      <c r="H659" s="5">
        <v>4238.5</v>
      </c>
      <c r="I659" s="55" t="s">
        <v>988</v>
      </c>
      <c r="J659" s="55" t="s">
        <v>130</v>
      </c>
      <c r="K659" s="295"/>
      <c r="L659" s="189"/>
    </row>
    <row r="660" spans="2:12" ht="18.75">
      <c r="B660" s="5">
        <f t="shared" ca="1" si="63"/>
        <v>29669.5</v>
      </c>
      <c r="C660" s="5">
        <f t="shared" si="62"/>
        <v>0</v>
      </c>
      <c r="D660" s="5">
        <v>0</v>
      </c>
      <c r="E660" s="5"/>
      <c r="F660" s="5">
        <f t="shared" ca="1" si="57"/>
        <v>29669.5</v>
      </c>
      <c r="G660" s="2">
        <f t="shared" ca="1" si="64"/>
        <v>7</v>
      </c>
      <c r="H660" s="5">
        <v>4238.5</v>
      </c>
      <c r="I660" s="55" t="s">
        <v>989</v>
      </c>
      <c r="J660" s="55" t="s">
        <v>130</v>
      </c>
      <c r="K660" s="295"/>
      <c r="L660" s="189"/>
    </row>
    <row r="661" spans="2:12" ht="18.75">
      <c r="B661" s="5">
        <f t="shared" ca="1" si="63"/>
        <v>29669.5</v>
      </c>
      <c r="C661" s="5">
        <f t="shared" si="62"/>
        <v>0</v>
      </c>
      <c r="D661" s="5">
        <v>0</v>
      </c>
      <c r="E661" s="5"/>
      <c r="F661" s="5">
        <f t="shared" ca="1" si="57"/>
        <v>29669.5</v>
      </c>
      <c r="G661" s="2">
        <f t="shared" ca="1" si="64"/>
        <v>7</v>
      </c>
      <c r="H661" s="5">
        <v>4238.5</v>
      </c>
      <c r="I661" s="55" t="s">
        <v>990</v>
      </c>
      <c r="J661" s="55" t="s">
        <v>130</v>
      </c>
      <c r="K661" s="295"/>
      <c r="L661" s="189"/>
    </row>
    <row r="662" spans="2:12" ht="18.75">
      <c r="B662" s="5">
        <f t="shared" ca="1" si="63"/>
        <v>29669.5</v>
      </c>
      <c r="C662" s="5">
        <f t="shared" si="62"/>
        <v>0</v>
      </c>
      <c r="D662" s="5">
        <v>0</v>
      </c>
      <c r="E662" s="5"/>
      <c r="F662" s="5">
        <f t="shared" ca="1" si="57"/>
        <v>29669.5</v>
      </c>
      <c r="G662" s="2">
        <f t="shared" ca="1" si="64"/>
        <v>7</v>
      </c>
      <c r="H662" s="5">
        <v>4238.5</v>
      </c>
      <c r="I662" s="55" t="s">
        <v>991</v>
      </c>
      <c r="J662" s="55" t="s">
        <v>130</v>
      </c>
      <c r="K662" s="295"/>
      <c r="L662" s="189"/>
    </row>
    <row r="663" spans="2:12" ht="18.75">
      <c r="B663" s="5">
        <f t="shared" ca="1" si="63"/>
        <v>29669.5</v>
      </c>
      <c r="C663" s="5">
        <f t="shared" si="62"/>
        <v>0</v>
      </c>
      <c r="D663" s="5">
        <v>0</v>
      </c>
      <c r="E663" s="5"/>
      <c r="F663" s="5">
        <f t="shared" ca="1" si="57"/>
        <v>29669.5</v>
      </c>
      <c r="G663" s="2">
        <f t="shared" ca="1" si="64"/>
        <v>7</v>
      </c>
      <c r="H663" s="5">
        <v>4238.5</v>
      </c>
      <c r="I663" s="55" t="s">
        <v>992</v>
      </c>
      <c r="J663" s="55" t="s">
        <v>130</v>
      </c>
      <c r="K663" s="295"/>
      <c r="L663" s="189"/>
    </row>
    <row r="664" spans="2:12" ht="18.75">
      <c r="B664" s="5">
        <f t="shared" ca="1" si="63"/>
        <v>29669.5</v>
      </c>
      <c r="C664" s="5">
        <f t="shared" si="62"/>
        <v>0</v>
      </c>
      <c r="D664" s="5">
        <v>0</v>
      </c>
      <c r="E664" s="5"/>
      <c r="F664" s="5">
        <f t="shared" ref="F664:F698" ca="1" si="65">SUM(H664*G664)</f>
        <v>29669.5</v>
      </c>
      <c r="G664" s="2">
        <f t="shared" ca="1" si="64"/>
        <v>7</v>
      </c>
      <c r="H664" s="5">
        <v>4238.5</v>
      </c>
      <c r="I664" s="55" t="s">
        <v>993</v>
      </c>
      <c r="J664" s="55" t="s">
        <v>130</v>
      </c>
      <c r="K664" s="295"/>
      <c r="L664" s="189"/>
    </row>
    <row r="665" spans="2:12" ht="18.75">
      <c r="B665" s="5">
        <f t="shared" ca="1" si="63"/>
        <v>29669.5</v>
      </c>
      <c r="C665" s="5">
        <f t="shared" si="62"/>
        <v>0</v>
      </c>
      <c r="D665" s="5">
        <v>0</v>
      </c>
      <c r="E665" s="5"/>
      <c r="F665" s="5">
        <f t="shared" ca="1" si="65"/>
        <v>29669.5</v>
      </c>
      <c r="G665" s="2">
        <f t="shared" ca="1" si="64"/>
        <v>7</v>
      </c>
      <c r="H665" s="5">
        <v>4238.5</v>
      </c>
      <c r="I665" s="55" t="s">
        <v>994</v>
      </c>
      <c r="J665" s="55" t="s">
        <v>130</v>
      </c>
      <c r="K665" s="295"/>
      <c r="L665" s="189"/>
    </row>
    <row r="666" spans="2:12" ht="18.75">
      <c r="B666" s="5">
        <f t="shared" ca="1" si="63"/>
        <v>22843.8</v>
      </c>
      <c r="C666" s="5">
        <f t="shared" si="62"/>
        <v>9137.52</v>
      </c>
      <c r="D666" s="5">
        <v>9137.52</v>
      </c>
      <c r="E666" s="5"/>
      <c r="F666" s="5">
        <f t="shared" ca="1" si="65"/>
        <v>31981.32</v>
      </c>
      <c r="G666" s="2">
        <f t="shared" ca="1" si="64"/>
        <v>7</v>
      </c>
      <c r="H666" s="5">
        <v>4568.76</v>
      </c>
      <c r="I666" s="58" t="s">
        <v>995</v>
      </c>
      <c r="J666" s="58" t="s">
        <v>131</v>
      </c>
      <c r="K666" s="295"/>
      <c r="L666" s="189"/>
    </row>
    <row r="667" spans="2:12" ht="18.75">
      <c r="B667" s="5">
        <f t="shared" ca="1" si="63"/>
        <v>22843.8</v>
      </c>
      <c r="C667" s="5">
        <f t="shared" si="62"/>
        <v>9137.52</v>
      </c>
      <c r="D667" s="5">
        <v>9137.52</v>
      </c>
      <c r="E667" s="5"/>
      <c r="F667" s="5">
        <f t="shared" ca="1" si="65"/>
        <v>31981.32</v>
      </c>
      <c r="G667" s="2">
        <f t="shared" ca="1" si="64"/>
        <v>7</v>
      </c>
      <c r="H667" s="5">
        <v>4568.76</v>
      </c>
      <c r="I667" s="58" t="s">
        <v>996</v>
      </c>
      <c r="J667" s="58" t="s">
        <v>131</v>
      </c>
      <c r="K667" s="295"/>
      <c r="L667" s="189"/>
    </row>
    <row r="668" spans="2:12" ht="18.75">
      <c r="B668" s="5">
        <f t="shared" ca="1" si="63"/>
        <v>31981.32</v>
      </c>
      <c r="C668" s="5">
        <f t="shared" si="62"/>
        <v>0</v>
      </c>
      <c r="D668" s="5">
        <v>0</v>
      </c>
      <c r="E668" s="5"/>
      <c r="F668" s="5">
        <f t="shared" ca="1" si="65"/>
        <v>31981.32</v>
      </c>
      <c r="G668" s="2">
        <f t="shared" ca="1" si="64"/>
        <v>7</v>
      </c>
      <c r="H668" s="5">
        <v>4568.76</v>
      </c>
      <c r="I668" s="58" t="s">
        <v>997</v>
      </c>
      <c r="J668" s="58" t="s">
        <v>131</v>
      </c>
      <c r="K668" s="295"/>
      <c r="L668" s="189"/>
    </row>
    <row r="669" spans="2:12" ht="18.75">
      <c r="B669" s="5">
        <f t="shared" si="63"/>
        <v>0</v>
      </c>
      <c r="C669" s="5">
        <f t="shared" si="62"/>
        <v>0</v>
      </c>
      <c r="D669" s="5">
        <v>0</v>
      </c>
      <c r="E669" s="5"/>
      <c r="F669" s="5">
        <f t="shared" si="65"/>
        <v>0</v>
      </c>
      <c r="G669" s="3">
        <v>0</v>
      </c>
      <c r="H669" s="5">
        <v>0</v>
      </c>
      <c r="I669" s="58">
        <v>0</v>
      </c>
      <c r="J669" s="58" t="s">
        <v>131</v>
      </c>
      <c r="K669" s="295"/>
      <c r="L669" s="189"/>
    </row>
    <row r="670" spans="2:12" ht="18.75">
      <c r="B670" s="5">
        <f t="shared" ca="1" si="63"/>
        <v>4793.3899999999985</v>
      </c>
      <c r="C670" s="5">
        <f t="shared" si="62"/>
        <v>6391.14</v>
      </c>
      <c r="D670" s="5">
        <v>6391.14</v>
      </c>
      <c r="E670" s="5"/>
      <c r="F670" s="5">
        <f t="shared" ca="1" si="65"/>
        <v>11184.529999999999</v>
      </c>
      <c r="G670" s="2">
        <f t="shared" ref="G670:G675" ca="1" si="66">YEAR(TODAY())-2013</f>
        <v>7</v>
      </c>
      <c r="H670" s="5">
        <v>1597.79</v>
      </c>
      <c r="I670" s="59" t="s">
        <v>999</v>
      </c>
      <c r="J670" s="59" t="s">
        <v>998</v>
      </c>
      <c r="K670" s="295"/>
      <c r="L670" s="189"/>
    </row>
    <row r="671" spans="2:12" ht="18.75">
      <c r="B671" s="5">
        <f t="shared" ca="1" si="63"/>
        <v>4793.3899999999985</v>
      </c>
      <c r="C671" s="5">
        <f t="shared" si="62"/>
        <v>6391.14</v>
      </c>
      <c r="D671" s="5">
        <v>6391.14</v>
      </c>
      <c r="E671" s="5"/>
      <c r="F671" s="5">
        <f t="shared" ca="1" si="65"/>
        <v>11184.529999999999</v>
      </c>
      <c r="G671" s="2">
        <f t="shared" ca="1" si="66"/>
        <v>7</v>
      </c>
      <c r="H671" s="5">
        <v>1597.79</v>
      </c>
      <c r="I671" s="59" t="s">
        <v>1000</v>
      </c>
      <c r="J671" s="59" t="s">
        <v>998</v>
      </c>
      <c r="K671" s="295"/>
      <c r="L671" s="189"/>
    </row>
    <row r="672" spans="2:12" ht="18.75">
      <c r="B672" s="5">
        <f t="shared" ca="1" si="63"/>
        <v>-1.8189894035458565E-12</v>
      </c>
      <c r="C672" s="5">
        <f t="shared" si="62"/>
        <v>11184.53</v>
      </c>
      <c r="D672" s="5">
        <v>11184.53</v>
      </c>
      <c r="E672" s="5"/>
      <c r="F672" s="5">
        <f t="shared" ca="1" si="65"/>
        <v>11184.529999999999</v>
      </c>
      <c r="G672" s="2">
        <f t="shared" ca="1" si="66"/>
        <v>7</v>
      </c>
      <c r="H672" s="5">
        <v>1597.79</v>
      </c>
      <c r="I672" s="59" t="s">
        <v>806</v>
      </c>
      <c r="J672" s="59" t="s">
        <v>998</v>
      </c>
      <c r="K672" s="295"/>
      <c r="L672" s="189"/>
    </row>
    <row r="673" spans="2:12" ht="18.75">
      <c r="B673" s="5">
        <f t="shared" ca="1" si="63"/>
        <v>4.0000000008149073E-2</v>
      </c>
      <c r="C673" s="5">
        <f t="shared" si="62"/>
        <v>80489.179999999993</v>
      </c>
      <c r="D673" s="5">
        <v>80489.179999999993</v>
      </c>
      <c r="E673" s="5"/>
      <c r="F673" s="5">
        <f t="shared" ca="1" si="65"/>
        <v>80489.22</v>
      </c>
      <c r="G673" s="2">
        <f t="shared" ca="1" si="66"/>
        <v>7</v>
      </c>
      <c r="H673" s="5">
        <v>11498.46</v>
      </c>
      <c r="I673" s="57" t="s">
        <v>1001</v>
      </c>
      <c r="J673" s="57" t="s">
        <v>132</v>
      </c>
      <c r="K673" s="295"/>
      <c r="L673" s="189"/>
    </row>
    <row r="674" spans="2:12" ht="18.75">
      <c r="B674" s="5">
        <f t="shared" ca="1" si="63"/>
        <v>5.0000000002910383E-2</v>
      </c>
      <c r="C674" s="5">
        <f t="shared" si="62"/>
        <v>80489.17</v>
      </c>
      <c r="D674" s="5">
        <v>80489.17</v>
      </c>
      <c r="E674" s="5"/>
      <c r="F674" s="5">
        <f t="shared" ca="1" si="65"/>
        <v>80489.22</v>
      </c>
      <c r="G674" s="2">
        <f t="shared" ca="1" si="66"/>
        <v>7</v>
      </c>
      <c r="H674" s="5">
        <v>11498.46</v>
      </c>
      <c r="I674" s="57" t="s">
        <v>1002</v>
      </c>
      <c r="J674" s="57" t="s">
        <v>132</v>
      </c>
      <c r="K674" s="295"/>
      <c r="L674" s="189"/>
    </row>
    <row r="675" spans="2:12" ht="18.75">
      <c r="B675" s="5">
        <f t="shared" ca="1" si="63"/>
        <v>57492.31</v>
      </c>
      <c r="C675" s="5">
        <f t="shared" si="62"/>
        <v>22996.91</v>
      </c>
      <c r="D675" s="5">
        <v>22996.91</v>
      </c>
      <c r="E675" s="5"/>
      <c r="F675" s="5">
        <f t="shared" ca="1" si="65"/>
        <v>80489.22</v>
      </c>
      <c r="G675" s="2">
        <f t="shared" ca="1" si="66"/>
        <v>7</v>
      </c>
      <c r="H675" s="5">
        <v>11498.46</v>
      </c>
      <c r="I675" s="57" t="s">
        <v>1003</v>
      </c>
      <c r="J675" s="57" t="s">
        <v>132</v>
      </c>
      <c r="K675" s="295"/>
      <c r="L675" s="189"/>
    </row>
    <row r="676" spans="2:12" ht="18.75">
      <c r="B676" s="5">
        <f t="shared" si="63"/>
        <v>0</v>
      </c>
      <c r="C676" s="5">
        <f t="shared" si="62"/>
        <v>0</v>
      </c>
      <c r="D676" s="5">
        <v>0</v>
      </c>
      <c r="E676" s="5"/>
      <c r="F676" s="5">
        <f t="shared" si="65"/>
        <v>0</v>
      </c>
      <c r="G676" s="3">
        <v>0</v>
      </c>
      <c r="H676" s="5">
        <v>0</v>
      </c>
      <c r="I676" s="58">
        <v>0</v>
      </c>
      <c r="J676" s="58" t="s">
        <v>133</v>
      </c>
      <c r="K676" s="295"/>
      <c r="L676" s="189"/>
    </row>
    <row r="677" spans="2:12" ht="18.75">
      <c r="B677" s="5">
        <f t="shared" ca="1" si="63"/>
        <v>0</v>
      </c>
      <c r="C677" s="5">
        <f t="shared" si="62"/>
        <v>0</v>
      </c>
      <c r="D677" s="5">
        <v>0</v>
      </c>
      <c r="E677" s="5"/>
      <c r="F677" s="5">
        <f t="shared" ca="1" si="65"/>
        <v>0</v>
      </c>
      <c r="G677" s="2">
        <f ca="1">YEAR(TODAY())-2015</f>
        <v>5</v>
      </c>
      <c r="H677" s="5">
        <v>0</v>
      </c>
      <c r="I677" s="55" t="s">
        <v>1004</v>
      </c>
      <c r="J677" s="55" t="s">
        <v>134</v>
      </c>
      <c r="K677" s="295"/>
      <c r="L677" s="189"/>
    </row>
    <row r="678" spans="2:12" ht="18.75">
      <c r="B678" s="5">
        <f t="shared" si="63"/>
        <v>0</v>
      </c>
      <c r="C678" s="5">
        <f t="shared" si="62"/>
        <v>0</v>
      </c>
      <c r="D678" s="5">
        <v>0</v>
      </c>
      <c r="E678" s="5"/>
      <c r="F678" s="5">
        <f t="shared" si="65"/>
        <v>0</v>
      </c>
      <c r="G678" s="3">
        <v>0</v>
      </c>
      <c r="H678" s="5">
        <v>0</v>
      </c>
      <c r="I678" s="62">
        <v>0</v>
      </c>
      <c r="J678" s="62" t="s">
        <v>135</v>
      </c>
      <c r="K678" s="296"/>
      <c r="L678" s="276" t="s">
        <v>1427</v>
      </c>
    </row>
    <row r="679" spans="2:12" ht="18.75">
      <c r="B679" s="5">
        <f t="shared" si="63"/>
        <v>0</v>
      </c>
      <c r="C679" s="5">
        <f t="shared" si="62"/>
        <v>0</v>
      </c>
      <c r="D679" s="5">
        <v>0</v>
      </c>
      <c r="E679" s="5"/>
      <c r="F679" s="5">
        <f t="shared" si="65"/>
        <v>0</v>
      </c>
      <c r="G679" s="3">
        <v>0</v>
      </c>
      <c r="H679" s="5">
        <v>0</v>
      </c>
      <c r="I679" s="62">
        <v>0</v>
      </c>
      <c r="J679" s="62" t="s">
        <v>135</v>
      </c>
      <c r="K679" s="295"/>
      <c r="L679" s="189"/>
    </row>
    <row r="680" spans="2:12" ht="18.75">
      <c r="B680" s="5">
        <f t="shared" si="63"/>
        <v>0</v>
      </c>
      <c r="C680" s="5">
        <f t="shared" si="62"/>
        <v>0</v>
      </c>
      <c r="D680" s="5">
        <v>0</v>
      </c>
      <c r="E680" s="5"/>
      <c r="F680" s="5">
        <f t="shared" si="65"/>
        <v>0</v>
      </c>
      <c r="G680" s="3">
        <v>0</v>
      </c>
      <c r="H680" s="5">
        <v>0</v>
      </c>
      <c r="I680" s="62">
        <v>0</v>
      </c>
      <c r="J680" s="62" t="s">
        <v>135</v>
      </c>
      <c r="K680" s="295"/>
      <c r="L680" s="189"/>
    </row>
    <row r="681" spans="2:12" ht="18.75">
      <c r="B681" s="5">
        <f t="shared" si="63"/>
        <v>0</v>
      </c>
      <c r="C681" s="5">
        <f t="shared" si="62"/>
        <v>0</v>
      </c>
      <c r="D681" s="5">
        <v>0</v>
      </c>
      <c r="E681" s="5"/>
      <c r="F681" s="5">
        <f t="shared" si="65"/>
        <v>0</v>
      </c>
      <c r="G681" s="3">
        <v>0</v>
      </c>
      <c r="H681" s="5">
        <v>0</v>
      </c>
      <c r="I681" s="62">
        <v>0</v>
      </c>
      <c r="J681" s="62" t="s">
        <v>135</v>
      </c>
      <c r="K681" s="295"/>
      <c r="L681" s="189"/>
    </row>
    <row r="682" spans="2:12" ht="18.75">
      <c r="B682" s="5">
        <f t="shared" si="63"/>
        <v>0</v>
      </c>
      <c r="C682" s="5">
        <f t="shared" si="62"/>
        <v>0</v>
      </c>
      <c r="D682" s="5">
        <v>0</v>
      </c>
      <c r="E682" s="5"/>
      <c r="F682" s="5">
        <f t="shared" si="65"/>
        <v>0</v>
      </c>
      <c r="G682" s="3">
        <v>0</v>
      </c>
      <c r="H682" s="5">
        <v>0</v>
      </c>
      <c r="I682" s="62">
        <v>0</v>
      </c>
      <c r="J682" s="62" t="s">
        <v>135</v>
      </c>
      <c r="K682" s="295"/>
      <c r="L682" s="189"/>
    </row>
    <row r="683" spans="2:12" ht="18.75">
      <c r="B683" s="5">
        <f t="shared" si="63"/>
        <v>0</v>
      </c>
      <c r="C683" s="5">
        <f t="shared" si="62"/>
        <v>0</v>
      </c>
      <c r="D683" s="5">
        <v>0</v>
      </c>
      <c r="E683" s="5"/>
      <c r="F683" s="5">
        <f t="shared" si="65"/>
        <v>0</v>
      </c>
      <c r="G683" s="3">
        <v>0</v>
      </c>
      <c r="H683" s="5">
        <v>0</v>
      </c>
      <c r="I683" s="62">
        <v>0</v>
      </c>
      <c r="J683" s="62" t="s">
        <v>135</v>
      </c>
      <c r="K683" s="295"/>
      <c r="L683" s="189"/>
    </row>
    <row r="684" spans="2:12" ht="18.75">
      <c r="B684" s="5">
        <f t="shared" si="63"/>
        <v>0</v>
      </c>
      <c r="C684" s="5">
        <f t="shared" si="62"/>
        <v>0</v>
      </c>
      <c r="D684" s="5">
        <v>0</v>
      </c>
      <c r="E684" s="5"/>
      <c r="F684" s="5">
        <f t="shared" si="65"/>
        <v>0</v>
      </c>
      <c r="G684" s="3">
        <v>0</v>
      </c>
      <c r="H684" s="5">
        <v>0</v>
      </c>
      <c r="I684" s="62">
        <v>0</v>
      </c>
      <c r="J684" s="62" t="s">
        <v>135</v>
      </c>
      <c r="K684" s="295"/>
      <c r="L684" s="189"/>
    </row>
    <row r="685" spans="2:12" ht="18.75">
      <c r="B685" s="5">
        <f t="shared" si="63"/>
        <v>0</v>
      </c>
      <c r="C685" s="5">
        <f t="shared" si="62"/>
        <v>0</v>
      </c>
      <c r="D685" s="5">
        <v>0</v>
      </c>
      <c r="E685" s="5"/>
      <c r="F685" s="5">
        <f t="shared" si="65"/>
        <v>0</v>
      </c>
      <c r="G685" s="3">
        <v>0</v>
      </c>
      <c r="H685" s="5">
        <v>0</v>
      </c>
      <c r="I685" s="62">
        <v>0</v>
      </c>
      <c r="J685" s="62" t="s">
        <v>135</v>
      </c>
      <c r="K685" s="295"/>
      <c r="L685" s="189"/>
    </row>
    <row r="686" spans="2:12" ht="18.75">
      <c r="B686" s="5">
        <f t="shared" si="63"/>
        <v>0</v>
      </c>
      <c r="C686" s="5">
        <f t="shared" si="62"/>
        <v>0</v>
      </c>
      <c r="D686" s="5">
        <v>0</v>
      </c>
      <c r="E686" s="5"/>
      <c r="F686" s="5">
        <f t="shared" si="65"/>
        <v>0</v>
      </c>
      <c r="G686" s="3">
        <v>0</v>
      </c>
      <c r="H686" s="5">
        <v>0</v>
      </c>
      <c r="I686" s="62">
        <v>0</v>
      </c>
      <c r="J686" s="62" t="s">
        <v>135</v>
      </c>
      <c r="K686" s="295"/>
      <c r="L686" s="189"/>
    </row>
    <row r="687" spans="2:12" ht="18.75">
      <c r="B687" s="5">
        <f t="shared" si="63"/>
        <v>0</v>
      </c>
      <c r="C687" s="5">
        <f t="shared" si="62"/>
        <v>0</v>
      </c>
      <c r="D687" s="5">
        <v>0</v>
      </c>
      <c r="E687" s="5"/>
      <c r="F687" s="5">
        <f t="shared" si="65"/>
        <v>0</v>
      </c>
      <c r="G687" s="3">
        <v>0</v>
      </c>
      <c r="H687" s="5">
        <v>0</v>
      </c>
      <c r="I687" s="62">
        <v>0</v>
      </c>
      <c r="J687" s="62" t="s">
        <v>135</v>
      </c>
      <c r="K687" s="295"/>
      <c r="L687" s="189"/>
    </row>
    <row r="688" spans="2:12" ht="18.75">
      <c r="B688" s="5">
        <f t="shared" si="63"/>
        <v>0</v>
      </c>
      <c r="C688" s="5">
        <f t="shared" si="62"/>
        <v>0</v>
      </c>
      <c r="D688" s="5">
        <v>0</v>
      </c>
      <c r="E688" s="5"/>
      <c r="F688" s="5">
        <f t="shared" si="65"/>
        <v>0</v>
      </c>
      <c r="G688" s="3">
        <v>0</v>
      </c>
      <c r="H688" s="5">
        <v>0</v>
      </c>
      <c r="I688" s="62">
        <v>0</v>
      </c>
      <c r="J688" s="62" t="s">
        <v>135</v>
      </c>
      <c r="K688" s="295"/>
      <c r="L688" s="189"/>
    </row>
    <row r="689" spans="2:12" ht="18.75">
      <c r="B689" s="5">
        <f t="shared" ca="1" si="63"/>
        <v>177159.1</v>
      </c>
      <c r="C689" s="5">
        <f t="shared" si="62"/>
        <v>141727.28</v>
      </c>
      <c r="D689" s="5">
        <v>141727.28</v>
      </c>
      <c r="E689" s="5"/>
      <c r="F689" s="5">
        <f t="shared" ca="1" si="65"/>
        <v>318886.38</v>
      </c>
      <c r="G689" s="2">
        <f ca="1">YEAR(TODAY())-2011</f>
        <v>9</v>
      </c>
      <c r="H689" s="8">
        <v>35431.82</v>
      </c>
      <c r="I689" s="57" t="s">
        <v>1005</v>
      </c>
      <c r="J689" s="57" t="s">
        <v>136</v>
      </c>
      <c r="K689" s="295"/>
      <c r="L689" s="189"/>
    </row>
    <row r="690" spans="2:12" ht="18.75">
      <c r="B690" s="5">
        <f t="shared" ca="1" si="63"/>
        <v>106295.45999999999</v>
      </c>
      <c r="C690" s="5">
        <f t="shared" si="62"/>
        <v>212590.92</v>
      </c>
      <c r="D690" s="5">
        <v>212590.92</v>
      </c>
      <c r="E690" s="5"/>
      <c r="F690" s="5">
        <f t="shared" ca="1" si="65"/>
        <v>318886.38</v>
      </c>
      <c r="G690" s="2">
        <f t="shared" ref="G690:G695" ca="1" si="67">YEAR(TODAY())-2011</f>
        <v>9</v>
      </c>
      <c r="H690" s="8">
        <v>35431.82</v>
      </c>
      <c r="I690" s="57" t="s">
        <v>1006</v>
      </c>
      <c r="J690" s="57" t="s">
        <v>136</v>
      </c>
      <c r="K690" s="295"/>
      <c r="L690" s="189"/>
    </row>
    <row r="691" spans="2:12" ht="18.75">
      <c r="B691" s="5">
        <f t="shared" ca="1" si="63"/>
        <v>177159.1</v>
      </c>
      <c r="C691" s="5">
        <f t="shared" si="62"/>
        <v>141727.28</v>
      </c>
      <c r="D691" s="5">
        <v>141727.28</v>
      </c>
      <c r="E691" s="5"/>
      <c r="F691" s="5">
        <f t="shared" ca="1" si="65"/>
        <v>318886.38</v>
      </c>
      <c r="G691" s="2">
        <f t="shared" ca="1" si="67"/>
        <v>9</v>
      </c>
      <c r="H691" s="8">
        <v>35431.82</v>
      </c>
      <c r="I691" s="57" t="s">
        <v>1007</v>
      </c>
      <c r="J691" s="57" t="s">
        <v>136</v>
      </c>
      <c r="K691" s="295"/>
      <c r="L691" s="189"/>
    </row>
    <row r="692" spans="2:12" ht="18.75">
      <c r="B692" s="5">
        <f t="shared" ca="1" si="63"/>
        <v>177159.1</v>
      </c>
      <c r="C692" s="5">
        <f t="shared" si="62"/>
        <v>141727.28</v>
      </c>
      <c r="D692" s="5">
        <v>141727.28</v>
      </c>
      <c r="E692" s="5"/>
      <c r="F692" s="5">
        <f t="shared" ca="1" si="65"/>
        <v>318886.38</v>
      </c>
      <c r="G692" s="2">
        <f t="shared" ca="1" si="67"/>
        <v>9</v>
      </c>
      <c r="H692" s="8">
        <v>35431.82</v>
      </c>
      <c r="I692" s="57" t="s">
        <v>1008</v>
      </c>
      <c r="J692" s="57" t="s">
        <v>136</v>
      </c>
      <c r="K692" s="295"/>
      <c r="L692" s="189"/>
    </row>
    <row r="693" spans="2:12" ht="18.75">
      <c r="B693" s="5">
        <f t="shared" ca="1" si="63"/>
        <v>177159.1</v>
      </c>
      <c r="C693" s="5">
        <f t="shared" si="62"/>
        <v>141727.28</v>
      </c>
      <c r="D693" s="5">
        <v>141727.28</v>
      </c>
      <c r="E693" s="5"/>
      <c r="F693" s="5">
        <f t="shared" ca="1" si="65"/>
        <v>318886.38</v>
      </c>
      <c r="G693" s="2">
        <f t="shared" ca="1" si="67"/>
        <v>9</v>
      </c>
      <c r="H693" s="8">
        <v>35431.82</v>
      </c>
      <c r="I693" s="57" t="s">
        <v>1009</v>
      </c>
      <c r="J693" s="57" t="s">
        <v>136</v>
      </c>
      <c r="K693" s="295"/>
      <c r="L693" s="189"/>
    </row>
    <row r="694" spans="2:12" ht="18.75">
      <c r="B694" s="5">
        <f t="shared" ca="1" si="63"/>
        <v>177159.1</v>
      </c>
      <c r="C694" s="5">
        <f t="shared" si="62"/>
        <v>141727.28</v>
      </c>
      <c r="D694" s="5">
        <v>141727.28</v>
      </c>
      <c r="E694" s="5"/>
      <c r="F694" s="5">
        <f t="shared" ca="1" si="65"/>
        <v>318886.38</v>
      </c>
      <c r="G694" s="2">
        <f t="shared" ca="1" si="67"/>
        <v>9</v>
      </c>
      <c r="H694" s="8">
        <v>35431.82</v>
      </c>
      <c r="I694" s="57" t="s">
        <v>1010</v>
      </c>
      <c r="J694" s="57" t="s">
        <v>136</v>
      </c>
      <c r="K694" s="295"/>
      <c r="L694" s="189"/>
    </row>
    <row r="695" spans="2:12" ht="18.75">
      <c r="B695" s="5">
        <f t="shared" ca="1" si="63"/>
        <v>248022.74</v>
      </c>
      <c r="C695" s="5">
        <f t="shared" si="62"/>
        <v>70863.64</v>
      </c>
      <c r="D695" s="5">
        <v>70863.64</v>
      </c>
      <c r="E695" s="5"/>
      <c r="F695" s="5">
        <f t="shared" ca="1" si="65"/>
        <v>318886.38</v>
      </c>
      <c r="G695" s="2">
        <f t="shared" ca="1" si="67"/>
        <v>9</v>
      </c>
      <c r="H695" s="8">
        <v>35431.82</v>
      </c>
      <c r="I695" s="57" t="s">
        <v>2031</v>
      </c>
      <c r="J695" s="57" t="s">
        <v>136</v>
      </c>
      <c r="K695" s="295"/>
      <c r="L695" s="189"/>
    </row>
    <row r="696" spans="2:12" ht="18.75">
      <c r="B696" s="5">
        <f t="shared" ca="1" si="63"/>
        <v>212590.91999999998</v>
      </c>
      <c r="C696" s="5">
        <f t="shared" si="62"/>
        <v>70863.64</v>
      </c>
      <c r="D696" s="5">
        <v>70863.64</v>
      </c>
      <c r="E696" s="5"/>
      <c r="F696" s="5">
        <f t="shared" ca="1" si="65"/>
        <v>283454.56</v>
      </c>
      <c r="G696" s="2">
        <f ca="1">YEAR(TODAY())-2012</f>
        <v>8</v>
      </c>
      <c r="H696" s="8">
        <v>35431.82</v>
      </c>
      <c r="I696" s="57" t="s">
        <v>2500</v>
      </c>
      <c r="J696" s="57" t="s">
        <v>136</v>
      </c>
      <c r="K696" s="295"/>
      <c r="L696" s="189"/>
    </row>
    <row r="697" spans="2:12" ht="18.75">
      <c r="B697" s="5">
        <f t="shared" ca="1" si="63"/>
        <v>248022.74</v>
      </c>
      <c r="C697" s="5">
        <f t="shared" si="62"/>
        <v>70863.64</v>
      </c>
      <c r="D697" s="5">
        <v>70863.64</v>
      </c>
      <c r="E697" s="5"/>
      <c r="F697" s="5">
        <f t="shared" ca="1" si="65"/>
        <v>318886.38</v>
      </c>
      <c r="G697" s="2">
        <f ca="1">YEAR(TODAY())-2011</f>
        <v>9</v>
      </c>
      <c r="H697" s="8">
        <v>35431.82</v>
      </c>
      <c r="I697" s="57" t="s">
        <v>1011</v>
      </c>
      <c r="J697" s="57" t="s">
        <v>136</v>
      </c>
      <c r="K697" s="295"/>
      <c r="L697" s="189"/>
    </row>
    <row r="698" spans="2:12" ht="18.75">
      <c r="B698" s="5">
        <f t="shared" ca="1" si="63"/>
        <v>212590.91999999998</v>
      </c>
      <c r="C698" s="5">
        <f t="shared" si="62"/>
        <v>70863.64</v>
      </c>
      <c r="D698" s="5">
        <v>70863.64</v>
      </c>
      <c r="E698" s="5"/>
      <c r="F698" s="5">
        <f t="shared" ca="1" si="65"/>
        <v>283454.56</v>
      </c>
      <c r="G698" s="2">
        <f ca="1">YEAR(TODAY())-2012</f>
        <v>8</v>
      </c>
      <c r="H698" s="8">
        <v>35431.82</v>
      </c>
      <c r="I698" s="57" t="s">
        <v>1012</v>
      </c>
      <c r="J698" s="57" t="s">
        <v>136</v>
      </c>
      <c r="K698" s="295"/>
      <c r="L698" s="189"/>
    </row>
    <row r="699" spans="2:12" ht="18.75">
      <c r="B699" s="5">
        <f t="shared" ca="1" si="63"/>
        <v>318886.38</v>
      </c>
      <c r="C699" s="5">
        <f t="shared" si="62"/>
        <v>0</v>
      </c>
      <c r="D699" s="5">
        <v>0</v>
      </c>
      <c r="E699" s="5"/>
      <c r="F699" s="5">
        <f t="shared" ref="F699:F762" ca="1" si="68">SUM(H699*G699)</f>
        <v>318886.38</v>
      </c>
      <c r="G699" s="2">
        <f ca="1">YEAR(TODAY())-2011</f>
        <v>9</v>
      </c>
      <c r="H699" s="8">
        <v>35431.82</v>
      </c>
      <c r="I699" s="57" t="s">
        <v>1013</v>
      </c>
      <c r="J699" s="57" t="s">
        <v>136</v>
      </c>
      <c r="K699" s="295"/>
      <c r="L699" s="189"/>
    </row>
    <row r="700" spans="2:12" ht="18.75">
      <c r="B700" s="5">
        <f t="shared" ca="1" si="63"/>
        <v>318886.38</v>
      </c>
      <c r="C700" s="5">
        <f t="shared" si="62"/>
        <v>0</v>
      </c>
      <c r="D700" s="5">
        <v>0</v>
      </c>
      <c r="E700" s="5"/>
      <c r="F700" s="5">
        <f t="shared" ca="1" si="68"/>
        <v>318886.38</v>
      </c>
      <c r="G700" s="2">
        <f ca="1">YEAR(TODAY())-2011</f>
        <v>9</v>
      </c>
      <c r="H700" s="8">
        <v>35431.82</v>
      </c>
      <c r="I700" s="57" t="s">
        <v>1014</v>
      </c>
      <c r="J700" s="57" t="s">
        <v>136</v>
      </c>
      <c r="K700" s="295"/>
      <c r="L700" s="189"/>
    </row>
    <row r="701" spans="2:12" ht="18.75">
      <c r="B701" s="5">
        <f t="shared" ca="1" si="63"/>
        <v>318886.38</v>
      </c>
      <c r="C701" s="5">
        <f t="shared" si="62"/>
        <v>0</v>
      </c>
      <c r="D701" s="5">
        <v>0</v>
      </c>
      <c r="E701" s="5"/>
      <c r="F701" s="5">
        <f t="shared" ca="1" si="68"/>
        <v>318886.38</v>
      </c>
      <c r="G701" s="2">
        <f ca="1">YEAR(TODAY())-2011</f>
        <v>9</v>
      </c>
      <c r="H701" s="8">
        <v>35431.82</v>
      </c>
      <c r="I701" s="57" t="s">
        <v>1015</v>
      </c>
      <c r="J701" s="57" t="s">
        <v>136</v>
      </c>
      <c r="K701" s="295"/>
      <c r="L701" s="189"/>
    </row>
    <row r="702" spans="2:12" ht="18.75">
      <c r="B702" s="5">
        <f t="shared" ca="1" si="63"/>
        <v>0</v>
      </c>
      <c r="C702" s="5">
        <f t="shared" si="62"/>
        <v>0</v>
      </c>
      <c r="D702" s="5">
        <v>0</v>
      </c>
      <c r="E702" s="5"/>
      <c r="F702" s="5">
        <f t="shared" ca="1" si="68"/>
        <v>0</v>
      </c>
      <c r="G702" s="2">
        <f ca="1">YEAR(TODAY())-2013</f>
        <v>7</v>
      </c>
      <c r="H702" s="8">
        <v>0</v>
      </c>
      <c r="I702" s="57" t="s">
        <v>1016</v>
      </c>
      <c r="J702" s="57" t="s">
        <v>136</v>
      </c>
      <c r="K702" s="295"/>
      <c r="L702" s="189"/>
    </row>
    <row r="703" spans="2:12" ht="18.75">
      <c r="B703" s="5">
        <f t="shared" si="63"/>
        <v>0</v>
      </c>
      <c r="C703" s="5">
        <f t="shared" si="62"/>
        <v>0</v>
      </c>
      <c r="D703" s="5">
        <v>0</v>
      </c>
      <c r="E703" s="5"/>
      <c r="F703" s="5">
        <f t="shared" si="68"/>
        <v>0</v>
      </c>
      <c r="G703" s="3">
        <v>0</v>
      </c>
      <c r="H703" s="8">
        <v>0</v>
      </c>
      <c r="I703" s="57">
        <v>0</v>
      </c>
      <c r="J703" s="57" t="s">
        <v>136</v>
      </c>
      <c r="K703" s="296"/>
      <c r="L703" s="276" t="s">
        <v>1427</v>
      </c>
    </row>
    <row r="704" spans="2:12" ht="18.75">
      <c r="B704" s="5">
        <f t="shared" ca="1" si="63"/>
        <v>0</v>
      </c>
      <c r="C704" s="5">
        <f t="shared" si="62"/>
        <v>0</v>
      </c>
      <c r="D704" s="5">
        <v>0</v>
      </c>
      <c r="E704" s="5"/>
      <c r="F704" s="5">
        <f t="shared" ca="1" si="68"/>
        <v>0</v>
      </c>
      <c r="G704" s="2">
        <f t="shared" ref="G704:G715" ca="1" si="69">YEAR(TODAY())-2013</f>
        <v>7</v>
      </c>
      <c r="H704" s="8">
        <v>0</v>
      </c>
      <c r="I704" s="60" t="s">
        <v>1481</v>
      </c>
      <c r="J704" s="60" t="s">
        <v>137</v>
      </c>
      <c r="K704" s="295"/>
      <c r="L704" s="189"/>
    </row>
    <row r="705" spans="2:12" ht="18.75">
      <c r="B705" s="5">
        <f t="shared" ca="1" si="63"/>
        <v>0</v>
      </c>
      <c r="C705" s="5">
        <f t="shared" si="62"/>
        <v>0</v>
      </c>
      <c r="D705" s="5">
        <v>0</v>
      </c>
      <c r="E705" s="5"/>
      <c r="F705" s="5">
        <f t="shared" ca="1" si="68"/>
        <v>0</v>
      </c>
      <c r="G705" s="2">
        <f t="shared" ca="1" si="69"/>
        <v>7</v>
      </c>
      <c r="H705" s="8">
        <v>0</v>
      </c>
      <c r="I705" s="60" t="s">
        <v>1482</v>
      </c>
      <c r="J705" s="60" t="s">
        <v>137</v>
      </c>
      <c r="K705" s="296"/>
      <c r="L705" s="276" t="s">
        <v>1427</v>
      </c>
    </row>
    <row r="706" spans="2:12" ht="18.75">
      <c r="B706" s="5">
        <f t="shared" ca="1" si="63"/>
        <v>0</v>
      </c>
      <c r="C706" s="5">
        <f t="shared" si="62"/>
        <v>0</v>
      </c>
      <c r="D706" s="5">
        <v>0</v>
      </c>
      <c r="E706" s="5"/>
      <c r="F706" s="5">
        <f t="shared" ca="1" si="68"/>
        <v>0</v>
      </c>
      <c r="G706" s="2">
        <f t="shared" ca="1" si="69"/>
        <v>7</v>
      </c>
      <c r="H706" s="8">
        <v>0</v>
      </c>
      <c r="I706" s="60" t="s">
        <v>1483</v>
      </c>
      <c r="J706" s="60" t="s">
        <v>137</v>
      </c>
      <c r="K706" s="296"/>
      <c r="L706" s="276" t="s">
        <v>1427</v>
      </c>
    </row>
    <row r="707" spans="2:12" ht="18.75">
      <c r="B707" s="5">
        <f t="shared" ca="1" si="63"/>
        <v>0</v>
      </c>
      <c r="C707" s="5">
        <f t="shared" si="62"/>
        <v>0</v>
      </c>
      <c r="D707" s="5">
        <v>0</v>
      </c>
      <c r="E707" s="5"/>
      <c r="F707" s="5">
        <f t="shared" ca="1" si="68"/>
        <v>0</v>
      </c>
      <c r="G707" s="2">
        <f t="shared" ca="1" si="69"/>
        <v>7</v>
      </c>
      <c r="H707" s="8">
        <v>0</v>
      </c>
      <c r="I707" s="60" t="s">
        <v>1488</v>
      </c>
      <c r="J707" s="60" t="s">
        <v>137</v>
      </c>
      <c r="K707" s="296"/>
      <c r="L707" s="276" t="s">
        <v>1427</v>
      </c>
    </row>
    <row r="708" spans="2:12" ht="18.75">
      <c r="B708" s="5">
        <f t="shared" ca="1" si="63"/>
        <v>0</v>
      </c>
      <c r="C708" s="5">
        <f t="shared" ref="C708:C771" si="70">SUM(E708+D708)</f>
        <v>0</v>
      </c>
      <c r="D708" s="5">
        <v>0</v>
      </c>
      <c r="E708" s="5"/>
      <c r="F708" s="5">
        <f t="shared" ca="1" si="68"/>
        <v>0</v>
      </c>
      <c r="G708" s="2">
        <f t="shared" ca="1" si="69"/>
        <v>7</v>
      </c>
      <c r="H708" s="8">
        <v>0</v>
      </c>
      <c r="I708" s="60" t="s">
        <v>1484</v>
      </c>
      <c r="J708" s="60" t="s">
        <v>137</v>
      </c>
      <c r="K708" s="296"/>
      <c r="L708" s="276" t="s">
        <v>1427</v>
      </c>
    </row>
    <row r="709" spans="2:12" ht="18.75">
      <c r="B709" s="5">
        <f t="shared" ref="B709:B772" ca="1" si="71">SUM(F709-C709)</f>
        <v>0</v>
      </c>
      <c r="C709" s="5">
        <f t="shared" si="70"/>
        <v>0</v>
      </c>
      <c r="D709" s="5">
        <v>0</v>
      </c>
      <c r="E709" s="5"/>
      <c r="F709" s="5">
        <f t="shared" ca="1" si="68"/>
        <v>0</v>
      </c>
      <c r="G709" s="2">
        <f t="shared" ca="1" si="69"/>
        <v>7</v>
      </c>
      <c r="H709" s="8">
        <v>0</v>
      </c>
      <c r="I709" s="60" t="s">
        <v>1485</v>
      </c>
      <c r="J709" s="60" t="s">
        <v>137</v>
      </c>
      <c r="K709" s="296"/>
      <c r="L709" s="276" t="s">
        <v>1427</v>
      </c>
    </row>
    <row r="710" spans="2:12" ht="18.75">
      <c r="B710" s="5">
        <f t="shared" ca="1" si="71"/>
        <v>0</v>
      </c>
      <c r="C710" s="5">
        <f t="shared" si="70"/>
        <v>0</v>
      </c>
      <c r="D710" s="5">
        <v>0</v>
      </c>
      <c r="E710" s="5"/>
      <c r="F710" s="5">
        <f t="shared" ca="1" si="68"/>
        <v>0</v>
      </c>
      <c r="G710" s="2">
        <f t="shared" ca="1" si="69"/>
        <v>7</v>
      </c>
      <c r="H710" s="8">
        <v>0</v>
      </c>
      <c r="I710" s="60" t="s">
        <v>1486</v>
      </c>
      <c r="J710" s="60" t="s">
        <v>137</v>
      </c>
      <c r="K710" s="296"/>
      <c r="L710" s="276" t="s">
        <v>1427</v>
      </c>
    </row>
    <row r="711" spans="2:12" ht="18.75">
      <c r="B711" s="5">
        <f t="shared" ca="1" si="71"/>
        <v>0</v>
      </c>
      <c r="C711" s="5">
        <f t="shared" si="70"/>
        <v>0</v>
      </c>
      <c r="D711" s="5">
        <v>0</v>
      </c>
      <c r="E711" s="5"/>
      <c r="F711" s="5">
        <f t="shared" ca="1" si="68"/>
        <v>0</v>
      </c>
      <c r="G711" s="2">
        <f t="shared" ca="1" si="69"/>
        <v>7</v>
      </c>
      <c r="H711" s="8">
        <v>0</v>
      </c>
      <c r="I711" s="60" t="s">
        <v>1487</v>
      </c>
      <c r="J711" s="60" t="s">
        <v>137</v>
      </c>
      <c r="K711" s="296"/>
      <c r="L711" s="276" t="s">
        <v>1427</v>
      </c>
    </row>
    <row r="712" spans="2:12" ht="18.75">
      <c r="B712" s="5">
        <f t="shared" ca="1" si="71"/>
        <v>0</v>
      </c>
      <c r="C712" s="5">
        <f t="shared" si="70"/>
        <v>0</v>
      </c>
      <c r="D712" s="5">
        <v>0</v>
      </c>
      <c r="E712" s="5"/>
      <c r="F712" s="5">
        <f t="shared" ca="1" si="68"/>
        <v>0</v>
      </c>
      <c r="G712" s="2">
        <f t="shared" ca="1" si="69"/>
        <v>7</v>
      </c>
      <c r="H712" s="8">
        <v>0</v>
      </c>
      <c r="I712" s="60" t="s">
        <v>2643</v>
      </c>
      <c r="J712" s="60" t="s">
        <v>137</v>
      </c>
      <c r="K712" s="296"/>
      <c r="L712" s="276" t="s">
        <v>1427</v>
      </c>
    </row>
    <row r="713" spans="2:12" ht="18.75">
      <c r="B713" s="5">
        <f t="shared" ca="1" si="71"/>
        <v>0</v>
      </c>
      <c r="C713" s="5">
        <f t="shared" si="70"/>
        <v>0</v>
      </c>
      <c r="D713" s="5">
        <v>0</v>
      </c>
      <c r="E713" s="5"/>
      <c r="F713" s="5">
        <f t="shared" ca="1" si="68"/>
        <v>0</v>
      </c>
      <c r="G713" s="2">
        <f t="shared" ca="1" si="69"/>
        <v>7</v>
      </c>
      <c r="H713" s="8">
        <v>0</v>
      </c>
      <c r="I713" s="60" t="s">
        <v>1489</v>
      </c>
      <c r="J713" s="60" t="s">
        <v>137</v>
      </c>
      <c r="K713" s="296"/>
      <c r="L713" s="276" t="s">
        <v>1427</v>
      </c>
    </row>
    <row r="714" spans="2:12" ht="18.75">
      <c r="B714" s="5">
        <f t="shared" ca="1" si="71"/>
        <v>0</v>
      </c>
      <c r="C714" s="5">
        <f t="shared" si="70"/>
        <v>0</v>
      </c>
      <c r="D714" s="5">
        <v>0</v>
      </c>
      <c r="E714" s="5"/>
      <c r="F714" s="5">
        <f t="shared" ca="1" si="68"/>
        <v>0</v>
      </c>
      <c r="G714" s="2">
        <f t="shared" ca="1" si="69"/>
        <v>7</v>
      </c>
      <c r="H714" s="8">
        <v>0</v>
      </c>
      <c r="I714" s="60" t="s">
        <v>1490</v>
      </c>
      <c r="J714" s="60" t="s">
        <v>137</v>
      </c>
      <c r="K714" s="296"/>
      <c r="L714" s="276" t="s">
        <v>1427</v>
      </c>
    </row>
    <row r="715" spans="2:12" ht="18.75">
      <c r="B715" s="5">
        <f t="shared" ca="1" si="71"/>
        <v>0</v>
      </c>
      <c r="C715" s="5">
        <f t="shared" si="70"/>
        <v>0</v>
      </c>
      <c r="D715" s="5">
        <v>0</v>
      </c>
      <c r="E715" s="5"/>
      <c r="F715" s="5">
        <f t="shared" ca="1" si="68"/>
        <v>0</v>
      </c>
      <c r="G715" s="2">
        <f t="shared" ca="1" si="69"/>
        <v>7</v>
      </c>
      <c r="H715" s="8">
        <v>0</v>
      </c>
      <c r="I715" s="60" t="s">
        <v>1491</v>
      </c>
      <c r="J715" s="60" t="s">
        <v>137</v>
      </c>
      <c r="K715" s="296"/>
      <c r="L715" s="276" t="s">
        <v>1427</v>
      </c>
    </row>
    <row r="716" spans="2:12" ht="18.75">
      <c r="B716" s="5">
        <f t="shared" ca="1" si="71"/>
        <v>0</v>
      </c>
      <c r="C716" s="5">
        <f t="shared" si="70"/>
        <v>0</v>
      </c>
      <c r="D716" s="5">
        <v>0</v>
      </c>
      <c r="E716" s="5"/>
      <c r="F716" s="5">
        <f t="shared" ca="1" si="68"/>
        <v>0</v>
      </c>
      <c r="G716" s="2">
        <f ca="1">YEAR(TODAY())-2012</f>
        <v>8</v>
      </c>
      <c r="H716" s="8">
        <v>0</v>
      </c>
      <c r="I716" s="60" t="s">
        <v>1492</v>
      </c>
      <c r="J716" s="60" t="s">
        <v>137</v>
      </c>
      <c r="K716" s="296"/>
      <c r="L716" s="276" t="s">
        <v>1427</v>
      </c>
    </row>
    <row r="717" spans="2:12" ht="18.75">
      <c r="B717" s="5">
        <f t="shared" ca="1" si="71"/>
        <v>0</v>
      </c>
      <c r="C717" s="5">
        <f t="shared" si="70"/>
        <v>0</v>
      </c>
      <c r="D717" s="5">
        <v>0</v>
      </c>
      <c r="E717" s="5"/>
      <c r="F717" s="5">
        <f t="shared" ca="1" si="68"/>
        <v>0</v>
      </c>
      <c r="G717" s="2">
        <f ca="1">YEAR(TODAY())-2012</f>
        <v>8</v>
      </c>
      <c r="H717" s="8">
        <v>0</v>
      </c>
      <c r="I717" s="60" t="s">
        <v>1493</v>
      </c>
      <c r="J717" s="60" t="s">
        <v>137</v>
      </c>
      <c r="K717" s="296"/>
      <c r="L717" s="276" t="s">
        <v>1427</v>
      </c>
    </row>
    <row r="718" spans="2:12" ht="18.75">
      <c r="B718" s="5">
        <f t="shared" ca="1" si="71"/>
        <v>0</v>
      </c>
      <c r="C718" s="5">
        <f t="shared" si="70"/>
        <v>0</v>
      </c>
      <c r="D718" s="5">
        <v>0</v>
      </c>
      <c r="E718" s="5"/>
      <c r="F718" s="5">
        <f t="shared" ca="1" si="68"/>
        <v>0</v>
      </c>
      <c r="G718" s="2">
        <f t="shared" ref="G718:G723" ca="1" si="72">YEAR(TODAY())-2013</f>
        <v>7</v>
      </c>
      <c r="H718" s="8">
        <v>0</v>
      </c>
      <c r="I718" s="60" t="s">
        <v>1494</v>
      </c>
      <c r="J718" s="60" t="s">
        <v>137</v>
      </c>
      <c r="K718" s="296"/>
      <c r="L718" s="276" t="s">
        <v>1427</v>
      </c>
    </row>
    <row r="719" spans="2:12" ht="18.75">
      <c r="B719" s="5">
        <f t="shared" ca="1" si="71"/>
        <v>114850</v>
      </c>
      <c r="C719" s="5">
        <f t="shared" si="70"/>
        <v>45940</v>
      </c>
      <c r="D719" s="5">
        <v>45940</v>
      </c>
      <c r="E719" s="5"/>
      <c r="F719" s="5">
        <f t="shared" ca="1" si="68"/>
        <v>160790</v>
      </c>
      <c r="G719" s="2">
        <f t="shared" ca="1" si="72"/>
        <v>7</v>
      </c>
      <c r="H719" s="5">
        <v>22970</v>
      </c>
      <c r="I719" s="62" t="s">
        <v>1017</v>
      </c>
      <c r="J719" s="62" t="s">
        <v>138</v>
      </c>
      <c r="K719" s="296"/>
      <c r="L719" s="276" t="s">
        <v>1427</v>
      </c>
    </row>
    <row r="720" spans="2:12" ht="18.75">
      <c r="B720" s="5">
        <f t="shared" ca="1" si="71"/>
        <v>114850</v>
      </c>
      <c r="C720" s="5">
        <f t="shared" si="70"/>
        <v>45940</v>
      </c>
      <c r="D720" s="5">
        <v>45940</v>
      </c>
      <c r="E720" s="5"/>
      <c r="F720" s="5">
        <f t="shared" ca="1" si="68"/>
        <v>160790</v>
      </c>
      <c r="G720" s="2">
        <f t="shared" ca="1" si="72"/>
        <v>7</v>
      </c>
      <c r="H720" s="5">
        <v>22970</v>
      </c>
      <c r="I720" s="62" t="s">
        <v>1018</v>
      </c>
      <c r="J720" s="62" t="s">
        <v>138</v>
      </c>
      <c r="K720" s="295"/>
      <c r="L720" s="189"/>
    </row>
    <row r="721" spans="2:12" ht="18.75">
      <c r="B721" s="5">
        <f t="shared" ca="1" si="71"/>
        <v>114850</v>
      </c>
      <c r="C721" s="5">
        <f t="shared" si="70"/>
        <v>45940</v>
      </c>
      <c r="D721" s="5">
        <v>45940</v>
      </c>
      <c r="E721" s="5"/>
      <c r="F721" s="5">
        <f t="shared" ca="1" si="68"/>
        <v>160790</v>
      </c>
      <c r="G721" s="2">
        <f t="shared" ca="1" si="72"/>
        <v>7</v>
      </c>
      <c r="H721" s="5">
        <v>22970</v>
      </c>
      <c r="I721" s="62" t="s">
        <v>1019</v>
      </c>
      <c r="J721" s="62" t="s">
        <v>138</v>
      </c>
      <c r="K721" s="295"/>
      <c r="L721" s="189"/>
    </row>
    <row r="722" spans="2:12" ht="18.75">
      <c r="B722" s="5">
        <f t="shared" ca="1" si="71"/>
        <v>114850</v>
      </c>
      <c r="C722" s="5">
        <f t="shared" si="70"/>
        <v>45940</v>
      </c>
      <c r="D722" s="5">
        <v>45940</v>
      </c>
      <c r="E722" s="5"/>
      <c r="F722" s="5">
        <f t="shared" ca="1" si="68"/>
        <v>160790</v>
      </c>
      <c r="G722" s="2">
        <f t="shared" ca="1" si="72"/>
        <v>7</v>
      </c>
      <c r="H722" s="5">
        <v>22970</v>
      </c>
      <c r="I722" s="62" t="s">
        <v>1020</v>
      </c>
      <c r="J722" s="62" t="s">
        <v>138</v>
      </c>
      <c r="K722" s="295"/>
      <c r="L722" s="189"/>
    </row>
    <row r="723" spans="2:12" ht="18.75">
      <c r="B723" s="5">
        <f t="shared" ca="1" si="71"/>
        <v>114850</v>
      </c>
      <c r="C723" s="5">
        <f t="shared" si="70"/>
        <v>45940</v>
      </c>
      <c r="D723" s="5">
        <v>45940</v>
      </c>
      <c r="E723" s="5"/>
      <c r="F723" s="5">
        <f t="shared" ca="1" si="68"/>
        <v>160790</v>
      </c>
      <c r="G723" s="2">
        <f t="shared" ca="1" si="72"/>
        <v>7</v>
      </c>
      <c r="H723" s="5">
        <v>22970</v>
      </c>
      <c r="I723" s="62" t="s">
        <v>1021</v>
      </c>
      <c r="J723" s="62" t="s">
        <v>138</v>
      </c>
      <c r="K723" s="295"/>
      <c r="L723" s="189"/>
    </row>
    <row r="724" spans="2:12" ht="18.75">
      <c r="B724" s="5">
        <f t="shared" ca="1" si="71"/>
        <v>183760</v>
      </c>
      <c r="C724" s="5">
        <f t="shared" si="70"/>
        <v>0</v>
      </c>
      <c r="D724" s="5">
        <v>0</v>
      </c>
      <c r="E724" s="5"/>
      <c r="F724" s="5">
        <f t="shared" ca="1" si="68"/>
        <v>183760</v>
      </c>
      <c r="G724" s="2">
        <f ca="1">YEAR(TODAY())-2012</f>
        <v>8</v>
      </c>
      <c r="H724" s="5">
        <v>22970</v>
      </c>
      <c r="I724" s="62" t="s">
        <v>1022</v>
      </c>
      <c r="J724" s="62" t="s">
        <v>138</v>
      </c>
      <c r="K724" s="295"/>
      <c r="L724" s="189"/>
    </row>
    <row r="725" spans="2:12" ht="18.75">
      <c r="B725" s="5">
        <f t="shared" ca="1" si="71"/>
        <v>160790</v>
      </c>
      <c r="C725" s="5">
        <f t="shared" si="70"/>
        <v>0</v>
      </c>
      <c r="D725" s="5">
        <v>0</v>
      </c>
      <c r="E725" s="5"/>
      <c r="F725" s="5">
        <f t="shared" ca="1" si="68"/>
        <v>160790</v>
      </c>
      <c r="G725" s="2">
        <f ca="1">YEAR(TODAY())-2013</f>
        <v>7</v>
      </c>
      <c r="H725" s="5">
        <v>22970</v>
      </c>
      <c r="I725" s="62" t="s">
        <v>1023</v>
      </c>
      <c r="J725" s="62" t="s">
        <v>138</v>
      </c>
      <c r="K725" s="295"/>
      <c r="L725" s="189"/>
    </row>
    <row r="726" spans="2:12" ht="18.75">
      <c r="B726" s="5">
        <f t="shared" ca="1" si="71"/>
        <v>183760</v>
      </c>
      <c r="C726" s="5">
        <f t="shared" si="70"/>
        <v>0</v>
      </c>
      <c r="D726" s="5">
        <v>0</v>
      </c>
      <c r="E726" s="5"/>
      <c r="F726" s="5">
        <f t="shared" ca="1" si="68"/>
        <v>183760</v>
      </c>
      <c r="G726" s="2">
        <f ca="1">YEAR(TODAY())-2012</f>
        <v>8</v>
      </c>
      <c r="H726" s="5">
        <v>22970</v>
      </c>
      <c r="I726" s="62" t="s">
        <v>1024</v>
      </c>
      <c r="J726" s="62" t="s">
        <v>138</v>
      </c>
      <c r="K726" s="295"/>
      <c r="L726" s="189"/>
    </row>
    <row r="727" spans="2:12" ht="18.75">
      <c r="B727" s="5">
        <f t="shared" ca="1" si="71"/>
        <v>160790</v>
      </c>
      <c r="C727" s="5">
        <f t="shared" si="70"/>
        <v>0</v>
      </c>
      <c r="D727" s="5">
        <v>0</v>
      </c>
      <c r="E727" s="5"/>
      <c r="F727" s="5">
        <f t="shared" ca="1" si="68"/>
        <v>160790</v>
      </c>
      <c r="G727" s="2">
        <f ca="1">YEAR(TODAY())-2013</f>
        <v>7</v>
      </c>
      <c r="H727" s="5">
        <v>22970</v>
      </c>
      <c r="I727" s="62" t="s">
        <v>1025</v>
      </c>
      <c r="J727" s="62" t="s">
        <v>138</v>
      </c>
      <c r="K727" s="295"/>
      <c r="L727" s="189"/>
    </row>
    <row r="728" spans="2:12" ht="18.75">
      <c r="B728" s="5">
        <f t="shared" ca="1" si="71"/>
        <v>160790</v>
      </c>
      <c r="C728" s="5">
        <f t="shared" si="70"/>
        <v>0</v>
      </c>
      <c r="D728" s="5">
        <v>0</v>
      </c>
      <c r="E728" s="5"/>
      <c r="F728" s="5">
        <f t="shared" ca="1" si="68"/>
        <v>160790</v>
      </c>
      <c r="G728" s="2">
        <f ca="1">YEAR(TODAY())-2013</f>
        <v>7</v>
      </c>
      <c r="H728" s="5">
        <v>22970</v>
      </c>
      <c r="I728" s="62" t="s">
        <v>1026</v>
      </c>
      <c r="J728" s="62" t="s">
        <v>138</v>
      </c>
      <c r="K728" s="295"/>
      <c r="L728" s="189"/>
    </row>
    <row r="729" spans="2:12" ht="18.75">
      <c r="B729" s="5">
        <f t="shared" ca="1" si="71"/>
        <v>160790</v>
      </c>
      <c r="C729" s="5">
        <f t="shared" si="70"/>
        <v>0</v>
      </c>
      <c r="D729" s="5">
        <v>0</v>
      </c>
      <c r="E729" s="5"/>
      <c r="F729" s="5">
        <f t="shared" ca="1" si="68"/>
        <v>160790</v>
      </c>
      <c r="G729" s="2">
        <f ca="1">YEAR(TODAY())-2013</f>
        <v>7</v>
      </c>
      <c r="H729" s="5">
        <v>22970</v>
      </c>
      <c r="I729" s="62" t="s">
        <v>1027</v>
      </c>
      <c r="J729" s="62" t="s">
        <v>138</v>
      </c>
      <c r="K729" s="295"/>
      <c r="L729" s="189"/>
    </row>
    <row r="730" spans="2:12" ht="18.75">
      <c r="B730" s="5">
        <f t="shared" ca="1" si="71"/>
        <v>160790</v>
      </c>
      <c r="C730" s="5">
        <f t="shared" si="70"/>
        <v>0</v>
      </c>
      <c r="D730" s="5">
        <v>0</v>
      </c>
      <c r="E730" s="5"/>
      <c r="F730" s="5">
        <f t="shared" ca="1" si="68"/>
        <v>160790</v>
      </c>
      <c r="G730" s="2">
        <f ca="1">YEAR(TODAY())-2013</f>
        <v>7</v>
      </c>
      <c r="H730" s="5">
        <v>22970</v>
      </c>
      <c r="I730" s="62" t="s">
        <v>1028</v>
      </c>
      <c r="J730" s="62" t="s">
        <v>138</v>
      </c>
      <c r="K730" s="295"/>
      <c r="L730" s="189"/>
    </row>
    <row r="731" spans="2:12" ht="18.75">
      <c r="B731" s="5">
        <f t="shared" si="71"/>
        <v>0</v>
      </c>
      <c r="C731" s="5">
        <f t="shared" si="70"/>
        <v>0</v>
      </c>
      <c r="D731" s="5">
        <v>0</v>
      </c>
      <c r="E731" s="5"/>
      <c r="F731" s="5">
        <f t="shared" si="68"/>
        <v>0</v>
      </c>
      <c r="G731" s="3">
        <v>0</v>
      </c>
      <c r="H731" s="5">
        <v>0</v>
      </c>
      <c r="I731" s="62">
        <v>0</v>
      </c>
      <c r="J731" s="62" t="s">
        <v>138</v>
      </c>
      <c r="K731" s="295"/>
      <c r="L731" s="189"/>
    </row>
    <row r="732" spans="2:12" ht="18.75">
      <c r="B732" s="5">
        <f t="shared" si="71"/>
        <v>0</v>
      </c>
      <c r="C732" s="5">
        <f t="shared" si="70"/>
        <v>0</v>
      </c>
      <c r="D732" s="5">
        <v>0</v>
      </c>
      <c r="E732" s="5"/>
      <c r="F732" s="5">
        <f t="shared" si="68"/>
        <v>0</v>
      </c>
      <c r="G732" s="3">
        <v>0</v>
      </c>
      <c r="H732" s="5">
        <v>0</v>
      </c>
      <c r="I732" s="62">
        <v>0</v>
      </c>
      <c r="J732" s="62" t="s">
        <v>138</v>
      </c>
      <c r="K732" s="278"/>
      <c r="L732" s="17" t="s">
        <v>1592</v>
      </c>
    </row>
    <row r="733" spans="2:12" ht="18.75">
      <c r="B733" s="5">
        <f t="shared" si="71"/>
        <v>0</v>
      </c>
      <c r="C733" s="5">
        <f t="shared" si="70"/>
        <v>0</v>
      </c>
      <c r="D733" s="5">
        <v>0</v>
      </c>
      <c r="E733" s="5"/>
      <c r="F733" s="5">
        <f t="shared" si="68"/>
        <v>0</v>
      </c>
      <c r="G733" s="3">
        <v>0</v>
      </c>
      <c r="H733" s="5">
        <v>0</v>
      </c>
      <c r="I733" s="62">
        <v>0</v>
      </c>
      <c r="J733" s="62" t="s">
        <v>138</v>
      </c>
      <c r="K733" s="294"/>
      <c r="L733" s="293" t="s">
        <v>1593</v>
      </c>
    </row>
    <row r="734" spans="2:12" ht="18.75">
      <c r="B734" s="5">
        <f t="shared" ca="1" si="71"/>
        <v>161622.96</v>
      </c>
      <c r="C734" s="5">
        <f t="shared" si="70"/>
        <v>53874.32</v>
      </c>
      <c r="D734" s="5">
        <v>53874.32</v>
      </c>
      <c r="E734" s="5"/>
      <c r="F734" s="5">
        <f t="shared" ca="1" si="68"/>
        <v>215497.28</v>
      </c>
      <c r="G734" s="2">
        <f ca="1">YEAR(TODAY())-2012</f>
        <v>8</v>
      </c>
      <c r="H734" s="5">
        <v>26937.16</v>
      </c>
      <c r="I734" s="56" t="s">
        <v>1029</v>
      </c>
      <c r="J734" s="56" t="s">
        <v>139</v>
      </c>
      <c r="K734" s="294"/>
      <c r="L734" s="293" t="s">
        <v>1595</v>
      </c>
    </row>
    <row r="735" spans="2:12" ht="18.75">
      <c r="B735" s="5">
        <f t="shared" ca="1" si="71"/>
        <v>161622.96</v>
      </c>
      <c r="C735" s="5">
        <f t="shared" si="70"/>
        <v>53874.32</v>
      </c>
      <c r="D735" s="5">
        <v>53874.32</v>
      </c>
      <c r="E735" s="5"/>
      <c r="F735" s="5">
        <f t="shared" ca="1" si="68"/>
        <v>215497.28</v>
      </c>
      <c r="G735" s="2">
        <f t="shared" ref="G735:G746" ca="1" si="73">YEAR(TODAY())-2012</f>
        <v>8</v>
      </c>
      <c r="H735" s="5">
        <v>26937.16</v>
      </c>
      <c r="I735" s="56" t="s">
        <v>1030</v>
      </c>
      <c r="J735" s="56" t="s">
        <v>139</v>
      </c>
      <c r="K735" s="295"/>
      <c r="L735" s="189"/>
    </row>
    <row r="736" spans="2:12" ht="18.75">
      <c r="B736" s="5">
        <f t="shared" ca="1" si="71"/>
        <v>161622.96</v>
      </c>
      <c r="C736" s="5">
        <f t="shared" si="70"/>
        <v>53874.32</v>
      </c>
      <c r="D736" s="5">
        <v>53874.32</v>
      </c>
      <c r="E736" s="5"/>
      <c r="F736" s="5">
        <f t="shared" ca="1" si="68"/>
        <v>215497.28</v>
      </c>
      <c r="G736" s="2">
        <f t="shared" ca="1" si="73"/>
        <v>8</v>
      </c>
      <c r="H736" s="5">
        <v>26937.16</v>
      </c>
      <c r="I736" s="56" t="s">
        <v>1031</v>
      </c>
      <c r="J736" s="56" t="s">
        <v>139</v>
      </c>
      <c r="K736" s="295"/>
      <c r="L736" s="189"/>
    </row>
    <row r="737" spans="2:12" ht="18.75">
      <c r="B737" s="5">
        <f t="shared" ca="1" si="71"/>
        <v>161622.96</v>
      </c>
      <c r="C737" s="5">
        <f t="shared" si="70"/>
        <v>53874.32</v>
      </c>
      <c r="D737" s="5">
        <v>53874.32</v>
      </c>
      <c r="E737" s="5"/>
      <c r="F737" s="5">
        <f t="shared" ca="1" si="68"/>
        <v>215497.28</v>
      </c>
      <c r="G737" s="2">
        <f t="shared" ca="1" si="73"/>
        <v>8</v>
      </c>
      <c r="H737" s="5">
        <v>26937.16</v>
      </c>
      <c r="I737" s="56" t="s">
        <v>1032</v>
      </c>
      <c r="J737" s="56" t="s">
        <v>139</v>
      </c>
      <c r="K737" s="295"/>
      <c r="L737" s="189"/>
    </row>
    <row r="738" spans="2:12" ht="18.75">
      <c r="B738" s="5">
        <f t="shared" ca="1" si="71"/>
        <v>161622.96</v>
      </c>
      <c r="C738" s="5">
        <f t="shared" si="70"/>
        <v>53874.32</v>
      </c>
      <c r="D738" s="5">
        <v>53874.32</v>
      </c>
      <c r="E738" s="5"/>
      <c r="F738" s="5">
        <f t="shared" ca="1" si="68"/>
        <v>215497.28</v>
      </c>
      <c r="G738" s="2">
        <f t="shared" ca="1" si="73"/>
        <v>8</v>
      </c>
      <c r="H738" s="5">
        <v>26937.16</v>
      </c>
      <c r="I738" s="56" t="s">
        <v>1033</v>
      </c>
      <c r="J738" s="56" t="s">
        <v>139</v>
      </c>
      <c r="K738" s="295"/>
      <c r="L738" s="189"/>
    </row>
    <row r="739" spans="2:12" ht="18.75">
      <c r="B739" s="5">
        <f t="shared" ca="1" si="71"/>
        <v>161622.96</v>
      </c>
      <c r="C739" s="5">
        <f t="shared" si="70"/>
        <v>53874.32</v>
      </c>
      <c r="D739" s="5">
        <v>53874.32</v>
      </c>
      <c r="E739" s="5"/>
      <c r="F739" s="5">
        <f t="shared" ca="1" si="68"/>
        <v>215497.28</v>
      </c>
      <c r="G739" s="2">
        <f t="shared" ca="1" si="73"/>
        <v>8</v>
      </c>
      <c r="H739" s="5">
        <v>26937.16</v>
      </c>
      <c r="I739" s="56" t="s">
        <v>1007</v>
      </c>
      <c r="J739" s="56" t="s">
        <v>139</v>
      </c>
      <c r="K739" s="295"/>
      <c r="L739" s="189"/>
    </row>
    <row r="740" spans="2:12" ht="18.75">
      <c r="B740" s="5">
        <f t="shared" ca="1" si="71"/>
        <v>161622.96</v>
      </c>
      <c r="C740" s="5">
        <f t="shared" si="70"/>
        <v>53874.32</v>
      </c>
      <c r="D740" s="5">
        <v>53874.32</v>
      </c>
      <c r="E740" s="5"/>
      <c r="F740" s="5">
        <f t="shared" ca="1" si="68"/>
        <v>215497.28</v>
      </c>
      <c r="G740" s="2">
        <f t="shared" ca="1" si="73"/>
        <v>8</v>
      </c>
      <c r="H740" s="5">
        <v>26937.16</v>
      </c>
      <c r="I740" s="56" t="s">
        <v>1034</v>
      </c>
      <c r="J740" s="56" t="s">
        <v>139</v>
      </c>
      <c r="K740" s="295"/>
      <c r="L740" s="189"/>
    </row>
    <row r="741" spans="2:12" ht="18.75">
      <c r="B741" s="5">
        <f t="shared" ca="1" si="71"/>
        <v>161622.96</v>
      </c>
      <c r="C741" s="5">
        <f t="shared" si="70"/>
        <v>53874.32</v>
      </c>
      <c r="D741" s="5">
        <v>53874.32</v>
      </c>
      <c r="E741" s="5"/>
      <c r="F741" s="5">
        <f t="shared" ca="1" si="68"/>
        <v>215497.28</v>
      </c>
      <c r="G741" s="2">
        <f t="shared" ca="1" si="73"/>
        <v>8</v>
      </c>
      <c r="H741" s="5">
        <v>26937.16</v>
      </c>
      <c r="I741" s="56" t="s">
        <v>1035</v>
      </c>
      <c r="J741" s="56" t="s">
        <v>139</v>
      </c>
      <c r="K741" s="295"/>
      <c r="L741" s="189"/>
    </row>
    <row r="742" spans="2:12" ht="18.75">
      <c r="B742" s="5">
        <f t="shared" ca="1" si="71"/>
        <v>215497.28</v>
      </c>
      <c r="C742" s="5">
        <f t="shared" si="70"/>
        <v>0</v>
      </c>
      <c r="D742" s="5">
        <v>0</v>
      </c>
      <c r="E742" s="5"/>
      <c r="F742" s="5">
        <f t="shared" ca="1" si="68"/>
        <v>215497.28</v>
      </c>
      <c r="G742" s="2">
        <f t="shared" ca="1" si="73"/>
        <v>8</v>
      </c>
      <c r="H742" s="5">
        <v>26937.16</v>
      </c>
      <c r="I742" s="56" t="s">
        <v>1036</v>
      </c>
      <c r="J742" s="56" t="s">
        <v>139</v>
      </c>
      <c r="K742" s="295"/>
      <c r="L742" s="189"/>
    </row>
    <row r="743" spans="2:12" ht="18.75">
      <c r="B743" s="5">
        <f t="shared" ca="1" si="71"/>
        <v>215497.28</v>
      </c>
      <c r="C743" s="5">
        <f t="shared" si="70"/>
        <v>0</v>
      </c>
      <c r="D743" s="5">
        <v>0</v>
      </c>
      <c r="E743" s="5"/>
      <c r="F743" s="5">
        <f t="shared" ca="1" si="68"/>
        <v>215497.28</v>
      </c>
      <c r="G743" s="2">
        <f t="shared" ca="1" si="73"/>
        <v>8</v>
      </c>
      <c r="H743" s="5">
        <v>26937.16</v>
      </c>
      <c r="I743" s="56" t="s">
        <v>1037</v>
      </c>
      <c r="J743" s="56" t="s">
        <v>139</v>
      </c>
      <c r="K743" s="295"/>
      <c r="L743" s="189"/>
    </row>
    <row r="744" spans="2:12" ht="18.75">
      <c r="B744" s="5">
        <f t="shared" ca="1" si="71"/>
        <v>215497.28</v>
      </c>
      <c r="C744" s="5">
        <f t="shared" si="70"/>
        <v>0</v>
      </c>
      <c r="D744" s="5">
        <v>0</v>
      </c>
      <c r="E744" s="5"/>
      <c r="F744" s="5">
        <f t="shared" ca="1" si="68"/>
        <v>215497.28</v>
      </c>
      <c r="G744" s="2">
        <f t="shared" ca="1" si="73"/>
        <v>8</v>
      </c>
      <c r="H744" s="5">
        <v>26937.16</v>
      </c>
      <c r="I744" s="56" t="s">
        <v>1038</v>
      </c>
      <c r="J744" s="56" t="s">
        <v>139</v>
      </c>
      <c r="K744" s="295"/>
      <c r="L744" s="189"/>
    </row>
    <row r="745" spans="2:12" ht="18.75">
      <c r="B745" s="5">
        <f t="shared" ca="1" si="71"/>
        <v>215497.28</v>
      </c>
      <c r="C745" s="5">
        <f t="shared" si="70"/>
        <v>0</v>
      </c>
      <c r="D745" s="5">
        <v>0</v>
      </c>
      <c r="E745" s="5"/>
      <c r="F745" s="5">
        <f t="shared" ca="1" si="68"/>
        <v>215497.28</v>
      </c>
      <c r="G745" s="2">
        <f t="shared" ca="1" si="73"/>
        <v>8</v>
      </c>
      <c r="H745" s="5">
        <v>26937.16</v>
      </c>
      <c r="I745" s="56" t="s">
        <v>1039</v>
      </c>
      <c r="J745" s="56" t="s">
        <v>139</v>
      </c>
      <c r="K745" s="295"/>
      <c r="L745" s="189"/>
    </row>
    <row r="746" spans="2:12" ht="18.75">
      <c r="B746" s="5">
        <f t="shared" ca="1" si="71"/>
        <v>215497.28</v>
      </c>
      <c r="C746" s="5">
        <f t="shared" si="70"/>
        <v>0</v>
      </c>
      <c r="D746" s="5">
        <v>0</v>
      </c>
      <c r="E746" s="5"/>
      <c r="F746" s="5">
        <f t="shared" ca="1" si="68"/>
        <v>215497.28</v>
      </c>
      <c r="G746" s="2">
        <f t="shared" ca="1" si="73"/>
        <v>8</v>
      </c>
      <c r="H746" s="5">
        <v>26937.16</v>
      </c>
      <c r="I746" s="120" t="s">
        <v>1040</v>
      </c>
      <c r="J746" s="56" t="s">
        <v>139</v>
      </c>
      <c r="K746" s="295"/>
      <c r="L746" s="189"/>
    </row>
    <row r="747" spans="2:12" ht="18.75">
      <c r="B747" s="5">
        <f t="shared" ca="1" si="71"/>
        <v>0</v>
      </c>
      <c r="C747" s="5">
        <f t="shared" si="70"/>
        <v>0</v>
      </c>
      <c r="D747" s="5">
        <v>0</v>
      </c>
      <c r="E747" s="5"/>
      <c r="F747" s="5">
        <f t="shared" ca="1" si="68"/>
        <v>0</v>
      </c>
      <c r="G747" s="2">
        <f ca="1">YEAR(TODAY())-2013</f>
        <v>7</v>
      </c>
      <c r="H747" s="5">
        <v>0</v>
      </c>
      <c r="I747" s="56" t="s">
        <v>1041</v>
      </c>
      <c r="J747" s="56" t="s">
        <v>139</v>
      </c>
      <c r="K747" s="295"/>
      <c r="L747" s="189"/>
    </row>
    <row r="748" spans="2:12" ht="18.75">
      <c r="B748" s="5">
        <f t="shared" si="71"/>
        <v>0</v>
      </c>
      <c r="C748" s="5">
        <f t="shared" si="70"/>
        <v>0</v>
      </c>
      <c r="D748" s="5">
        <v>0</v>
      </c>
      <c r="E748" s="5"/>
      <c r="F748" s="5">
        <f t="shared" si="68"/>
        <v>0</v>
      </c>
      <c r="G748" s="3">
        <v>0</v>
      </c>
      <c r="H748" s="5">
        <v>0</v>
      </c>
      <c r="I748" s="56">
        <v>0</v>
      </c>
      <c r="J748" s="56" t="s">
        <v>139</v>
      </c>
      <c r="K748" s="296"/>
      <c r="L748" s="276" t="s">
        <v>1427</v>
      </c>
    </row>
    <row r="749" spans="2:12" ht="18.75">
      <c r="B749" s="5">
        <f t="shared" si="71"/>
        <v>0</v>
      </c>
      <c r="C749" s="5">
        <f t="shared" si="70"/>
        <v>0</v>
      </c>
      <c r="D749" s="5">
        <v>0</v>
      </c>
      <c r="E749" s="5"/>
      <c r="F749" s="5">
        <f t="shared" si="68"/>
        <v>0</v>
      </c>
      <c r="G749" s="3">
        <v>0</v>
      </c>
      <c r="H749" s="5">
        <v>0</v>
      </c>
      <c r="I749" s="58">
        <v>0</v>
      </c>
      <c r="J749" s="58" t="s">
        <v>140</v>
      </c>
      <c r="K749" s="295"/>
      <c r="L749" s="189"/>
    </row>
    <row r="750" spans="2:12" ht="18.75">
      <c r="B750" s="5">
        <f t="shared" si="71"/>
        <v>0</v>
      </c>
      <c r="C750" s="5">
        <f t="shared" si="70"/>
        <v>0</v>
      </c>
      <c r="D750" s="5">
        <v>0</v>
      </c>
      <c r="E750" s="5"/>
      <c r="F750" s="5">
        <f t="shared" si="68"/>
        <v>0</v>
      </c>
      <c r="G750" s="3">
        <v>0</v>
      </c>
      <c r="H750" s="5">
        <v>0</v>
      </c>
      <c r="I750" s="58">
        <v>0</v>
      </c>
      <c r="J750" s="58" t="s">
        <v>140</v>
      </c>
      <c r="K750" s="295"/>
      <c r="L750" s="189"/>
    </row>
    <row r="751" spans="2:12" ht="18.75">
      <c r="B751" s="5">
        <f t="shared" si="71"/>
        <v>0</v>
      </c>
      <c r="C751" s="5">
        <f t="shared" si="70"/>
        <v>0</v>
      </c>
      <c r="D751" s="5">
        <v>0</v>
      </c>
      <c r="E751" s="5"/>
      <c r="F751" s="5">
        <f t="shared" si="68"/>
        <v>0</v>
      </c>
      <c r="G751" s="3">
        <v>0</v>
      </c>
      <c r="H751" s="5">
        <v>0</v>
      </c>
      <c r="I751" s="58">
        <v>0</v>
      </c>
      <c r="J751" s="58" t="s">
        <v>140</v>
      </c>
      <c r="K751" s="295"/>
      <c r="L751" s="189"/>
    </row>
    <row r="752" spans="2:12" ht="18.75">
      <c r="B752" s="5">
        <f t="shared" si="71"/>
        <v>0</v>
      </c>
      <c r="C752" s="5">
        <f t="shared" si="70"/>
        <v>0</v>
      </c>
      <c r="D752" s="5">
        <v>0</v>
      </c>
      <c r="E752" s="5"/>
      <c r="F752" s="5">
        <f t="shared" si="68"/>
        <v>0</v>
      </c>
      <c r="G752" s="3">
        <v>0</v>
      </c>
      <c r="H752" s="5">
        <v>0</v>
      </c>
      <c r="I752" s="58">
        <v>0</v>
      </c>
      <c r="J752" s="58" t="s">
        <v>140</v>
      </c>
      <c r="K752" s="295"/>
      <c r="L752" s="189"/>
    </row>
    <row r="753" spans="2:12" ht="18.75">
      <c r="B753" s="5">
        <f t="shared" si="71"/>
        <v>0</v>
      </c>
      <c r="C753" s="5">
        <f t="shared" si="70"/>
        <v>0</v>
      </c>
      <c r="D753" s="5">
        <v>0</v>
      </c>
      <c r="E753" s="5"/>
      <c r="F753" s="5">
        <f t="shared" si="68"/>
        <v>0</v>
      </c>
      <c r="G753" s="3">
        <v>0</v>
      </c>
      <c r="H753" s="5">
        <v>0</v>
      </c>
      <c r="I753" s="58">
        <v>0</v>
      </c>
      <c r="J753" s="58" t="s">
        <v>140</v>
      </c>
      <c r="K753" s="295"/>
      <c r="L753" s="189"/>
    </row>
    <row r="754" spans="2:12" ht="18.75">
      <c r="B754" s="5">
        <f t="shared" si="71"/>
        <v>0</v>
      </c>
      <c r="C754" s="5">
        <f t="shared" si="70"/>
        <v>0</v>
      </c>
      <c r="D754" s="5">
        <v>0</v>
      </c>
      <c r="E754" s="5"/>
      <c r="F754" s="5">
        <f t="shared" si="68"/>
        <v>0</v>
      </c>
      <c r="G754" s="3">
        <v>0</v>
      </c>
      <c r="H754" s="5">
        <v>0</v>
      </c>
      <c r="I754" s="58">
        <v>0</v>
      </c>
      <c r="J754" s="58" t="s">
        <v>140</v>
      </c>
      <c r="K754" s="295"/>
      <c r="L754" s="189"/>
    </row>
    <row r="755" spans="2:12" ht="18.75">
      <c r="B755" s="5">
        <f t="shared" si="71"/>
        <v>0</v>
      </c>
      <c r="C755" s="5">
        <f t="shared" si="70"/>
        <v>0</v>
      </c>
      <c r="D755" s="5">
        <v>0</v>
      </c>
      <c r="E755" s="5"/>
      <c r="F755" s="5">
        <f t="shared" si="68"/>
        <v>0</v>
      </c>
      <c r="G755" s="3">
        <v>0</v>
      </c>
      <c r="H755" s="5">
        <v>0</v>
      </c>
      <c r="I755" s="58">
        <v>0</v>
      </c>
      <c r="J755" s="58" t="s">
        <v>140</v>
      </c>
      <c r="K755" s="295"/>
      <c r="L755" s="189"/>
    </row>
    <row r="756" spans="2:12" ht="18.75">
      <c r="B756" s="5">
        <f t="shared" si="71"/>
        <v>0</v>
      </c>
      <c r="C756" s="5">
        <f t="shared" si="70"/>
        <v>0</v>
      </c>
      <c r="D756" s="5">
        <v>0</v>
      </c>
      <c r="E756" s="5"/>
      <c r="F756" s="5">
        <f t="shared" si="68"/>
        <v>0</v>
      </c>
      <c r="G756" s="3">
        <v>0</v>
      </c>
      <c r="H756" s="5">
        <v>0</v>
      </c>
      <c r="I756" s="58">
        <v>0</v>
      </c>
      <c r="J756" s="58" t="s">
        <v>140</v>
      </c>
      <c r="K756" s="295"/>
      <c r="L756" s="189"/>
    </row>
    <row r="757" spans="2:12" ht="18.75">
      <c r="B757" s="5">
        <f t="shared" si="71"/>
        <v>0</v>
      </c>
      <c r="C757" s="5">
        <f t="shared" si="70"/>
        <v>0</v>
      </c>
      <c r="D757" s="5">
        <v>0</v>
      </c>
      <c r="E757" s="5"/>
      <c r="F757" s="5">
        <f t="shared" si="68"/>
        <v>0</v>
      </c>
      <c r="G757" s="3">
        <v>0</v>
      </c>
      <c r="H757" s="5">
        <v>0</v>
      </c>
      <c r="I757" s="58">
        <v>0</v>
      </c>
      <c r="J757" s="58" t="s">
        <v>140</v>
      </c>
      <c r="K757" s="295"/>
      <c r="L757" s="189"/>
    </row>
    <row r="758" spans="2:12" ht="18.75">
      <c r="B758" s="5">
        <f t="shared" si="71"/>
        <v>0</v>
      </c>
      <c r="C758" s="5">
        <f t="shared" si="70"/>
        <v>0</v>
      </c>
      <c r="D758" s="5">
        <v>0</v>
      </c>
      <c r="E758" s="5"/>
      <c r="F758" s="5">
        <f t="shared" si="68"/>
        <v>0</v>
      </c>
      <c r="G758" s="3">
        <v>0</v>
      </c>
      <c r="H758" s="5">
        <v>0</v>
      </c>
      <c r="I758" s="69">
        <v>0</v>
      </c>
      <c r="J758" s="69" t="s">
        <v>141</v>
      </c>
      <c r="K758" s="295"/>
      <c r="L758" s="189"/>
    </row>
    <row r="759" spans="2:12" ht="18.75">
      <c r="B759" s="5">
        <f t="shared" si="71"/>
        <v>0</v>
      </c>
      <c r="C759" s="5">
        <f t="shared" si="70"/>
        <v>0</v>
      </c>
      <c r="D759" s="5">
        <v>0</v>
      </c>
      <c r="E759" s="5"/>
      <c r="F759" s="5">
        <f t="shared" si="68"/>
        <v>0</v>
      </c>
      <c r="G759" s="3">
        <v>0</v>
      </c>
      <c r="H759" s="5">
        <v>0</v>
      </c>
      <c r="I759" s="69">
        <v>0</v>
      </c>
      <c r="J759" s="69" t="s">
        <v>141</v>
      </c>
      <c r="K759" s="295"/>
      <c r="L759" s="189"/>
    </row>
    <row r="760" spans="2:12" ht="18.75">
      <c r="B760" s="5">
        <f t="shared" si="71"/>
        <v>0</v>
      </c>
      <c r="C760" s="5">
        <f t="shared" si="70"/>
        <v>0</v>
      </c>
      <c r="D760" s="5">
        <v>0</v>
      </c>
      <c r="E760" s="5"/>
      <c r="F760" s="5">
        <f t="shared" si="68"/>
        <v>0</v>
      </c>
      <c r="G760" s="3">
        <v>0</v>
      </c>
      <c r="H760" s="5">
        <v>0</v>
      </c>
      <c r="I760" s="69">
        <v>0</v>
      </c>
      <c r="J760" s="69" t="s">
        <v>141</v>
      </c>
      <c r="K760" s="295"/>
      <c r="L760" s="189"/>
    </row>
    <row r="761" spans="2:12" ht="18.75">
      <c r="B761" s="5">
        <f t="shared" si="71"/>
        <v>0</v>
      </c>
      <c r="C761" s="5">
        <f t="shared" si="70"/>
        <v>0</v>
      </c>
      <c r="D761" s="5">
        <v>0</v>
      </c>
      <c r="E761" s="5"/>
      <c r="F761" s="5">
        <f t="shared" si="68"/>
        <v>0</v>
      </c>
      <c r="G761" s="3">
        <v>0</v>
      </c>
      <c r="H761" s="5">
        <v>0</v>
      </c>
      <c r="I761" s="69">
        <v>0</v>
      </c>
      <c r="J761" s="69" t="s">
        <v>141</v>
      </c>
      <c r="K761" s="295"/>
      <c r="L761" s="189"/>
    </row>
    <row r="762" spans="2:12" ht="18.75">
      <c r="B762" s="5">
        <f t="shared" si="71"/>
        <v>0</v>
      </c>
      <c r="C762" s="5">
        <f t="shared" si="70"/>
        <v>0</v>
      </c>
      <c r="D762" s="5">
        <v>0</v>
      </c>
      <c r="E762" s="5"/>
      <c r="F762" s="5">
        <f t="shared" si="68"/>
        <v>0</v>
      </c>
      <c r="G762" s="3">
        <v>0</v>
      </c>
      <c r="H762" s="5">
        <v>0</v>
      </c>
      <c r="I762" s="69">
        <v>0</v>
      </c>
      <c r="J762" s="69" t="s">
        <v>141</v>
      </c>
      <c r="K762" s="295"/>
      <c r="L762" s="189"/>
    </row>
    <row r="763" spans="2:12" ht="18.75">
      <c r="B763" s="5">
        <f t="shared" si="71"/>
        <v>0</v>
      </c>
      <c r="C763" s="5">
        <f t="shared" si="70"/>
        <v>0</v>
      </c>
      <c r="D763" s="5">
        <v>0</v>
      </c>
      <c r="E763" s="5"/>
      <c r="F763" s="5">
        <f t="shared" ref="F763:F827" si="74">SUM(H763*G763)</f>
        <v>0</v>
      </c>
      <c r="G763" s="3">
        <v>0</v>
      </c>
      <c r="H763" s="5">
        <v>0</v>
      </c>
      <c r="I763" s="69">
        <v>0</v>
      </c>
      <c r="J763" s="69" t="s">
        <v>141</v>
      </c>
      <c r="K763" s="295"/>
      <c r="L763" s="189"/>
    </row>
    <row r="764" spans="2:12" ht="18.75">
      <c r="B764" s="5">
        <f t="shared" si="71"/>
        <v>0</v>
      </c>
      <c r="C764" s="5">
        <f t="shared" si="70"/>
        <v>0</v>
      </c>
      <c r="D764" s="5">
        <v>0</v>
      </c>
      <c r="E764" s="5"/>
      <c r="F764" s="5">
        <f t="shared" si="74"/>
        <v>0</v>
      </c>
      <c r="G764" s="3">
        <v>0</v>
      </c>
      <c r="H764" s="5">
        <v>0</v>
      </c>
      <c r="I764" s="69">
        <v>0</v>
      </c>
      <c r="J764" s="69" t="s">
        <v>141</v>
      </c>
      <c r="K764" s="295"/>
      <c r="L764" s="189"/>
    </row>
    <row r="765" spans="2:12" ht="18.75">
      <c r="B765" s="5">
        <f t="shared" si="71"/>
        <v>0</v>
      </c>
      <c r="C765" s="5">
        <f t="shared" si="70"/>
        <v>0</v>
      </c>
      <c r="D765" s="5">
        <v>0</v>
      </c>
      <c r="E765" s="5"/>
      <c r="F765" s="5">
        <f t="shared" si="74"/>
        <v>0</v>
      </c>
      <c r="G765" s="3">
        <v>0</v>
      </c>
      <c r="H765" s="5">
        <v>0</v>
      </c>
      <c r="I765" s="69">
        <v>0</v>
      </c>
      <c r="J765" s="69" t="s">
        <v>141</v>
      </c>
      <c r="K765" s="295"/>
      <c r="L765" s="189"/>
    </row>
    <row r="766" spans="2:12" ht="18.75">
      <c r="B766" s="5">
        <f t="shared" si="71"/>
        <v>0</v>
      </c>
      <c r="C766" s="5">
        <f t="shared" si="70"/>
        <v>0</v>
      </c>
      <c r="D766" s="5">
        <v>0</v>
      </c>
      <c r="E766" s="5"/>
      <c r="F766" s="5">
        <f t="shared" si="74"/>
        <v>0</v>
      </c>
      <c r="G766" s="3">
        <v>0</v>
      </c>
      <c r="H766" s="5">
        <v>0</v>
      </c>
      <c r="I766" s="69">
        <v>0</v>
      </c>
      <c r="J766" s="69" t="s">
        <v>141</v>
      </c>
      <c r="K766" s="295"/>
      <c r="L766" s="189"/>
    </row>
    <row r="767" spans="2:12" ht="18.75">
      <c r="B767" s="5">
        <f t="shared" si="71"/>
        <v>0</v>
      </c>
      <c r="C767" s="5">
        <f t="shared" si="70"/>
        <v>0</v>
      </c>
      <c r="D767" s="5">
        <v>0</v>
      </c>
      <c r="E767" s="5"/>
      <c r="F767" s="5">
        <f t="shared" si="74"/>
        <v>0</v>
      </c>
      <c r="G767" s="3">
        <v>0</v>
      </c>
      <c r="H767" s="5">
        <v>0</v>
      </c>
      <c r="I767" s="69">
        <v>0</v>
      </c>
      <c r="J767" s="69" t="s">
        <v>141</v>
      </c>
      <c r="K767" s="295"/>
      <c r="L767" s="189"/>
    </row>
    <row r="768" spans="2:12" ht="18.75">
      <c r="B768" s="5">
        <f t="shared" si="71"/>
        <v>0</v>
      </c>
      <c r="C768" s="5">
        <f t="shared" si="70"/>
        <v>0</v>
      </c>
      <c r="D768" s="5">
        <v>0</v>
      </c>
      <c r="E768" s="5"/>
      <c r="F768" s="5">
        <f t="shared" si="74"/>
        <v>0</v>
      </c>
      <c r="G768" s="3">
        <v>0</v>
      </c>
      <c r="H768" s="5">
        <v>0</v>
      </c>
      <c r="I768" s="69">
        <v>0</v>
      </c>
      <c r="J768" s="69" t="s">
        <v>141</v>
      </c>
      <c r="K768" s="295"/>
      <c r="L768" s="189"/>
    </row>
    <row r="769" spans="2:12" ht="18.75">
      <c r="B769" s="5">
        <f t="shared" si="71"/>
        <v>0</v>
      </c>
      <c r="C769" s="5">
        <f t="shared" si="70"/>
        <v>0</v>
      </c>
      <c r="D769" s="5">
        <v>0</v>
      </c>
      <c r="E769" s="5"/>
      <c r="F769" s="5">
        <f t="shared" si="74"/>
        <v>0</v>
      </c>
      <c r="G769" s="3">
        <v>0</v>
      </c>
      <c r="H769" s="5">
        <v>0</v>
      </c>
      <c r="I769" s="69">
        <v>0</v>
      </c>
      <c r="J769" s="69" t="s">
        <v>141</v>
      </c>
      <c r="K769" s="295"/>
      <c r="L769" s="189"/>
    </row>
    <row r="770" spans="2:12" ht="18.75">
      <c r="B770" s="5">
        <f t="shared" si="71"/>
        <v>0</v>
      </c>
      <c r="C770" s="5">
        <f t="shared" si="70"/>
        <v>0</v>
      </c>
      <c r="D770" s="5">
        <v>0</v>
      </c>
      <c r="E770" s="5"/>
      <c r="F770" s="5">
        <f t="shared" si="74"/>
        <v>0</v>
      </c>
      <c r="G770" s="3">
        <v>0</v>
      </c>
      <c r="H770" s="5">
        <v>0</v>
      </c>
      <c r="I770" s="69">
        <v>0</v>
      </c>
      <c r="J770" s="69" t="s">
        <v>141</v>
      </c>
      <c r="K770" s="295"/>
      <c r="L770" s="189"/>
    </row>
    <row r="771" spans="2:12" ht="18.75">
      <c r="B771" s="5">
        <f t="shared" ca="1" si="71"/>
        <v>66749.84</v>
      </c>
      <c r="C771" s="5">
        <f t="shared" si="70"/>
        <v>0</v>
      </c>
      <c r="D771" s="5">
        <v>0</v>
      </c>
      <c r="E771" s="5"/>
      <c r="F771" s="5">
        <f t="shared" ca="1" si="74"/>
        <v>66749.84</v>
      </c>
      <c r="G771" s="2">
        <f ca="1">YEAR(TODAY())-2012</f>
        <v>8</v>
      </c>
      <c r="H771" s="5">
        <v>8343.73</v>
      </c>
      <c r="I771" s="56" t="s">
        <v>696</v>
      </c>
      <c r="J771" s="56" t="s">
        <v>142</v>
      </c>
      <c r="K771" s="295"/>
      <c r="L771" s="189"/>
    </row>
    <row r="772" spans="2:12" ht="18.75">
      <c r="B772" s="5">
        <f t="shared" ca="1" si="71"/>
        <v>66749.84</v>
      </c>
      <c r="C772" s="5">
        <f t="shared" ref="C772:C835" si="75">SUM(E772+D772)</f>
        <v>0</v>
      </c>
      <c r="D772" s="5">
        <v>0</v>
      </c>
      <c r="E772" s="5"/>
      <c r="F772" s="5">
        <f t="shared" ca="1" si="74"/>
        <v>66749.84</v>
      </c>
      <c r="G772" s="2">
        <f t="shared" ref="G772:G776" ca="1" si="76">YEAR(TODAY())-2012</f>
        <v>8</v>
      </c>
      <c r="H772" s="5">
        <v>8343.73</v>
      </c>
      <c r="I772" s="56" t="s">
        <v>703</v>
      </c>
      <c r="J772" s="56" t="s">
        <v>142</v>
      </c>
      <c r="K772" s="295"/>
      <c r="L772" s="189"/>
    </row>
    <row r="773" spans="2:12" ht="18.75">
      <c r="B773" s="5">
        <f t="shared" ref="B773:B836" ca="1" si="77">SUM(F773-C773)</f>
        <v>50062.39</v>
      </c>
      <c r="C773" s="5">
        <f t="shared" si="75"/>
        <v>16687.45</v>
      </c>
      <c r="D773" s="5">
        <v>16687.45</v>
      </c>
      <c r="E773" s="5"/>
      <c r="F773" s="5">
        <f t="shared" ca="1" si="74"/>
        <v>66749.84</v>
      </c>
      <c r="G773" s="2">
        <f t="shared" ca="1" si="76"/>
        <v>8</v>
      </c>
      <c r="H773" s="5">
        <v>8343.73</v>
      </c>
      <c r="I773" s="56" t="s">
        <v>549</v>
      </c>
      <c r="J773" s="56" t="s">
        <v>142</v>
      </c>
      <c r="K773" s="295"/>
      <c r="L773" s="189"/>
    </row>
    <row r="774" spans="2:12" ht="18.75">
      <c r="B774" s="5">
        <f t="shared" ca="1" si="77"/>
        <v>66749.84</v>
      </c>
      <c r="C774" s="5">
        <f t="shared" si="75"/>
        <v>0</v>
      </c>
      <c r="D774" s="5">
        <v>0</v>
      </c>
      <c r="E774" s="5"/>
      <c r="F774" s="5">
        <f t="shared" ca="1" si="74"/>
        <v>66749.84</v>
      </c>
      <c r="G774" s="2">
        <f t="shared" ca="1" si="76"/>
        <v>8</v>
      </c>
      <c r="H774" s="5">
        <v>8343.73</v>
      </c>
      <c r="I774" s="56" t="s">
        <v>697</v>
      </c>
      <c r="J774" s="56" t="s">
        <v>142</v>
      </c>
      <c r="K774" s="295"/>
      <c r="L774" s="189"/>
    </row>
    <row r="775" spans="2:12" ht="18.75">
      <c r="B775" s="5">
        <f t="shared" ca="1" si="77"/>
        <v>66749.84</v>
      </c>
      <c r="C775" s="5">
        <f t="shared" si="75"/>
        <v>0</v>
      </c>
      <c r="D775" s="5">
        <v>0</v>
      </c>
      <c r="E775" s="5"/>
      <c r="F775" s="5">
        <f t="shared" ca="1" si="74"/>
        <v>66749.84</v>
      </c>
      <c r="G775" s="2">
        <f t="shared" ca="1" si="76"/>
        <v>8</v>
      </c>
      <c r="H775" s="5">
        <v>8343.73</v>
      </c>
      <c r="I775" s="56" t="s">
        <v>698</v>
      </c>
      <c r="J775" s="56" t="s">
        <v>142</v>
      </c>
      <c r="K775" s="295"/>
      <c r="L775" s="189"/>
    </row>
    <row r="776" spans="2:12" ht="18.75">
      <c r="B776" s="5">
        <f t="shared" ca="1" si="77"/>
        <v>50062.39</v>
      </c>
      <c r="C776" s="5">
        <f t="shared" si="75"/>
        <v>16687.45</v>
      </c>
      <c r="D776" s="5">
        <v>16687.45</v>
      </c>
      <c r="E776" s="5"/>
      <c r="F776" s="5">
        <f t="shared" ca="1" si="74"/>
        <v>66749.84</v>
      </c>
      <c r="G776" s="2">
        <f t="shared" ca="1" si="76"/>
        <v>8</v>
      </c>
      <c r="H776" s="5">
        <v>8343.73</v>
      </c>
      <c r="I776" s="56" t="s">
        <v>699</v>
      </c>
      <c r="J776" s="56" t="s">
        <v>142</v>
      </c>
      <c r="K776" s="295"/>
      <c r="L776" s="189"/>
    </row>
    <row r="777" spans="2:12" ht="18.75">
      <c r="B777" s="5">
        <f t="shared" ca="1" si="77"/>
        <v>58406.11</v>
      </c>
      <c r="C777" s="5">
        <f t="shared" si="75"/>
        <v>0</v>
      </c>
      <c r="D777" s="5">
        <v>0</v>
      </c>
      <c r="E777" s="5"/>
      <c r="F777" s="5">
        <f t="shared" ca="1" si="74"/>
        <v>58406.11</v>
      </c>
      <c r="G777" s="2">
        <f ca="1">YEAR(TODAY())-2013</f>
        <v>7</v>
      </c>
      <c r="H777" s="5">
        <v>8343.73</v>
      </c>
      <c r="I777" s="56" t="s">
        <v>702</v>
      </c>
      <c r="J777" s="56" t="s">
        <v>142</v>
      </c>
      <c r="K777" s="295"/>
      <c r="L777" s="189"/>
    </row>
    <row r="778" spans="2:12" ht="18.75">
      <c r="B778" s="5">
        <f t="shared" ca="1" si="77"/>
        <v>66749.84</v>
      </c>
      <c r="C778" s="5">
        <f t="shared" si="75"/>
        <v>0</v>
      </c>
      <c r="D778" s="5">
        <v>0</v>
      </c>
      <c r="E778" s="5"/>
      <c r="F778" s="5">
        <f t="shared" ca="1" si="74"/>
        <v>66749.84</v>
      </c>
      <c r="G778" s="2">
        <f ca="1">YEAR(TODAY())-2012</f>
        <v>8</v>
      </c>
      <c r="H778" s="5">
        <v>8343.73</v>
      </c>
      <c r="I778" s="56" t="s">
        <v>700</v>
      </c>
      <c r="J778" s="56" t="s">
        <v>142</v>
      </c>
      <c r="K778" s="295"/>
      <c r="L778" s="189"/>
    </row>
    <row r="779" spans="2:12" ht="18.75">
      <c r="B779" s="5">
        <f t="shared" ca="1" si="77"/>
        <v>66749.84</v>
      </c>
      <c r="C779" s="5">
        <f t="shared" si="75"/>
        <v>0</v>
      </c>
      <c r="D779" s="5">
        <v>0</v>
      </c>
      <c r="E779" s="5"/>
      <c r="F779" s="5">
        <f t="shared" ca="1" si="74"/>
        <v>66749.84</v>
      </c>
      <c r="G779" s="2">
        <f t="shared" ref="G779:G781" ca="1" si="78">YEAR(TODAY())-2012</f>
        <v>8</v>
      </c>
      <c r="H779" s="5">
        <v>8343.73</v>
      </c>
      <c r="I779" s="56" t="s">
        <v>1042</v>
      </c>
      <c r="J779" s="56" t="s">
        <v>142</v>
      </c>
      <c r="K779" s="295"/>
      <c r="L779" s="189"/>
    </row>
    <row r="780" spans="2:12" ht="18.75">
      <c r="B780" s="5">
        <f t="shared" ca="1" si="77"/>
        <v>50062.39</v>
      </c>
      <c r="C780" s="5">
        <f t="shared" si="75"/>
        <v>16687.45</v>
      </c>
      <c r="D780" s="5">
        <v>16687.45</v>
      </c>
      <c r="E780" s="5"/>
      <c r="F780" s="5">
        <f t="shared" ca="1" si="74"/>
        <v>66749.84</v>
      </c>
      <c r="G780" s="2">
        <f t="shared" ca="1" si="78"/>
        <v>8</v>
      </c>
      <c r="H780" s="5">
        <v>8343.73</v>
      </c>
      <c r="I780" s="56" t="s">
        <v>701</v>
      </c>
      <c r="J780" s="56" t="s">
        <v>142</v>
      </c>
      <c r="K780" s="295"/>
      <c r="L780" s="189"/>
    </row>
    <row r="781" spans="2:12" ht="18.75">
      <c r="B781" s="5">
        <f t="shared" ca="1" si="77"/>
        <v>66749.84</v>
      </c>
      <c r="C781" s="5">
        <f t="shared" si="75"/>
        <v>0</v>
      </c>
      <c r="D781" s="5">
        <v>0</v>
      </c>
      <c r="E781" s="5"/>
      <c r="F781" s="5">
        <f t="shared" ca="1" si="74"/>
        <v>66749.84</v>
      </c>
      <c r="G781" s="2">
        <f t="shared" ca="1" si="78"/>
        <v>8</v>
      </c>
      <c r="H781" s="5">
        <v>8343.73</v>
      </c>
      <c r="I781" s="56" t="s">
        <v>1606</v>
      </c>
      <c r="J781" s="56" t="s">
        <v>142</v>
      </c>
      <c r="K781" s="295"/>
      <c r="L781" s="189"/>
    </row>
    <row r="782" spans="2:12" ht="18.75">
      <c r="B782" s="5">
        <f t="shared" si="77"/>
        <v>0</v>
      </c>
      <c r="C782" s="5">
        <f t="shared" si="75"/>
        <v>0</v>
      </c>
      <c r="D782" s="5">
        <v>0</v>
      </c>
      <c r="E782" s="5"/>
      <c r="F782" s="5">
        <f t="shared" si="74"/>
        <v>0</v>
      </c>
      <c r="G782" s="3">
        <v>0</v>
      </c>
      <c r="H782" s="5">
        <v>0</v>
      </c>
      <c r="I782" s="56">
        <v>0</v>
      </c>
      <c r="J782" s="56" t="s">
        <v>142</v>
      </c>
      <c r="K782" s="296"/>
      <c r="L782" s="277"/>
    </row>
    <row r="783" spans="2:12" ht="18.75">
      <c r="B783" s="5">
        <f t="shared" si="77"/>
        <v>0</v>
      </c>
      <c r="C783" s="5">
        <f t="shared" si="75"/>
        <v>0</v>
      </c>
      <c r="D783" s="5">
        <v>0</v>
      </c>
      <c r="E783" s="5"/>
      <c r="F783" s="5">
        <f t="shared" si="74"/>
        <v>0</v>
      </c>
      <c r="G783" s="3">
        <v>0</v>
      </c>
      <c r="H783" s="5">
        <v>0</v>
      </c>
      <c r="I783" s="57">
        <v>0</v>
      </c>
      <c r="J783" s="57" t="s">
        <v>143</v>
      </c>
      <c r="K783" s="295"/>
      <c r="L783" s="189"/>
    </row>
    <row r="784" spans="2:12" ht="18.75">
      <c r="B784" s="5">
        <f t="shared" si="77"/>
        <v>0</v>
      </c>
      <c r="C784" s="5">
        <f t="shared" si="75"/>
        <v>0</v>
      </c>
      <c r="D784" s="5">
        <v>0</v>
      </c>
      <c r="E784" s="5"/>
      <c r="F784" s="5">
        <f t="shared" si="74"/>
        <v>0</v>
      </c>
      <c r="G784" s="3">
        <v>0</v>
      </c>
      <c r="H784" s="5">
        <v>0</v>
      </c>
      <c r="I784" s="57">
        <v>0</v>
      </c>
      <c r="J784" s="57" t="s">
        <v>143</v>
      </c>
      <c r="K784" s="295"/>
      <c r="L784" s="189"/>
    </row>
    <row r="785" spans="2:12" ht="18.75">
      <c r="B785" s="5">
        <f t="shared" si="77"/>
        <v>0</v>
      </c>
      <c r="C785" s="5">
        <f t="shared" si="75"/>
        <v>0</v>
      </c>
      <c r="D785" s="5">
        <v>0</v>
      </c>
      <c r="E785" s="5"/>
      <c r="F785" s="5">
        <f t="shared" si="74"/>
        <v>0</v>
      </c>
      <c r="G785" s="3">
        <v>0</v>
      </c>
      <c r="H785" s="5">
        <v>0</v>
      </c>
      <c r="I785" s="57">
        <v>0</v>
      </c>
      <c r="J785" s="57" t="s">
        <v>143</v>
      </c>
      <c r="K785" s="295"/>
      <c r="L785" s="189"/>
    </row>
    <row r="786" spans="2:12" ht="18.75">
      <c r="B786" s="5">
        <f t="shared" ca="1" si="77"/>
        <v>60860.88</v>
      </c>
      <c r="C786" s="5">
        <f t="shared" si="75"/>
        <v>0</v>
      </c>
      <c r="D786" s="5">
        <v>0</v>
      </c>
      <c r="E786" s="5"/>
      <c r="F786" s="5">
        <f t="shared" ca="1" si="74"/>
        <v>60860.88</v>
      </c>
      <c r="G786" s="2">
        <f ca="1">YEAR(TODAY())-2014</f>
        <v>6</v>
      </c>
      <c r="H786" s="8">
        <v>10143.48</v>
      </c>
      <c r="I786" s="58" t="s">
        <v>1043</v>
      </c>
      <c r="J786" s="58" t="s">
        <v>144</v>
      </c>
      <c r="K786" s="295"/>
      <c r="L786" s="189"/>
    </row>
    <row r="787" spans="2:12" ht="18.75">
      <c r="B787" s="5">
        <f t="shared" ca="1" si="77"/>
        <v>60860.88</v>
      </c>
      <c r="C787" s="5">
        <f t="shared" si="75"/>
        <v>0</v>
      </c>
      <c r="D787" s="5">
        <v>0</v>
      </c>
      <c r="E787" s="5"/>
      <c r="F787" s="5">
        <f t="shared" ca="1" si="74"/>
        <v>60860.88</v>
      </c>
      <c r="G787" s="2">
        <f ca="1">YEAR(TODAY())-2014</f>
        <v>6</v>
      </c>
      <c r="H787" s="8">
        <v>10143.48</v>
      </c>
      <c r="I787" s="58" t="s">
        <v>1044</v>
      </c>
      <c r="J787" s="58" t="s">
        <v>144</v>
      </c>
      <c r="K787" s="295"/>
      <c r="L787" s="189"/>
    </row>
    <row r="788" spans="2:12" ht="18.75">
      <c r="B788" s="5">
        <f t="shared" si="77"/>
        <v>0</v>
      </c>
      <c r="C788" s="5">
        <f t="shared" si="75"/>
        <v>0</v>
      </c>
      <c r="D788" s="5">
        <v>0</v>
      </c>
      <c r="E788" s="5"/>
      <c r="F788" s="5">
        <f t="shared" si="74"/>
        <v>0</v>
      </c>
      <c r="G788" s="3">
        <v>0</v>
      </c>
      <c r="H788" s="8">
        <v>0</v>
      </c>
      <c r="I788" s="58">
        <v>0</v>
      </c>
      <c r="J788" s="58" t="s">
        <v>144</v>
      </c>
      <c r="K788" s="295"/>
      <c r="L788" s="189"/>
    </row>
    <row r="789" spans="2:12" ht="18.75">
      <c r="B789" s="5">
        <f t="shared" si="77"/>
        <v>0</v>
      </c>
      <c r="C789" s="5">
        <f t="shared" si="75"/>
        <v>0</v>
      </c>
      <c r="D789" s="5">
        <v>0</v>
      </c>
      <c r="E789" s="5"/>
      <c r="F789" s="5">
        <f t="shared" si="74"/>
        <v>0</v>
      </c>
      <c r="G789" s="3">
        <v>0</v>
      </c>
      <c r="H789" s="8">
        <v>0</v>
      </c>
      <c r="I789" s="58">
        <v>0</v>
      </c>
      <c r="J789" s="58" t="s">
        <v>144</v>
      </c>
      <c r="K789" s="295"/>
      <c r="L789" s="189"/>
    </row>
    <row r="790" spans="2:12" s="189" customFormat="1" ht="18.75">
      <c r="B790" s="5">
        <f t="shared" si="77"/>
        <v>0</v>
      </c>
      <c r="C790" s="5">
        <f t="shared" si="75"/>
        <v>0</v>
      </c>
      <c r="D790" s="5">
        <v>0</v>
      </c>
      <c r="E790" s="5"/>
      <c r="F790" s="5">
        <f t="shared" si="74"/>
        <v>0</v>
      </c>
      <c r="G790" s="3">
        <v>0</v>
      </c>
      <c r="H790" s="8">
        <v>0</v>
      </c>
      <c r="I790" s="58">
        <v>0</v>
      </c>
      <c r="J790" s="58" t="s">
        <v>144</v>
      </c>
      <c r="K790" s="295"/>
    </row>
    <row r="791" spans="2:12" ht="18.75">
      <c r="B791" s="5">
        <f t="shared" ca="1" si="77"/>
        <v>24281.4</v>
      </c>
      <c r="C791" s="5">
        <f t="shared" si="75"/>
        <v>0</v>
      </c>
      <c r="D791" s="5">
        <v>0</v>
      </c>
      <c r="E791" s="5"/>
      <c r="F791" s="5">
        <f t="shared" ca="1" si="74"/>
        <v>24281.4</v>
      </c>
      <c r="G791" s="2">
        <f ca="1">YEAR(TODAY())-2014</f>
        <v>6</v>
      </c>
      <c r="H791" s="8">
        <v>4046.9</v>
      </c>
      <c r="I791" s="67" t="s">
        <v>702</v>
      </c>
      <c r="J791" s="67" t="s">
        <v>145</v>
      </c>
      <c r="K791" s="295"/>
      <c r="L791" s="189"/>
    </row>
    <row r="792" spans="2:12" ht="18.75">
      <c r="B792" s="5">
        <f t="shared" ca="1" si="77"/>
        <v>24281.4</v>
      </c>
      <c r="C792" s="5">
        <f t="shared" si="75"/>
        <v>0</v>
      </c>
      <c r="D792" s="5">
        <v>0</v>
      </c>
      <c r="E792" s="5"/>
      <c r="F792" s="5">
        <f t="shared" ca="1" si="74"/>
        <v>24281.4</v>
      </c>
      <c r="G792" s="2">
        <f ca="1">YEAR(TODAY())-2014</f>
        <v>6</v>
      </c>
      <c r="H792" s="8">
        <v>4046.9</v>
      </c>
      <c r="I792" s="67" t="s">
        <v>1045</v>
      </c>
      <c r="J792" s="67" t="s">
        <v>145</v>
      </c>
      <c r="K792" s="295"/>
      <c r="L792" s="189"/>
    </row>
    <row r="793" spans="2:12" ht="18.75">
      <c r="B793" s="5">
        <f t="shared" si="77"/>
        <v>0</v>
      </c>
      <c r="C793" s="5">
        <f t="shared" si="75"/>
        <v>0</v>
      </c>
      <c r="D793" s="5">
        <v>0</v>
      </c>
      <c r="E793" s="5"/>
      <c r="F793" s="5">
        <f t="shared" si="74"/>
        <v>0</v>
      </c>
      <c r="G793" s="3">
        <v>0</v>
      </c>
      <c r="H793" s="8">
        <v>0</v>
      </c>
      <c r="I793" s="67">
        <v>0</v>
      </c>
      <c r="J793" s="67" t="s">
        <v>145</v>
      </c>
      <c r="K793" s="295"/>
      <c r="L793" s="189"/>
    </row>
    <row r="794" spans="2:12" ht="18.75">
      <c r="B794" s="5">
        <f t="shared" ca="1" si="77"/>
        <v>69027.73000000001</v>
      </c>
      <c r="C794" s="5">
        <f t="shared" si="75"/>
        <v>23009.23</v>
      </c>
      <c r="D794" s="5">
        <v>23009.23</v>
      </c>
      <c r="E794" s="5"/>
      <c r="F794" s="5">
        <f t="shared" ca="1" si="74"/>
        <v>92036.96</v>
      </c>
      <c r="G794" s="2">
        <f ca="1">YEAR(TODAY())-2012</f>
        <v>8</v>
      </c>
      <c r="H794" s="5">
        <v>11504.62</v>
      </c>
      <c r="I794" s="81" t="s">
        <v>496</v>
      </c>
      <c r="J794" s="81" t="s">
        <v>146</v>
      </c>
      <c r="K794" s="295"/>
      <c r="L794" s="189"/>
    </row>
    <row r="795" spans="2:12" ht="18.75">
      <c r="B795" s="5">
        <f t="shared" ca="1" si="77"/>
        <v>79847.960000000006</v>
      </c>
      <c r="C795" s="5">
        <f t="shared" si="75"/>
        <v>12189</v>
      </c>
      <c r="D795" s="5">
        <v>12189</v>
      </c>
      <c r="E795" s="5"/>
      <c r="F795" s="5">
        <f t="shared" ca="1" si="74"/>
        <v>92036.96</v>
      </c>
      <c r="G795" s="2">
        <f t="shared" ref="G795:G798" ca="1" si="79">YEAR(TODAY())-2012</f>
        <v>8</v>
      </c>
      <c r="H795" s="5">
        <v>11504.62</v>
      </c>
      <c r="I795" s="81" t="s">
        <v>497</v>
      </c>
      <c r="J795" s="81" t="s">
        <v>146</v>
      </c>
      <c r="K795" s="295"/>
      <c r="L795" s="189"/>
    </row>
    <row r="796" spans="2:12" ht="18.75">
      <c r="B796" s="5">
        <f t="shared" ca="1" si="77"/>
        <v>92036.96</v>
      </c>
      <c r="C796" s="5">
        <f t="shared" si="75"/>
        <v>0</v>
      </c>
      <c r="D796" s="5">
        <v>0</v>
      </c>
      <c r="E796" s="5"/>
      <c r="F796" s="5">
        <f t="shared" ca="1" si="74"/>
        <v>92036.96</v>
      </c>
      <c r="G796" s="2">
        <f t="shared" ca="1" si="79"/>
        <v>8</v>
      </c>
      <c r="H796" s="5">
        <v>11504.62</v>
      </c>
      <c r="I796" s="81" t="s">
        <v>498</v>
      </c>
      <c r="J796" s="81" t="s">
        <v>146</v>
      </c>
      <c r="K796" s="295"/>
      <c r="L796" s="189"/>
    </row>
    <row r="797" spans="2:12" ht="18.75">
      <c r="B797" s="5">
        <f t="shared" ca="1" si="77"/>
        <v>79847.960000000006</v>
      </c>
      <c r="C797" s="5">
        <f t="shared" si="75"/>
        <v>12189</v>
      </c>
      <c r="D797" s="5">
        <v>12189</v>
      </c>
      <c r="E797" s="5"/>
      <c r="F797" s="5">
        <f t="shared" ca="1" si="74"/>
        <v>92036.96</v>
      </c>
      <c r="G797" s="2">
        <f t="shared" ca="1" si="79"/>
        <v>8</v>
      </c>
      <c r="H797" s="5">
        <v>11504.62</v>
      </c>
      <c r="I797" s="81" t="s">
        <v>499</v>
      </c>
      <c r="J797" s="81" t="s">
        <v>146</v>
      </c>
      <c r="K797" s="295"/>
      <c r="L797" s="189"/>
    </row>
    <row r="798" spans="2:12" ht="18.75">
      <c r="B798" s="5">
        <f t="shared" ca="1" si="77"/>
        <v>69027.73000000001</v>
      </c>
      <c r="C798" s="5">
        <f t="shared" si="75"/>
        <v>23009.23</v>
      </c>
      <c r="D798" s="5">
        <v>23009.23</v>
      </c>
      <c r="E798" s="5"/>
      <c r="F798" s="5">
        <f t="shared" ca="1" si="74"/>
        <v>92036.96</v>
      </c>
      <c r="G798" s="2">
        <f t="shared" ca="1" si="79"/>
        <v>8</v>
      </c>
      <c r="H798" s="5">
        <v>11504.62</v>
      </c>
      <c r="I798" s="81" t="s">
        <v>500</v>
      </c>
      <c r="J798" s="81" t="s">
        <v>146</v>
      </c>
      <c r="K798" s="295"/>
      <c r="L798" s="189"/>
    </row>
    <row r="799" spans="2:12" ht="18.75">
      <c r="B799" s="5">
        <f t="shared" ca="1" si="77"/>
        <v>103541.58</v>
      </c>
      <c r="C799" s="5">
        <f t="shared" si="75"/>
        <v>0</v>
      </c>
      <c r="D799" s="5">
        <v>0</v>
      </c>
      <c r="E799" s="5"/>
      <c r="F799" s="5">
        <f t="shared" ca="1" si="74"/>
        <v>103541.58</v>
      </c>
      <c r="G799" s="2">
        <f ca="1">YEAR(TODAY())-2011</f>
        <v>9</v>
      </c>
      <c r="H799" s="5">
        <v>11504.62</v>
      </c>
      <c r="I799" s="81" t="s">
        <v>501</v>
      </c>
      <c r="J799" s="81" t="s">
        <v>146</v>
      </c>
      <c r="K799" s="295"/>
      <c r="L799" s="189"/>
    </row>
    <row r="800" spans="2:12" ht="18.75">
      <c r="B800" s="5">
        <f t="shared" ca="1" si="77"/>
        <v>154201.5</v>
      </c>
      <c r="C800" s="5">
        <f t="shared" si="75"/>
        <v>63400.5</v>
      </c>
      <c r="D800" s="5">
        <v>63400.5</v>
      </c>
      <c r="E800" s="5"/>
      <c r="F800" s="5">
        <f t="shared" ca="1" si="74"/>
        <v>217602</v>
      </c>
      <c r="G800" s="2">
        <f ca="1">YEAR(TODAY())-2012</f>
        <v>8</v>
      </c>
      <c r="H800" s="5">
        <v>27200.25</v>
      </c>
      <c r="I800" s="62" t="s">
        <v>502</v>
      </c>
      <c r="J800" s="62" t="s">
        <v>147</v>
      </c>
      <c r="K800" s="295"/>
      <c r="L800" s="189"/>
    </row>
    <row r="801" spans="2:12" ht="18.75">
      <c r="B801" s="5">
        <f t="shared" ca="1" si="77"/>
        <v>154201.5</v>
      </c>
      <c r="C801" s="5">
        <f t="shared" si="75"/>
        <v>63400.5</v>
      </c>
      <c r="D801" s="5">
        <v>63400.5</v>
      </c>
      <c r="E801" s="5"/>
      <c r="F801" s="5">
        <f t="shared" ca="1" si="74"/>
        <v>217602</v>
      </c>
      <c r="G801" s="2">
        <f t="shared" ref="G801:G806" ca="1" si="80">YEAR(TODAY())-2012</f>
        <v>8</v>
      </c>
      <c r="H801" s="5">
        <v>27200.25</v>
      </c>
      <c r="I801" s="62" t="s">
        <v>503</v>
      </c>
      <c r="J801" s="62" t="s">
        <v>147</v>
      </c>
      <c r="K801" s="296"/>
      <c r="L801" s="277"/>
    </row>
    <row r="802" spans="2:12" ht="18.75">
      <c r="B802" s="5">
        <f t="shared" ca="1" si="77"/>
        <v>185599.5</v>
      </c>
      <c r="C802" s="5">
        <f t="shared" si="75"/>
        <v>32002.5</v>
      </c>
      <c r="D802" s="5">
        <v>32002.5</v>
      </c>
      <c r="E802" s="5"/>
      <c r="F802" s="5">
        <f t="shared" ca="1" si="74"/>
        <v>217602</v>
      </c>
      <c r="G802" s="2">
        <f t="shared" ca="1" si="80"/>
        <v>8</v>
      </c>
      <c r="H802" s="5">
        <v>27200.25</v>
      </c>
      <c r="I802" s="62" t="s">
        <v>504</v>
      </c>
      <c r="J802" s="62" t="s">
        <v>147</v>
      </c>
      <c r="K802" s="296"/>
      <c r="L802" s="277"/>
    </row>
    <row r="803" spans="2:12" ht="18.75">
      <c r="B803" s="5">
        <f t="shared" ca="1" si="77"/>
        <v>154201.5</v>
      </c>
      <c r="C803" s="5">
        <f t="shared" si="75"/>
        <v>63400.5</v>
      </c>
      <c r="D803" s="5">
        <v>63400.5</v>
      </c>
      <c r="E803" s="5"/>
      <c r="F803" s="5">
        <f t="shared" ca="1" si="74"/>
        <v>217602</v>
      </c>
      <c r="G803" s="2">
        <f t="shared" ca="1" si="80"/>
        <v>8</v>
      </c>
      <c r="H803" s="5">
        <v>27200.25</v>
      </c>
      <c r="I803" s="62" t="s">
        <v>505</v>
      </c>
      <c r="J803" s="62" t="s">
        <v>147</v>
      </c>
      <c r="K803" s="296"/>
      <c r="L803" s="277"/>
    </row>
    <row r="804" spans="2:12" ht="18.75">
      <c r="B804" s="5">
        <f t="shared" ca="1" si="77"/>
        <v>217602</v>
      </c>
      <c r="C804" s="5">
        <f t="shared" si="75"/>
        <v>0</v>
      </c>
      <c r="D804" s="5">
        <v>0</v>
      </c>
      <c r="E804" s="5"/>
      <c r="F804" s="5">
        <f t="shared" ca="1" si="74"/>
        <v>217602</v>
      </c>
      <c r="G804" s="2">
        <f t="shared" ca="1" si="80"/>
        <v>8</v>
      </c>
      <c r="H804" s="5">
        <v>27200.25</v>
      </c>
      <c r="I804" s="62" t="s">
        <v>1046</v>
      </c>
      <c r="J804" s="62" t="s">
        <v>147</v>
      </c>
      <c r="K804" s="296"/>
      <c r="L804" s="277"/>
    </row>
    <row r="805" spans="2:12" ht="18.75">
      <c r="B805" s="5">
        <f t="shared" ca="1" si="77"/>
        <v>163201.5</v>
      </c>
      <c r="C805" s="5">
        <f t="shared" si="75"/>
        <v>54400.5</v>
      </c>
      <c r="D805" s="5">
        <v>54400.5</v>
      </c>
      <c r="E805" s="5"/>
      <c r="F805" s="5">
        <f t="shared" ca="1" si="74"/>
        <v>217602</v>
      </c>
      <c r="G805" s="2">
        <f t="shared" ca="1" si="80"/>
        <v>8</v>
      </c>
      <c r="H805" s="5">
        <v>27200.25</v>
      </c>
      <c r="I805" s="62" t="s">
        <v>506</v>
      </c>
      <c r="J805" s="62" t="s">
        <v>147</v>
      </c>
      <c r="K805" s="296"/>
      <c r="L805" s="277"/>
    </row>
    <row r="806" spans="2:12" ht="18.75">
      <c r="B806" s="5">
        <f t="shared" ca="1" si="77"/>
        <v>163467.18</v>
      </c>
      <c r="C806" s="5">
        <f t="shared" si="75"/>
        <v>54489.06</v>
      </c>
      <c r="D806" s="5">
        <v>54489.06</v>
      </c>
      <c r="E806" s="5"/>
      <c r="F806" s="5">
        <f t="shared" ca="1" si="74"/>
        <v>217956.24</v>
      </c>
      <c r="G806" s="2">
        <f t="shared" ca="1" si="80"/>
        <v>8</v>
      </c>
      <c r="H806" s="5">
        <v>27244.53</v>
      </c>
      <c r="I806" s="51" t="s">
        <v>507</v>
      </c>
      <c r="J806" s="51" t="s">
        <v>148</v>
      </c>
      <c r="K806" s="296"/>
      <c r="L806" s="277"/>
    </row>
    <row r="807" spans="2:12" ht="18.75">
      <c r="B807" s="5">
        <f t="shared" ca="1" si="77"/>
        <v>136222.65</v>
      </c>
      <c r="C807" s="5">
        <f t="shared" si="75"/>
        <v>54489.06</v>
      </c>
      <c r="D807" s="5">
        <v>54489.06</v>
      </c>
      <c r="E807" s="5"/>
      <c r="F807" s="5">
        <f t="shared" ca="1" si="74"/>
        <v>190711.71</v>
      </c>
      <c r="G807" s="2">
        <f ca="1">YEAR(TODAY())-2013</f>
        <v>7</v>
      </c>
      <c r="H807" s="5">
        <v>27244.53</v>
      </c>
      <c r="I807" s="51" t="s">
        <v>508</v>
      </c>
      <c r="J807" s="51" t="s">
        <v>148</v>
      </c>
      <c r="K807" s="296"/>
      <c r="L807" s="277"/>
    </row>
    <row r="808" spans="2:12" ht="18.75">
      <c r="B808" s="5">
        <f t="shared" ca="1" si="77"/>
        <v>177466.41</v>
      </c>
      <c r="C808" s="5">
        <f t="shared" si="75"/>
        <v>13245.3</v>
      </c>
      <c r="D808" s="5">
        <v>13245.3</v>
      </c>
      <c r="E808" s="5"/>
      <c r="F808" s="5">
        <f t="shared" ca="1" si="74"/>
        <v>190711.71</v>
      </c>
      <c r="G808" s="2">
        <f ca="1">YEAR(TODAY())-2013</f>
        <v>7</v>
      </c>
      <c r="H808" s="5">
        <v>27244.53</v>
      </c>
      <c r="I808" s="51" t="s">
        <v>509</v>
      </c>
      <c r="J808" s="51" t="s">
        <v>148</v>
      </c>
      <c r="K808" s="296"/>
      <c r="L808" s="277"/>
    </row>
    <row r="809" spans="2:12" ht="18.75">
      <c r="B809" s="5">
        <f t="shared" ca="1" si="77"/>
        <v>177466.41</v>
      </c>
      <c r="C809" s="5">
        <f t="shared" si="75"/>
        <v>13245.3</v>
      </c>
      <c r="D809" s="5">
        <v>13245.3</v>
      </c>
      <c r="E809" s="5"/>
      <c r="F809" s="5">
        <f t="shared" ca="1" si="74"/>
        <v>190711.71</v>
      </c>
      <c r="G809" s="2">
        <f ca="1">YEAR(TODAY())-2013</f>
        <v>7</v>
      </c>
      <c r="H809" s="5">
        <v>27244.53</v>
      </c>
      <c r="I809" s="51" t="s">
        <v>510</v>
      </c>
      <c r="J809" s="51" t="s">
        <v>148</v>
      </c>
      <c r="K809" s="296"/>
      <c r="L809" s="277"/>
    </row>
    <row r="810" spans="2:12" ht="18.75">
      <c r="B810" s="5">
        <f t="shared" ca="1" si="77"/>
        <v>177466.41</v>
      </c>
      <c r="C810" s="5">
        <f t="shared" si="75"/>
        <v>13245.3</v>
      </c>
      <c r="D810" s="5">
        <v>13245.3</v>
      </c>
      <c r="E810" s="5"/>
      <c r="F810" s="5">
        <f t="shared" ca="1" si="74"/>
        <v>190711.71</v>
      </c>
      <c r="G810" s="2">
        <f ca="1">YEAR(TODAY())-2013</f>
        <v>7</v>
      </c>
      <c r="H810" s="5">
        <v>27244.53</v>
      </c>
      <c r="I810" s="51" t="s">
        <v>511</v>
      </c>
      <c r="J810" s="51" t="s">
        <v>148</v>
      </c>
      <c r="K810" s="296"/>
      <c r="L810" s="277"/>
    </row>
    <row r="811" spans="2:12" ht="18.75">
      <c r="B811" s="5">
        <f t="shared" ca="1" si="77"/>
        <v>177466.41</v>
      </c>
      <c r="C811" s="5">
        <f t="shared" si="75"/>
        <v>13245.3</v>
      </c>
      <c r="D811" s="5">
        <v>13245.3</v>
      </c>
      <c r="E811" s="5"/>
      <c r="F811" s="5">
        <f t="shared" ca="1" si="74"/>
        <v>190711.71</v>
      </c>
      <c r="G811" s="2">
        <f ca="1">YEAR(TODAY())-2013</f>
        <v>7</v>
      </c>
      <c r="H811" s="5">
        <v>27244.53</v>
      </c>
      <c r="I811" s="51" t="s">
        <v>512</v>
      </c>
      <c r="J811" s="51" t="s">
        <v>148</v>
      </c>
      <c r="K811" s="296"/>
      <c r="L811" s="277"/>
    </row>
    <row r="812" spans="2:12" ht="18.75">
      <c r="B812" s="5">
        <f t="shared" ca="1" si="77"/>
        <v>217956.24</v>
      </c>
      <c r="C812" s="5">
        <f t="shared" si="75"/>
        <v>0</v>
      </c>
      <c r="D812" s="5">
        <v>0</v>
      </c>
      <c r="E812" s="5"/>
      <c r="F812" s="5">
        <f t="shared" ca="1" si="74"/>
        <v>217956.24</v>
      </c>
      <c r="G812" s="2">
        <f ca="1">YEAR(TODAY())-2012</f>
        <v>8</v>
      </c>
      <c r="H812" s="5">
        <v>27244.53</v>
      </c>
      <c r="I812" s="51" t="s">
        <v>513</v>
      </c>
      <c r="J812" s="51" t="s">
        <v>148</v>
      </c>
      <c r="K812" s="296"/>
      <c r="L812" s="277"/>
    </row>
    <row r="813" spans="2:12" ht="18.75">
      <c r="B813" s="5">
        <f t="shared" ca="1" si="77"/>
        <v>177466.41</v>
      </c>
      <c r="C813" s="5">
        <f t="shared" si="75"/>
        <v>13245.3</v>
      </c>
      <c r="D813" s="5">
        <v>13245.3</v>
      </c>
      <c r="E813" s="5"/>
      <c r="F813" s="5">
        <f t="shared" ca="1" si="74"/>
        <v>190711.71</v>
      </c>
      <c r="G813" s="2">
        <f ca="1">YEAR(TODAY())-2013</f>
        <v>7</v>
      </c>
      <c r="H813" s="5">
        <v>27244.53</v>
      </c>
      <c r="I813" s="51" t="s">
        <v>514</v>
      </c>
      <c r="J813" s="51" t="s">
        <v>148</v>
      </c>
      <c r="K813" s="296"/>
      <c r="L813" s="277"/>
    </row>
    <row r="814" spans="2:12" ht="18.75">
      <c r="B814" s="5">
        <f t="shared" ca="1" si="77"/>
        <v>156844.53</v>
      </c>
      <c r="C814" s="5">
        <f t="shared" si="75"/>
        <v>6622.65</v>
      </c>
      <c r="D814" s="5">
        <v>6622.65</v>
      </c>
      <c r="E814" s="5"/>
      <c r="F814" s="5">
        <f t="shared" ca="1" si="74"/>
        <v>163467.18</v>
      </c>
      <c r="G814" s="2">
        <f ca="1">YEAR(TODAY())-2014</f>
        <v>6</v>
      </c>
      <c r="H814" s="5">
        <v>27244.53</v>
      </c>
      <c r="I814" s="51" t="s">
        <v>515</v>
      </c>
      <c r="J814" s="51" t="s">
        <v>148</v>
      </c>
      <c r="K814" s="296"/>
      <c r="L814" s="277"/>
    </row>
    <row r="815" spans="2:12" ht="18.75">
      <c r="B815" s="5">
        <f t="shared" ca="1" si="77"/>
        <v>204710.94</v>
      </c>
      <c r="C815" s="5">
        <f t="shared" si="75"/>
        <v>13245.3</v>
      </c>
      <c r="D815" s="5">
        <v>13245.3</v>
      </c>
      <c r="E815" s="5"/>
      <c r="F815" s="5">
        <f t="shared" ca="1" si="74"/>
        <v>217956.24</v>
      </c>
      <c r="G815" s="2">
        <f ca="1">YEAR(TODAY())-2012</f>
        <v>8</v>
      </c>
      <c r="H815" s="5">
        <v>27244.53</v>
      </c>
      <c r="I815" s="51" t="s">
        <v>516</v>
      </c>
      <c r="J815" s="51" t="s">
        <v>148</v>
      </c>
      <c r="K815" s="296"/>
      <c r="L815" s="277"/>
    </row>
    <row r="816" spans="2:12" ht="18.75">
      <c r="B816" s="5">
        <f t="shared" ca="1" si="77"/>
        <v>133886.55000000002</v>
      </c>
      <c r="C816" s="5">
        <f t="shared" si="75"/>
        <v>53554.62</v>
      </c>
      <c r="D816" s="5">
        <v>53554.62</v>
      </c>
      <c r="E816" s="5"/>
      <c r="F816" s="5">
        <f t="shared" ca="1" si="74"/>
        <v>187441.17</v>
      </c>
      <c r="G816" s="2">
        <f t="shared" ref="G816:G824" ca="1" si="81">YEAR(TODAY())-2013</f>
        <v>7</v>
      </c>
      <c r="H816" s="5">
        <v>26777.31</v>
      </c>
      <c r="I816" s="62" t="s">
        <v>517</v>
      </c>
      <c r="J816" s="62" t="s">
        <v>149</v>
      </c>
      <c r="K816" s="296"/>
      <c r="L816" s="277"/>
    </row>
    <row r="817" spans="2:12" ht="18.75">
      <c r="B817" s="5">
        <f t="shared" ca="1" si="77"/>
        <v>135668.07</v>
      </c>
      <c r="C817" s="5">
        <f t="shared" si="75"/>
        <v>51773.1</v>
      </c>
      <c r="D817" s="5">
        <v>51773.1</v>
      </c>
      <c r="E817" s="5"/>
      <c r="F817" s="5">
        <f t="shared" ca="1" si="74"/>
        <v>187441.17</v>
      </c>
      <c r="G817" s="2">
        <f t="shared" ca="1" si="81"/>
        <v>7</v>
      </c>
      <c r="H817" s="5">
        <v>26777.31</v>
      </c>
      <c r="I817" s="62" t="s">
        <v>518</v>
      </c>
      <c r="J817" s="62" t="s">
        <v>149</v>
      </c>
      <c r="K817" s="296"/>
      <c r="L817" s="277"/>
    </row>
    <row r="818" spans="2:12" ht="18.75">
      <c r="B818" s="5">
        <f t="shared" ca="1" si="77"/>
        <v>133886.55000000002</v>
      </c>
      <c r="C818" s="5">
        <f t="shared" si="75"/>
        <v>53554.62</v>
      </c>
      <c r="D818" s="5">
        <v>53554.62</v>
      </c>
      <c r="E818" s="5"/>
      <c r="F818" s="5">
        <f t="shared" ca="1" si="74"/>
        <v>187441.17</v>
      </c>
      <c r="G818" s="2">
        <f t="shared" ca="1" si="81"/>
        <v>7</v>
      </c>
      <c r="H818" s="5">
        <v>26777.31</v>
      </c>
      <c r="I818" s="62" t="s">
        <v>519</v>
      </c>
      <c r="J818" s="62" t="s">
        <v>149</v>
      </c>
      <c r="K818" s="296"/>
      <c r="L818" s="277"/>
    </row>
    <row r="819" spans="2:12" ht="18.75">
      <c r="B819" s="5">
        <f t="shared" ca="1" si="77"/>
        <v>135668.07</v>
      </c>
      <c r="C819" s="5">
        <f t="shared" si="75"/>
        <v>51773.1</v>
      </c>
      <c r="D819" s="5">
        <v>51773.1</v>
      </c>
      <c r="E819" s="5"/>
      <c r="F819" s="5">
        <f t="shared" ca="1" si="74"/>
        <v>187441.17</v>
      </c>
      <c r="G819" s="2">
        <f t="shared" ca="1" si="81"/>
        <v>7</v>
      </c>
      <c r="H819" s="5">
        <v>26777.31</v>
      </c>
      <c r="I819" s="62" t="s">
        <v>520</v>
      </c>
      <c r="J819" s="62" t="s">
        <v>149</v>
      </c>
      <c r="K819" s="296"/>
      <c r="L819" s="277"/>
    </row>
    <row r="820" spans="2:12" ht="18.75">
      <c r="B820" s="5">
        <f t="shared" ca="1" si="77"/>
        <v>133886.55000000002</v>
      </c>
      <c r="C820" s="5">
        <f t="shared" si="75"/>
        <v>53554.62</v>
      </c>
      <c r="D820" s="5">
        <v>53554.62</v>
      </c>
      <c r="E820" s="5"/>
      <c r="F820" s="5">
        <f t="shared" ca="1" si="74"/>
        <v>187441.17</v>
      </c>
      <c r="G820" s="2">
        <f t="shared" ca="1" si="81"/>
        <v>7</v>
      </c>
      <c r="H820" s="5">
        <v>26777.31</v>
      </c>
      <c r="I820" s="62" t="s">
        <v>1047</v>
      </c>
      <c r="J820" s="62" t="s">
        <v>149</v>
      </c>
      <c r="K820" s="296"/>
      <c r="L820" s="277"/>
    </row>
    <row r="821" spans="2:12" ht="18.75">
      <c r="B821" s="5">
        <f t="shared" ca="1" si="77"/>
        <v>133886.55000000002</v>
      </c>
      <c r="C821" s="5">
        <f t="shared" si="75"/>
        <v>53554.62</v>
      </c>
      <c r="D821" s="5">
        <v>53554.62</v>
      </c>
      <c r="E821" s="5"/>
      <c r="F821" s="5">
        <f t="shared" ca="1" si="74"/>
        <v>187441.17</v>
      </c>
      <c r="G821" s="2">
        <f t="shared" ca="1" si="81"/>
        <v>7</v>
      </c>
      <c r="H821" s="5">
        <v>26777.31</v>
      </c>
      <c r="I821" s="62" t="s">
        <v>1048</v>
      </c>
      <c r="J821" s="62" t="s">
        <v>149</v>
      </c>
      <c r="K821" s="296"/>
      <c r="L821" s="277"/>
    </row>
    <row r="822" spans="2:12" ht="18.75">
      <c r="B822" s="5">
        <f t="shared" ca="1" si="77"/>
        <v>133886.55000000002</v>
      </c>
      <c r="C822" s="5">
        <f t="shared" si="75"/>
        <v>53554.62</v>
      </c>
      <c r="D822" s="5">
        <v>53554.62</v>
      </c>
      <c r="E822" s="5"/>
      <c r="F822" s="5">
        <f t="shared" ca="1" si="74"/>
        <v>187441.17</v>
      </c>
      <c r="G822" s="2">
        <f t="shared" ca="1" si="81"/>
        <v>7</v>
      </c>
      <c r="H822" s="5">
        <v>26777.31</v>
      </c>
      <c r="I822" s="62" t="s">
        <v>521</v>
      </c>
      <c r="J822" s="62" t="s">
        <v>149</v>
      </c>
      <c r="K822" s="296"/>
      <c r="L822" s="277"/>
    </row>
    <row r="823" spans="2:12" ht="18.75">
      <c r="B823" s="5">
        <f t="shared" ca="1" si="77"/>
        <v>135668.07</v>
      </c>
      <c r="C823" s="5">
        <f t="shared" si="75"/>
        <v>51773.1</v>
      </c>
      <c r="D823" s="5">
        <v>51773.1</v>
      </c>
      <c r="E823" s="5"/>
      <c r="F823" s="5">
        <f t="shared" ca="1" si="74"/>
        <v>187441.17</v>
      </c>
      <c r="G823" s="2">
        <f t="shared" ca="1" si="81"/>
        <v>7</v>
      </c>
      <c r="H823" s="5">
        <v>26777.31</v>
      </c>
      <c r="I823" s="62" t="s">
        <v>523</v>
      </c>
      <c r="J823" s="62" t="s">
        <v>149</v>
      </c>
      <c r="K823" s="296"/>
      <c r="L823" s="277"/>
    </row>
    <row r="824" spans="2:12" ht="18.75">
      <c r="B824" s="5">
        <f t="shared" ca="1" si="77"/>
        <v>135668.07</v>
      </c>
      <c r="C824" s="5">
        <f t="shared" si="75"/>
        <v>51773.1</v>
      </c>
      <c r="D824" s="5">
        <v>51773.1</v>
      </c>
      <c r="E824" s="5"/>
      <c r="F824" s="5">
        <f t="shared" ca="1" si="74"/>
        <v>187441.17</v>
      </c>
      <c r="G824" s="2">
        <f t="shared" ca="1" si="81"/>
        <v>7</v>
      </c>
      <c r="H824" s="5">
        <v>26777.31</v>
      </c>
      <c r="I824" s="62" t="s">
        <v>522</v>
      </c>
      <c r="J824" s="62" t="s">
        <v>149</v>
      </c>
      <c r="K824" s="296"/>
      <c r="L824" s="277"/>
    </row>
    <row r="825" spans="2:12" ht="18.75">
      <c r="B825" s="5">
        <f t="shared" si="77"/>
        <v>0</v>
      </c>
      <c r="C825" s="5">
        <f t="shared" si="75"/>
        <v>0</v>
      </c>
      <c r="D825" s="5">
        <v>0</v>
      </c>
      <c r="E825" s="5"/>
      <c r="F825" s="5">
        <f t="shared" si="74"/>
        <v>0</v>
      </c>
      <c r="G825" s="3">
        <v>0</v>
      </c>
      <c r="H825" s="5">
        <v>0</v>
      </c>
      <c r="I825" s="62">
        <v>0</v>
      </c>
      <c r="J825" s="62" t="s">
        <v>149</v>
      </c>
      <c r="K825" s="296"/>
      <c r="L825" s="277"/>
    </row>
    <row r="826" spans="2:12" ht="18.75">
      <c r="B826" s="5">
        <f t="shared" ca="1" si="77"/>
        <v>97658.64</v>
      </c>
      <c r="C826" s="5">
        <f t="shared" si="75"/>
        <v>32552.880000000001</v>
      </c>
      <c r="D826" s="5">
        <v>32552.880000000001</v>
      </c>
      <c r="E826" s="5"/>
      <c r="F826" s="5">
        <f t="shared" ca="1" si="74"/>
        <v>130211.52</v>
      </c>
      <c r="G826" s="2">
        <f ca="1">YEAR(TODAY())-2012</f>
        <v>8</v>
      </c>
      <c r="H826" s="5">
        <v>16276.44</v>
      </c>
      <c r="I826" s="58" t="s">
        <v>524</v>
      </c>
      <c r="J826" s="58" t="s">
        <v>150</v>
      </c>
      <c r="K826" s="295"/>
      <c r="L826" s="189"/>
    </row>
    <row r="827" spans="2:12" ht="18.75">
      <c r="B827" s="5">
        <f t="shared" ca="1" si="77"/>
        <v>130211.52</v>
      </c>
      <c r="C827" s="5">
        <f t="shared" si="75"/>
        <v>0</v>
      </c>
      <c r="D827" s="5">
        <v>0</v>
      </c>
      <c r="E827" s="5"/>
      <c r="F827" s="5">
        <f t="shared" ca="1" si="74"/>
        <v>130211.52</v>
      </c>
      <c r="G827" s="2">
        <f ca="1">YEAR(TODAY())-2012</f>
        <v>8</v>
      </c>
      <c r="H827" s="5">
        <v>16276.44</v>
      </c>
      <c r="I827" s="58" t="s">
        <v>525</v>
      </c>
      <c r="J827" s="58" t="s">
        <v>150</v>
      </c>
      <c r="K827" s="295"/>
      <c r="L827" s="189"/>
    </row>
    <row r="828" spans="2:12" ht="18.75">
      <c r="B828" s="5">
        <f t="shared" ca="1" si="77"/>
        <v>97658.64</v>
      </c>
      <c r="C828" s="5">
        <f t="shared" si="75"/>
        <v>32552.880000000001</v>
      </c>
      <c r="D828" s="5">
        <v>32552.880000000001</v>
      </c>
      <c r="E828" s="5"/>
      <c r="F828" s="5">
        <f t="shared" ref="F828:F891" ca="1" si="82">SUM(H828*G828)</f>
        <v>130211.52</v>
      </c>
      <c r="G828" s="2">
        <f ca="1">YEAR(TODAY())-2012</f>
        <v>8</v>
      </c>
      <c r="H828" s="5">
        <v>16276.44</v>
      </c>
      <c r="I828" s="58" t="s">
        <v>526</v>
      </c>
      <c r="J828" s="58" t="s">
        <v>150</v>
      </c>
      <c r="K828" s="295"/>
      <c r="L828" s="189"/>
    </row>
    <row r="829" spans="2:12" ht="18.75">
      <c r="B829" s="5">
        <f t="shared" ca="1" si="77"/>
        <v>113935.07999999999</v>
      </c>
      <c r="C829" s="5">
        <f t="shared" si="75"/>
        <v>32552.880000000001</v>
      </c>
      <c r="D829" s="5">
        <v>32552.880000000001</v>
      </c>
      <c r="E829" s="5"/>
      <c r="F829" s="5">
        <f t="shared" ca="1" si="82"/>
        <v>146487.96</v>
      </c>
      <c r="G829" s="2">
        <f ca="1">YEAR(TODAY())-2011</f>
        <v>9</v>
      </c>
      <c r="H829" s="5">
        <v>16276.44</v>
      </c>
      <c r="I829" s="58" t="s">
        <v>1049</v>
      </c>
      <c r="J829" s="58" t="s">
        <v>150</v>
      </c>
      <c r="K829" s="295"/>
      <c r="L829" s="189"/>
    </row>
    <row r="830" spans="2:12" ht="18.75">
      <c r="B830" s="5">
        <f t="shared" ca="1" si="77"/>
        <v>146487.96</v>
      </c>
      <c r="C830" s="5">
        <f t="shared" si="75"/>
        <v>0</v>
      </c>
      <c r="D830" s="5">
        <v>0</v>
      </c>
      <c r="E830" s="5"/>
      <c r="F830" s="5">
        <f t="shared" ca="1" si="82"/>
        <v>146487.96</v>
      </c>
      <c r="G830" s="2">
        <f ca="1">YEAR(TODAY())-2011</f>
        <v>9</v>
      </c>
      <c r="H830" s="5">
        <v>16276.44</v>
      </c>
      <c r="I830" s="58" t="s">
        <v>527</v>
      </c>
      <c r="J830" s="58" t="s">
        <v>150</v>
      </c>
      <c r="K830" s="295"/>
      <c r="L830" s="189"/>
    </row>
    <row r="831" spans="2:12" ht="18.75">
      <c r="B831" s="5">
        <f t="shared" ca="1" si="77"/>
        <v>127723.56</v>
      </c>
      <c r="C831" s="5">
        <f t="shared" si="75"/>
        <v>18764.400000000001</v>
      </c>
      <c r="D831" s="5">
        <v>18764.400000000001</v>
      </c>
      <c r="E831" s="5"/>
      <c r="F831" s="5">
        <f t="shared" ca="1" si="82"/>
        <v>146487.96</v>
      </c>
      <c r="G831" s="2">
        <f ca="1">YEAR(TODAY())-2011</f>
        <v>9</v>
      </c>
      <c r="H831" s="5">
        <v>16276.44</v>
      </c>
      <c r="I831" s="58" t="s">
        <v>1050</v>
      </c>
      <c r="J831" s="58" t="s">
        <v>150</v>
      </c>
      <c r="K831" s="295"/>
      <c r="L831" s="189"/>
    </row>
    <row r="832" spans="2:12" ht="18.75">
      <c r="B832" s="5">
        <f t="shared" ca="1" si="77"/>
        <v>97658.64</v>
      </c>
      <c r="C832" s="5">
        <f t="shared" si="75"/>
        <v>32552.880000000001</v>
      </c>
      <c r="D832" s="5">
        <v>32552.880000000001</v>
      </c>
      <c r="E832" s="5"/>
      <c r="F832" s="5">
        <f t="shared" ca="1" si="82"/>
        <v>130211.52</v>
      </c>
      <c r="G832" s="2">
        <f ca="1">YEAR(TODAY())-2012</f>
        <v>8</v>
      </c>
      <c r="H832" s="5">
        <v>16276.44</v>
      </c>
      <c r="I832" s="58" t="s">
        <v>528</v>
      </c>
      <c r="J832" s="58" t="s">
        <v>150</v>
      </c>
      <c r="K832" s="296"/>
      <c r="L832" s="277"/>
    </row>
    <row r="833" spans="2:12" ht="18.75">
      <c r="B833" s="5">
        <f t="shared" ca="1" si="77"/>
        <v>113935.07999999999</v>
      </c>
      <c r="C833" s="5">
        <f t="shared" si="75"/>
        <v>32552.880000000001</v>
      </c>
      <c r="D833" s="5">
        <v>32552.880000000001</v>
      </c>
      <c r="E833" s="5"/>
      <c r="F833" s="5">
        <f t="shared" ca="1" si="82"/>
        <v>146487.96</v>
      </c>
      <c r="G833" s="2">
        <f ca="1">YEAR(TODAY())-2011</f>
        <v>9</v>
      </c>
      <c r="H833" s="5">
        <v>16276.44</v>
      </c>
      <c r="I833" s="58" t="s">
        <v>529</v>
      </c>
      <c r="J833" s="58" t="s">
        <v>150</v>
      </c>
      <c r="K833" s="295"/>
      <c r="L833" s="189"/>
    </row>
    <row r="834" spans="2:12" ht="18.75">
      <c r="B834" s="5">
        <f t="shared" ca="1" si="77"/>
        <v>97658.64</v>
      </c>
      <c r="C834" s="5">
        <f t="shared" si="75"/>
        <v>32552.880000000001</v>
      </c>
      <c r="D834" s="5">
        <v>32552.880000000001</v>
      </c>
      <c r="E834" s="5"/>
      <c r="F834" s="5">
        <f t="shared" ca="1" si="82"/>
        <v>130211.52</v>
      </c>
      <c r="G834" s="2">
        <f ca="1">YEAR(TODAY())-2012</f>
        <v>8</v>
      </c>
      <c r="H834" s="5">
        <v>16276.44</v>
      </c>
      <c r="I834" s="133" t="s">
        <v>530</v>
      </c>
      <c r="J834" s="58" t="s">
        <v>150</v>
      </c>
      <c r="K834" s="295"/>
      <c r="L834" s="189"/>
    </row>
    <row r="835" spans="2:12" ht="18.75">
      <c r="B835" s="5">
        <f t="shared" ca="1" si="77"/>
        <v>130211.52</v>
      </c>
      <c r="C835" s="5">
        <f t="shared" si="75"/>
        <v>0</v>
      </c>
      <c r="D835" s="5">
        <v>0</v>
      </c>
      <c r="E835" s="5"/>
      <c r="F835" s="5">
        <f t="shared" ca="1" si="82"/>
        <v>130211.52</v>
      </c>
      <c r="G835" s="2">
        <f ca="1">YEAR(TODAY())-2012</f>
        <v>8</v>
      </c>
      <c r="H835" s="5">
        <v>16276.44</v>
      </c>
      <c r="I835" s="133" t="s">
        <v>2505</v>
      </c>
      <c r="J835" s="58" t="s">
        <v>150</v>
      </c>
      <c r="K835" s="295"/>
      <c r="L835" s="189"/>
    </row>
    <row r="836" spans="2:12" ht="18.75">
      <c r="B836" s="5">
        <f t="shared" ca="1" si="77"/>
        <v>148219.5</v>
      </c>
      <c r="C836" s="5">
        <f t="shared" ref="C836:C899" si="83">SUM(E836+D836)</f>
        <v>59287.8</v>
      </c>
      <c r="D836" s="5">
        <v>59287.8</v>
      </c>
      <c r="E836" s="5"/>
      <c r="F836" s="5">
        <f t="shared" ca="1" si="82"/>
        <v>207507.30000000002</v>
      </c>
      <c r="G836" s="2">
        <f ca="1">YEAR(TODAY())-2013</f>
        <v>7</v>
      </c>
      <c r="H836" s="5">
        <v>29643.9</v>
      </c>
      <c r="I836" s="56" t="s">
        <v>531</v>
      </c>
      <c r="J836" s="56" t="s">
        <v>151</v>
      </c>
      <c r="K836" s="295"/>
      <c r="L836" s="189"/>
    </row>
    <row r="837" spans="2:12" ht="18.75">
      <c r="B837" s="5">
        <f t="shared" ref="B837:B900" ca="1" si="84">SUM(F837-C837)</f>
        <v>177863.40000000002</v>
      </c>
      <c r="C837" s="5">
        <f t="shared" si="83"/>
        <v>59287.8</v>
      </c>
      <c r="D837" s="5">
        <v>59287.8</v>
      </c>
      <c r="E837" s="5"/>
      <c r="F837" s="5">
        <f t="shared" ca="1" si="82"/>
        <v>237151.2</v>
      </c>
      <c r="G837" s="2">
        <f ca="1">YEAR(TODAY())-2012</f>
        <v>8</v>
      </c>
      <c r="H837" s="5">
        <v>29643.9</v>
      </c>
      <c r="I837" s="56" t="s">
        <v>532</v>
      </c>
      <c r="J837" s="56" t="s">
        <v>151</v>
      </c>
      <c r="K837" s="295"/>
      <c r="L837" s="189"/>
    </row>
    <row r="838" spans="2:12" ht="18.75">
      <c r="B838" s="5">
        <f t="shared" ca="1" si="84"/>
        <v>148219.5</v>
      </c>
      <c r="C838" s="5">
        <f t="shared" si="83"/>
        <v>59287.8</v>
      </c>
      <c r="D838" s="5">
        <v>59287.8</v>
      </c>
      <c r="E838" s="5"/>
      <c r="F838" s="5">
        <f t="shared" ca="1" si="82"/>
        <v>207507.30000000002</v>
      </c>
      <c r="G838" s="2">
        <f ca="1">YEAR(TODAY())-2013</f>
        <v>7</v>
      </c>
      <c r="H838" s="5">
        <v>29643.9</v>
      </c>
      <c r="I838" s="56" t="s">
        <v>533</v>
      </c>
      <c r="J838" s="56" t="s">
        <v>151</v>
      </c>
      <c r="K838" s="295"/>
      <c r="L838" s="189"/>
    </row>
    <row r="839" spans="2:12" ht="18.75">
      <c r="B839" s="5">
        <f t="shared" ca="1" si="84"/>
        <v>177863.40000000002</v>
      </c>
      <c r="C839" s="5">
        <f t="shared" si="83"/>
        <v>59287.8</v>
      </c>
      <c r="D839" s="5">
        <v>59287.8</v>
      </c>
      <c r="E839" s="5"/>
      <c r="F839" s="5">
        <f t="shared" ca="1" si="82"/>
        <v>237151.2</v>
      </c>
      <c r="G839" s="2">
        <f ca="1">YEAR(TODAY())-2012</f>
        <v>8</v>
      </c>
      <c r="H839" s="5">
        <v>29643.9</v>
      </c>
      <c r="I839" s="56" t="s">
        <v>525</v>
      </c>
      <c r="J839" s="56" t="s">
        <v>151</v>
      </c>
      <c r="K839" s="295"/>
      <c r="L839" s="189"/>
    </row>
    <row r="840" spans="2:12" ht="18.75">
      <c r="B840" s="5">
        <f t="shared" ca="1" si="84"/>
        <v>181068.30000000002</v>
      </c>
      <c r="C840" s="5">
        <f t="shared" si="83"/>
        <v>26439</v>
      </c>
      <c r="D840" s="5">
        <v>26439</v>
      </c>
      <c r="E840" s="5"/>
      <c r="F840" s="5">
        <f t="shared" ca="1" si="82"/>
        <v>207507.30000000002</v>
      </c>
      <c r="G840" s="2">
        <f ca="1">YEAR(TODAY())-2013</f>
        <v>7</v>
      </c>
      <c r="H840" s="5">
        <v>29643.9</v>
      </c>
      <c r="I840" s="56" t="s">
        <v>534</v>
      </c>
      <c r="J840" s="56" t="s">
        <v>151</v>
      </c>
      <c r="K840" s="295"/>
      <c r="L840" s="189"/>
    </row>
    <row r="841" spans="2:12" ht="18.75">
      <c r="B841" s="5">
        <f t="shared" ca="1" si="84"/>
        <v>148219.5</v>
      </c>
      <c r="C841" s="5">
        <f t="shared" si="83"/>
        <v>59287.8</v>
      </c>
      <c r="D841" s="5">
        <v>59287.8</v>
      </c>
      <c r="E841" s="5"/>
      <c r="F841" s="5">
        <f t="shared" ca="1" si="82"/>
        <v>207507.30000000002</v>
      </c>
      <c r="G841" s="2">
        <f ca="1">YEAR(TODAY())-2013</f>
        <v>7</v>
      </c>
      <c r="H841" s="5">
        <v>29643.9</v>
      </c>
      <c r="I841" s="56" t="s">
        <v>535</v>
      </c>
      <c r="J841" s="56" t="s">
        <v>151</v>
      </c>
      <c r="K841" s="296"/>
      <c r="L841" s="277"/>
    </row>
    <row r="842" spans="2:12" ht="18.75">
      <c r="B842" s="5">
        <f t="shared" ca="1" si="84"/>
        <v>148219.5</v>
      </c>
      <c r="C842" s="5">
        <f t="shared" si="83"/>
        <v>59287.8</v>
      </c>
      <c r="D842" s="5">
        <v>59287.8</v>
      </c>
      <c r="E842" s="5"/>
      <c r="F842" s="5">
        <f t="shared" ca="1" si="82"/>
        <v>207507.30000000002</v>
      </c>
      <c r="G842" s="2">
        <f ca="1">YEAR(TODAY())-2013</f>
        <v>7</v>
      </c>
      <c r="H842" s="5">
        <v>29643.9</v>
      </c>
      <c r="I842" s="56" t="s">
        <v>536</v>
      </c>
      <c r="J842" s="56" t="s">
        <v>151</v>
      </c>
      <c r="K842" s="295"/>
      <c r="L842" s="189"/>
    </row>
    <row r="843" spans="2:12" ht="18.75">
      <c r="B843" s="5">
        <f t="shared" ca="1" si="84"/>
        <v>207507.30000000002</v>
      </c>
      <c r="C843" s="5">
        <f t="shared" si="83"/>
        <v>0</v>
      </c>
      <c r="D843" s="5">
        <v>0</v>
      </c>
      <c r="E843" s="5"/>
      <c r="F843" s="5">
        <f t="shared" ca="1" si="82"/>
        <v>207507.30000000002</v>
      </c>
      <c r="G843" s="2">
        <f ca="1">YEAR(TODAY())-2013</f>
        <v>7</v>
      </c>
      <c r="H843" s="5">
        <v>29643.9</v>
      </c>
      <c r="I843" s="56" t="s">
        <v>537</v>
      </c>
      <c r="J843" s="56" t="s">
        <v>151</v>
      </c>
      <c r="K843" s="295"/>
      <c r="L843" s="189"/>
    </row>
    <row r="844" spans="2:12" ht="18.75">
      <c r="B844" s="5">
        <f t="shared" si="84"/>
        <v>0</v>
      </c>
      <c r="C844" s="5">
        <f t="shared" si="83"/>
        <v>0</v>
      </c>
      <c r="D844" s="5">
        <v>0</v>
      </c>
      <c r="E844" s="5"/>
      <c r="F844" s="5">
        <f t="shared" si="82"/>
        <v>0</v>
      </c>
      <c r="G844" s="3">
        <v>0</v>
      </c>
      <c r="H844" s="5">
        <v>0</v>
      </c>
      <c r="I844" s="58">
        <v>0</v>
      </c>
      <c r="J844" s="58" t="s">
        <v>152</v>
      </c>
      <c r="K844" s="295"/>
      <c r="L844" s="189"/>
    </row>
    <row r="845" spans="2:12" ht="18.75">
      <c r="B845" s="5">
        <f t="shared" si="84"/>
        <v>0</v>
      </c>
      <c r="C845" s="5">
        <f t="shared" si="83"/>
        <v>0</v>
      </c>
      <c r="D845" s="5">
        <v>0</v>
      </c>
      <c r="E845" s="5"/>
      <c r="F845" s="5">
        <f t="shared" si="82"/>
        <v>0</v>
      </c>
      <c r="G845" s="3">
        <v>0</v>
      </c>
      <c r="H845" s="5">
        <v>0</v>
      </c>
      <c r="I845" s="58">
        <v>0</v>
      </c>
      <c r="J845" s="58" t="s">
        <v>152</v>
      </c>
      <c r="K845" s="295"/>
      <c r="L845" s="189"/>
    </row>
    <row r="846" spans="2:12" ht="18.75">
      <c r="B846" s="5">
        <f t="shared" si="84"/>
        <v>0</v>
      </c>
      <c r="C846" s="5">
        <f t="shared" si="83"/>
        <v>0</v>
      </c>
      <c r="D846" s="5">
        <v>0</v>
      </c>
      <c r="E846" s="5"/>
      <c r="F846" s="5">
        <f t="shared" si="82"/>
        <v>0</v>
      </c>
      <c r="G846" s="3">
        <v>0</v>
      </c>
      <c r="H846" s="5">
        <v>0</v>
      </c>
      <c r="I846" s="58">
        <v>0</v>
      </c>
      <c r="J846" s="58" t="s">
        <v>152</v>
      </c>
      <c r="K846" s="295"/>
      <c r="L846" s="189"/>
    </row>
    <row r="847" spans="2:12" ht="18.75">
      <c r="B847" s="5">
        <f t="shared" ca="1" si="84"/>
        <v>303062.40000000002</v>
      </c>
      <c r="C847" s="5">
        <f t="shared" si="83"/>
        <v>101020.8</v>
      </c>
      <c r="D847" s="5">
        <v>101020.8</v>
      </c>
      <c r="E847" s="5"/>
      <c r="F847" s="5">
        <f t="shared" ca="1" si="82"/>
        <v>404083.20000000001</v>
      </c>
      <c r="G847" s="2">
        <f ca="1">YEAR(TODAY())-2012</f>
        <v>8</v>
      </c>
      <c r="H847" s="5">
        <v>50510.400000000001</v>
      </c>
      <c r="I847" s="63" t="s">
        <v>538</v>
      </c>
      <c r="J847" s="63" t="s">
        <v>153</v>
      </c>
      <c r="K847" s="295"/>
      <c r="L847" s="189"/>
    </row>
    <row r="848" spans="2:12" ht="18.75">
      <c r="B848" s="5">
        <f t="shared" ca="1" si="84"/>
        <v>139069.79999999999</v>
      </c>
      <c r="C848" s="5">
        <f t="shared" si="83"/>
        <v>46356.6</v>
      </c>
      <c r="D848" s="5">
        <v>46356.6</v>
      </c>
      <c r="E848" s="5"/>
      <c r="F848" s="5">
        <f t="shared" ca="1" si="82"/>
        <v>185426.4</v>
      </c>
      <c r="G848" s="2">
        <f ca="1">YEAR(TODAY())-2012</f>
        <v>8</v>
      </c>
      <c r="H848" s="5">
        <v>23178.3</v>
      </c>
      <c r="I848" s="64" t="s">
        <v>539</v>
      </c>
      <c r="J848" s="64" t="s">
        <v>154</v>
      </c>
      <c r="K848" s="295"/>
      <c r="L848" s="189"/>
    </row>
    <row r="849" spans="2:12" ht="18.75">
      <c r="B849" s="5">
        <f t="shared" ca="1" si="84"/>
        <v>191393.40000000002</v>
      </c>
      <c r="C849" s="5">
        <f t="shared" si="83"/>
        <v>63797.8</v>
      </c>
      <c r="D849" s="5">
        <v>63797.8</v>
      </c>
      <c r="E849" s="5"/>
      <c r="F849" s="5">
        <f t="shared" ca="1" si="82"/>
        <v>255191.2</v>
      </c>
      <c r="G849" s="2">
        <f ca="1">YEAR(TODAY())-2012</f>
        <v>8</v>
      </c>
      <c r="H849" s="5">
        <v>31898.9</v>
      </c>
      <c r="I849" s="62" t="s">
        <v>540</v>
      </c>
      <c r="J849" s="62" t="s">
        <v>155</v>
      </c>
      <c r="K849" s="295"/>
      <c r="L849" s="189"/>
    </row>
    <row r="850" spans="2:12" ht="18.75">
      <c r="B850" s="5">
        <f t="shared" ca="1" si="84"/>
        <v>191393.40000000002</v>
      </c>
      <c r="C850" s="5">
        <f t="shared" si="83"/>
        <v>63797.8</v>
      </c>
      <c r="D850" s="5">
        <v>63797.8</v>
      </c>
      <c r="E850" s="5"/>
      <c r="F850" s="5">
        <f t="shared" ca="1" si="82"/>
        <v>255191.2</v>
      </c>
      <c r="G850" s="2">
        <f ca="1">YEAR(TODAY())-2012</f>
        <v>8</v>
      </c>
      <c r="H850" s="5">
        <v>31898.9</v>
      </c>
      <c r="I850" s="62" t="s">
        <v>541</v>
      </c>
      <c r="J850" s="62" t="s">
        <v>155</v>
      </c>
      <c r="K850" s="295"/>
      <c r="L850" s="189"/>
    </row>
    <row r="851" spans="2:12" ht="18.75">
      <c r="B851" s="5">
        <f t="shared" si="84"/>
        <v>0</v>
      </c>
      <c r="C851" s="5">
        <f t="shared" si="83"/>
        <v>0</v>
      </c>
      <c r="D851" s="5">
        <v>0</v>
      </c>
      <c r="E851" s="5"/>
      <c r="F851" s="5">
        <f t="shared" si="82"/>
        <v>0</v>
      </c>
      <c r="G851" s="3">
        <v>0</v>
      </c>
      <c r="H851" s="5">
        <v>0</v>
      </c>
      <c r="I851" s="62">
        <v>0</v>
      </c>
      <c r="J851" s="62" t="s">
        <v>155</v>
      </c>
      <c r="K851" s="295"/>
      <c r="L851" s="189"/>
    </row>
    <row r="852" spans="2:12" ht="18.75">
      <c r="B852" s="5">
        <f t="shared" ca="1" si="84"/>
        <v>-15487.599999999999</v>
      </c>
      <c r="C852" s="5">
        <f t="shared" si="83"/>
        <v>77438</v>
      </c>
      <c r="D852" s="5">
        <v>77438</v>
      </c>
      <c r="E852" s="5"/>
      <c r="F852" s="5">
        <f t="shared" ca="1" si="82"/>
        <v>61950.400000000001</v>
      </c>
      <c r="G852" s="2">
        <f ca="1">YEAR(TODAY())-2012</f>
        <v>8</v>
      </c>
      <c r="H852" s="5">
        <v>7743.8</v>
      </c>
      <c r="I852" s="56" t="s">
        <v>542</v>
      </c>
      <c r="J852" s="56" t="s">
        <v>156</v>
      </c>
      <c r="K852" s="295"/>
      <c r="L852" s="189"/>
    </row>
    <row r="853" spans="2:12" ht="18.75">
      <c r="B853" s="5">
        <f t="shared" ca="1" si="84"/>
        <v>46462.8</v>
      </c>
      <c r="C853" s="5">
        <f t="shared" si="83"/>
        <v>15487.6</v>
      </c>
      <c r="D853" s="5">
        <v>15487.6</v>
      </c>
      <c r="E853" s="5"/>
      <c r="F853" s="5">
        <f t="shared" ca="1" si="82"/>
        <v>61950.400000000001</v>
      </c>
      <c r="G853" s="2">
        <f ca="1">YEAR(TODAY())-2012</f>
        <v>8</v>
      </c>
      <c r="H853" s="5">
        <v>7743.8</v>
      </c>
      <c r="I853" s="56" t="s">
        <v>543</v>
      </c>
      <c r="J853" s="56" t="s">
        <v>156</v>
      </c>
      <c r="K853" s="295"/>
      <c r="L853" s="189"/>
    </row>
    <row r="854" spans="2:12" ht="18.75">
      <c r="B854" s="5">
        <f t="shared" ca="1" si="84"/>
        <v>46462.8</v>
      </c>
      <c r="C854" s="5">
        <f t="shared" si="83"/>
        <v>15487.6</v>
      </c>
      <c r="D854" s="5">
        <v>15487.6</v>
      </c>
      <c r="E854" s="5"/>
      <c r="F854" s="5">
        <f t="shared" ca="1" si="82"/>
        <v>61950.400000000001</v>
      </c>
      <c r="G854" s="2">
        <f ca="1">YEAR(TODAY())-2012</f>
        <v>8</v>
      </c>
      <c r="H854" s="5">
        <v>7743.8</v>
      </c>
      <c r="I854" s="56" t="s">
        <v>544</v>
      </c>
      <c r="J854" s="56" t="s">
        <v>156</v>
      </c>
      <c r="K854" s="295"/>
      <c r="L854" s="189"/>
    </row>
    <row r="855" spans="2:12" ht="18.75">
      <c r="B855" s="5">
        <f t="shared" ca="1" si="84"/>
        <v>46462.8</v>
      </c>
      <c r="C855" s="5">
        <f t="shared" si="83"/>
        <v>15487.6</v>
      </c>
      <c r="D855" s="5">
        <v>15487.6</v>
      </c>
      <c r="E855" s="5"/>
      <c r="F855" s="5">
        <f t="shared" ca="1" si="82"/>
        <v>61950.400000000001</v>
      </c>
      <c r="G855" s="2">
        <f t="shared" ref="G855:G860" ca="1" si="85">YEAR(TODAY())-2012</f>
        <v>8</v>
      </c>
      <c r="H855" s="5">
        <v>7743.8</v>
      </c>
      <c r="I855" s="56" t="s">
        <v>545</v>
      </c>
      <c r="J855" s="56" t="s">
        <v>156</v>
      </c>
      <c r="K855" s="295"/>
      <c r="L855" s="189"/>
    </row>
    <row r="856" spans="2:12" ht="18.75">
      <c r="B856" s="5">
        <f t="shared" ca="1" si="84"/>
        <v>-15487.599999999999</v>
      </c>
      <c r="C856" s="5">
        <f t="shared" si="83"/>
        <v>77438</v>
      </c>
      <c r="D856" s="5">
        <v>77438</v>
      </c>
      <c r="E856" s="5"/>
      <c r="F856" s="5">
        <f t="shared" ca="1" si="82"/>
        <v>61950.400000000001</v>
      </c>
      <c r="G856" s="2">
        <f t="shared" ca="1" si="85"/>
        <v>8</v>
      </c>
      <c r="H856" s="5">
        <v>7743.8</v>
      </c>
      <c r="I856" s="56" t="s">
        <v>546</v>
      </c>
      <c r="J856" s="56" t="s">
        <v>156</v>
      </c>
      <c r="K856" s="295"/>
      <c r="L856" s="189"/>
    </row>
    <row r="857" spans="2:12" ht="18.75">
      <c r="B857" s="5">
        <f t="shared" ca="1" si="84"/>
        <v>-15487.599999999999</v>
      </c>
      <c r="C857" s="5">
        <f t="shared" si="83"/>
        <v>77438</v>
      </c>
      <c r="D857" s="5">
        <v>77438</v>
      </c>
      <c r="E857" s="5"/>
      <c r="F857" s="5">
        <f t="shared" ca="1" si="82"/>
        <v>61950.400000000001</v>
      </c>
      <c r="G857" s="2">
        <f t="shared" ca="1" si="85"/>
        <v>8</v>
      </c>
      <c r="H857" s="5">
        <v>7743.8</v>
      </c>
      <c r="I857" s="56" t="s">
        <v>547</v>
      </c>
      <c r="J857" s="56" t="s">
        <v>156</v>
      </c>
      <c r="K857" s="295"/>
      <c r="L857" s="189"/>
    </row>
    <row r="858" spans="2:12" ht="18.75">
      <c r="B858" s="5">
        <f t="shared" ca="1" si="84"/>
        <v>141688.39000000001</v>
      </c>
      <c r="C858" s="5">
        <f t="shared" si="83"/>
        <v>47229.45</v>
      </c>
      <c r="D858" s="5">
        <v>47229.45</v>
      </c>
      <c r="E858" s="5"/>
      <c r="F858" s="5">
        <f t="shared" ca="1" si="82"/>
        <v>188917.84</v>
      </c>
      <c r="G858" s="2">
        <f t="shared" ca="1" si="85"/>
        <v>8</v>
      </c>
      <c r="H858" s="5">
        <v>23614.73</v>
      </c>
      <c r="I858" s="58" t="s">
        <v>548</v>
      </c>
      <c r="J858" s="58" t="s">
        <v>157</v>
      </c>
      <c r="K858" s="295"/>
      <c r="L858" s="189"/>
    </row>
    <row r="859" spans="2:12" ht="18.75">
      <c r="B859" s="5">
        <f t="shared" ca="1" si="84"/>
        <v>141688.39000000001</v>
      </c>
      <c r="C859" s="5">
        <f t="shared" si="83"/>
        <v>47229.45</v>
      </c>
      <c r="D859" s="5">
        <v>47229.45</v>
      </c>
      <c r="E859" s="5"/>
      <c r="F859" s="5">
        <f t="shared" ca="1" si="82"/>
        <v>188917.84</v>
      </c>
      <c r="G859" s="2">
        <f t="shared" ca="1" si="85"/>
        <v>8</v>
      </c>
      <c r="H859" s="5">
        <v>23614.73</v>
      </c>
      <c r="I859" s="58" t="s">
        <v>549</v>
      </c>
      <c r="J859" s="58" t="s">
        <v>157</v>
      </c>
      <c r="K859" s="295"/>
      <c r="L859" s="189"/>
    </row>
    <row r="860" spans="2:12" ht="18.75">
      <c r="B860" s="5">
        <f t="shared" ca="1" si="84"/>
        <v>168770.59</v>
      </c>
      <c r="C860" s="5">
        <f t="shared" si="83"/>
        <v>20147.25</v>
      </c>
      <c r="D860" s="5">
        <v>20147.25</v>
      </c>
      <c r="E860" s="5"/>
      <c r="F860" s="5">
        <f t="shared" ca="1" si="82"/>
        <v>188917.84</v>
      </c>
      <c r="G860" s="2">
        <f t="shared" ca="1" si="85"/>
        <v>8</v>
      </c>
      <c r="H860" s="5">
        <v>23614.73</v>
      </c>
      <c r="I860" s="58" t="s">
        <v>550</v>
      </c>
      <c r="J860" s="58" t="s">
        <v>157</v>
      </c>
      <c r="K860" s="295"/>
      <c r="L860" s="189"/>
    </row>
    <row r="861" spans="2:12" ht="18.75">
      <c r="B861" s="5">
        <f t="shared" si="84"/>
        <v>0</v>
      </c>
      <c r="C861" s="5">
        <f t="shared" si="83"/>
        <v>0</v>
      </c>
      <c r="D861" s="5">
        <v>0</v>
      </c>
      <c r="E861" s="5"/>
      <c r="F861" s="5">
        <f t="shared" si="82"/>
        <v>0</v>
      </c>
      <c r="G861" s="3">
        <v>0</v>
      </c>
      <c r="H861" s="5">
        <v>0</v>
      </c>
      <c r="I861" s="58">
        <v>0</v>
      </c>
      <c r="J861" s="58" t="s">
        <v>157</v>
      </c>
      <c r="K861" s="296"/>
      <c r="L861" s="277"/>
    </row>
    <row r="862" spans="2:12" ht="18.75">
      <c r="B862" s="5">
        <f t="shared" ca="1" si="84"/>
        <v>107280</v>
      </c>
      <c r="C862" s="5">
        <f t="shared" si="83"/>
        <v>42912</v>
      </c>
      <c r="D862" s="5">
        <v>42912</v>
      </c>
      <c r="E862" s="5"/>
      <c r="F862" s="5">
        <f t="shared" ca="1" si="82"/>
        <v>150192</v>
      </c>
      <c r="G862" s="2">
        <f ca="1">YEAR(TODAY())-2013</f>
        <v>7</v>
      </c>
      <c r="H862" s="5">
        <v>21456</v>
      </c>
      <c r="I862" s="57" t="s">
        <v>551</v>
      </c>
      <c r="J862" s="57" t="s">
        <v>158</v>
      </c>
      <c r="K862" s="295"/>
      <c r="L862" s="189"/>
    </row>
    <row r="863" spans="2:12" ht="18.75">
      <c r="B863" s="5">
        <f t="shared" ca="1" si="84"/>
        <v>107280</v>
      </c>
      <c r="C863" s="5">
        <f t="shared" si="83"/>
        <v>42912</v>
      </c>
      <c r="D863" s="5">
        <v>42912</v>
      </c>
      <c r="E863" s="5"/>
      <c r="F863" s="5">
        <f t="shared" ca="1" si="82"/>
        <v>150192</v>
      </c>
      <c r="G863" s="2">
        <f ca="1">YEAR(TODAY())-2013</f>
        <v>7</v>
      </c>
      <c r="H863" s="5">
        <v>21456</v>
      </c>
      <c r="I863" s="57" t="s">
        <v>552</v>
      </c>
      <c r="J863" s="57" t="s">
        <v>158</v>
      </c>
      <c r="K863" s="295"/>
      <c r="L863" s="189"/>
    </row>
    <row r="864" spans="2:12" ht="18.75">
      <c r="B864" s="5">
        <f t="shared" ca="1" si="84"/>
        <v>107280</v>
      </c>
      <c r="C864" s="5">
        <f t="shared" si="83"/>
        <v>42912</v>
      </c>
      <c r="D864" s="5">
        <v>42912</v>
      </c>
      <c r="E864" s="5"/>
      <c r="F864" s="5">
        <f t="shared" ca="1" si="82"/>
        <v>150192</v>
      </c>
      <c r="G864" s="2">
        <f ca="1">YEAR(TODAY())-2013</f>
        <v>7</v>
      </c>
      <c r="H864" s="5">
        <v>21456</v>
      </c>
      <c r="I864" s="57" t="s">
        <v>2069</v>
      </c>
      <c r="J864" s="57" t="s">
        <v>158</v>
      </c>
      <c r="K864" s="295"/>
      <c r="L864" s="189"/>
    </row>
    <row r="865" spans="2:12" ht="18.75">
      <c r="B865" s="5">
        <f t="shared" ca="1" si="84"/>
        <v>74540.210000000006</v>
      </c>
      <c r="C865" s="5">
        <f t="shared" si="83"/>
        <v>24846.75</v>
      </c>
      <c r="D865" s="5">
        <v>24846.75</v>
      </c>
      <c r="E865" s="5"/>
      <c r="F865" s="5">
        <f t="shared" ca="1" si="82"/>
        <v>99386.96</v>
      </c>
      <c r="G865" s="2">
        <f ca="1">YEAR(TODAY())-2012</f>
        <v>8</v>
      </c>
      <c r="H865" s="5">
        <v>12423.37</v>
      </c>
      <c r="I865" s="67" t="s">
        <v>553</v>
      </c>
      <c r="J865" s="67" t="s">
        <v>159</v>
      </c>
      <c r="K865" s="295"/>
      <c r="L865" s="189"/>
    </row>
    <row r="866" spans="2:12" ht="18.75">
      <c r="B866" s="5">
        <f t="shared" ca="1" si="84"/>
        <v>62116.840000000011</v>
      </c>
      <c r="C866" s="5">
        <f t="shared" si="83"/>
        <v>24846.75</v>
      </c>
      <c r="D866" s="5">
        <v>24846.75</v>
      </c>
      <c r="E866" s="5"/>
      <c r="F866" s="5">
        <f t="shared" ca="1" si="82"/>
        <v>86963.590000000011</v>
      </c>
      <c r="G866" s="2">
        <f ca="1">YEAR(TODAY())-2013</f>
        <v>7</v>
      </c>
      <c r="H866" s="5">
        <v>12423.37</v>
      </c>
      <c r="I866" s="67" t="s">
        <v>2602</v>
      </c>
      <c r="J866" s="67" t="s">
        <v>159</v>
      </c>
      <c r="K866" s="295"/>
      <c r="L866" s="189"/>
    </row>
    <row r="867" spans="2:12" ht="18.75">
      <c r="B867" s="5">
        <f t="shared" ca="1" si="84"/>
        <v>74540.210000000006</v>
      </c>
      <c r="C867" s="5">
        <f t="shared" si="83"/>
        <v>24846.75</v>
      </c>
      <c r="D867" s="5">
        <v>24846.75</v>
      </c>
      <c r="E867" s="5"/>
      <c r="F867" s="5">
        <f t="shared" ca="1" si="82"/>
        <v>99386.96</v>
      </c>
      <c r="G867" s="2">
        <f ca="1">YEAR(TODAY())-2012</f>
        <v>8</v>
      </c>
      <c r="H867" s="5">
        <v>12423.37</v>
      </c>
      <c r="I867" s="67" t="s">
        <v>549</v>
      </c>
      <c r="J867" s="67" t="s">
        <v>159</v>
      </c>
      <c r="K867" s="295"/>
      <c r="L867" s="189"/>
    </row>
    <row r="868" spans="2:12" ht="18.75">
      <c r="B868" s="5">
        <f t="shared" si="84"/>
        <v>0</v>
      </c>
      <c r="C868" s="5">
        <f t="shared" si="83"/>
        <v>0</v>
      </c>
      <c r="D868" s="5">
        <v>0</v>
      </c>
      <c r="E868" s="5"/>
      <c r="F868" s="5">
        <f t="shared" si="82"/>
        <v>0</v>
      </c>
      <c r="G868" s="3">
        <v>0</v>
      </c>
      <c r="H868" s="5">
        <v>0</v>
      </c>
      <c r="I868" s="67">
        <v>0</v>
      </c>
      <c r="J868" s="67" t="s">
        <v>159</v>
      </c>
      <c r="K868" s="295"/>
      <c r="L868" s="189"/>
    </row>
    <row r="869" spans="2:12" ht="18.75">
      <c r="B869" s="5">
        <f t="shared" si="84"/>
        <v>0</v>
      </c>
      <c r="C869" s="5">
        <f t="shared" si="83"/>
        <v>0</v>
      </c>
      <c r="D869" s="5">
        <v>0</v>
      </c>
      <c r="E869" s="5"/>
      <c r="F869" s="5">
        <f t="shared" si="82"/>
        <v>0</v>
      </c>
      <c r="G869" s="3">
        <v>0</v>
      </c>
      <c r="H869" s="5">
        <v>0</v>
      </c>
      <c r="I869" s="60">
        <v>0</v>
      </c>
      <c r="J869" s="60" t="s">
        <v>160</v>
      </c>
      <c r="K869" s="295"/>
      <c r="L869" s="189"/>
    </row>
    <row r="870" spans="2:12" ht="18.75">
      <c r="B870" s="5">
        <f t="shared" si="84"/>
        <v>0</v>
      </c>
      <c r="C870" s="5">
        <f t="shared" si="83"/>
        <v>0</v>
      </c>
      <c r="D870" s="5">
        <v>0</v>
      </c>
      <c r="E870" s="5"/>
      <c r="F870" s="5">
        <f t="shared" si="82"/>
        <v>0</v>
      </c>
      <c r="G870" s="3">
        <v>0</v>
      </c>
      <c r="H870" s="5">
        <v>0</v>
      </c>
      <c r="I870" s="60">
        <v>0</v>
      </c>
      <c r="J870" s="60" t="s">
        <v>160</v>
      </c>
      <c r="K870" s="295"/>
      <c r="L870" s="189"/>
    </row>
    <row r="871" spans="2:12" ht="18.75">
      <c r="B871" s="5">
        <f t="shared" si="84"/>
        <v>0</v>
      </c>
      <c r="C871" s="5">
        <f t="shared" si="83"/>
        <v>0</v>
      </c>
      <c r="D871" s="5">
        <v>0</v>
      </c>
      <c r="E871" s="5"/>
      <c r="F871" s="5">
        <f t="shared" si="82"/>
        <v>0</v>
      </c>
      <c r="G871" s="3">
        <v>0</v>
      </c>
      <c r="H871" s="5">
        <v>0</v>
      </c>
      <c r="I871" s="60">
        <v>0</v>
      </c>
      <c r="J871" s="60" t="s">
        <v>160</v>
      </c>
      <c r="K871" s="295"/>
      <c r="L871" s="189"/>
    </row>
    <row r="872" spans="2:12" ht="18.75">
      <c r="B872" s="5">
        <f t="shared" ca="1" si="84"/>
        <v>119082</v>
      </c>
      <c r="C872" s="5">
        <f t="shared" si="83"/>
        <v>39694</v>
      </c>
      <c r="D872" s="5">
        <v>39694</v>
      </c>
      <c r="E872" s="5"/>
      <c r="F872" s="5">
        <f t="shared" ca="1" si="82"/>
        <v>158776</v>
      </c>
      <c r="G872" s="2">
        <f ca="1">YEAR(TODAY())-2012</f>
        <v>8</v>
      </c>
      <c r="H872" s="5">
        <v>19847</v>
      </c>
      <c r="I872" s="68" t="s">
        <v>1051</v>
      </c>
      <c r="J872" s="68" t="s">
        <v>161</v>
      </c>
      <c r="K872" s="295"/>
      <c r="L872" s="189"/>
    </row>
    <row r="873" spans="2:12" ht="18.75">
      <c r="B873" s="5">
        <f t="shared" ca="1" si="84"/>
        <v>158776</v>
      </c>
      <c r="C873" s="5">
        <f t="shared" si="83"/>
        <v>0</v>
      </c>
      <c r="D873" s="5">
        <v>0</v>
      </c>
      <c r="E873" s="5"/>
      <c r="F873" s="5">
        <f t="shared" ca="1" si="82"/>
        <v>158776</v>
      </c>
      <c r="G873" s="2">
        <f t="shared" ref="G873:G877" ca="1" si="86">YEAR(TODAY())-2012</f>
        <v>8</v>
      </c>
      <c r="H873" s="5">
        <v>19847</v>
      </c>
      <c r="I873" s="291" t="s">
        <v>2603</v>
      </c>
      <c r="J873" s="68" t="s">
        <v>161</v>
      </c>
      <c r="K873" s="295"/>
      <c r="L873" s="189"/>
    </row>
    <row r="874" spans="2:12" ht="18.75">
      <c r="B874" s="5">
        <f t="shared" ca="1" si="84"/>
        <v>119082</v>
      </c>
      <c r="C874" s="5">
        <f t="shared" si="83"/>
        <v>39694</v>
      </c>
      <c r="D874" s="5">
        <v>39694</v>
      </c>
      <c r="E874" s="5"/>
      <c r="F874" s="5">
        <f t="shared" ca="1" si="82"/>
        <v>158776</v>
      </c>
      <c r="G874" s="2">
        <f t="shared" ca="1" si="86"/>
        <v>8</v>
      </c>
      <c r="H874" s="5">
        <v>19847</v>
      </c>
      <c r="I874" s="68" t="s">
        <v>554</v>
      </c>
      <c r="J874" s="68" t="s">
        <v>161</v>
      </c>
      <c r="K874" s="295"/>
      <c r="L874" s="189"/>
    </row>
    <row r="875" spans="2:12" ht="18.75">
      <c r="B875" s="5">
        <f t="shared" ca="1" si="84"/>
        <v>845166</v>
      </c>
      <c r="C875" s="5">
        <f t="shared" si="83"/>
        <v>0</v>
      </c>
      <c r="D875" s="5">
        <v>0</v>
      </c>
      <c r="E875" s="5"/>
      <c r="F875" s="5">
        <f t="shared" ca="1" si="82"/>
        <v>845166</v>
      </c>
      <c r="G875" s="2">
        <f t="shared" ca="1" si="86"/>
        <v>8</v>
      </c>
      <c r="H875" s="5">
        <v>105645.75</v>
      </c>
      <c r="I875" s="56" t="s">
        <v>2604</v>
      </c>
      <c r="J875" s="56" t="s">
        <v>162</v>
      </c>
      <c r="K875" s="295"/>
      <c r="L875" s="189"/>
    </row>
    <row r="876" spans="2:12" ht="18.75">
      <c r="B876" s="5">
        <f t="shared" ca="1" si="84"/>
        <v>633874.5</v>
      </c>
      <c r="C876" s="5">
        <f t="shared" si="83"/>
        <v>211291.5</v>
      </c>
      <c r="D876" s="5">
        <v>211291.5</v>
      </c>
      <c r="E876" s="5"/>
      <c r="F876" s="5">
        <f t="shared" ca="1" si="82"/>
        <v>845166</v>
      </c>
      <c r="G876" s="2">
        <f t="shared" ca="1" si="86"/>
        <v>8</v>
      </c>
      <c r="H876" s="5">
        <v>105645.75</v>
      </c>
      <c r="I876" s="56" t="s">
        <v>555</v>
      </c>
      <c r="J876" s="56" t="s">
        <v>162</v>
      </c>
      <c r="K876" s="296"/>
      <c r="L876" s="277"/>
    </row>
    <row r="877" spans="2:12" ht="18.75">
      <c r="B877" s="5">
        <f t="shared" ca="1" si="84"/>
        <v>802907.7</v>
      </c>
      <c r="C877" s="5">
        <f t="shared" si="83"/>
        <v>42258.3</v>
      </c>
      <c r="D877" s="5">
        <v>42258.3</v>
      </c>
      <c r="E877" s="5"/>
      <c r="F877" s="5">
        <f t="shared" ca="1" si="82"/>
        <v>845166</v>
      </c>
      <c r="G877" s="2">
        <f t="shared" ca="1" si="86"/>
        <v>8</v>
      </c>
      <c r="H877" s="5">
        <v>105645.75</v>
      </c>
      <c r="I877" s="56" t="s">
        <v>1052</v>
      </c>
      <c r="J877" s="56" t="s">
        <v>162</v>
      </c>
      <c r="K877" s="296"/>
      <c r="L877" s="277"/>
    </row>
    <row r="878" spans="2:12" ht="18.75">
      <c r="B878" s="5">
        <f t="shared" ca="1" si="84"/>
        <v>697261.95</v>
      </c>
      <c r="C878" s="5">
        <f t="shared" si="83"/>
        <v>42258.3</v>
      </c>
      <c r="D878" s="5">
        <v>42258.3</v>
      </c>
      <c r="E878" s="5"/>
      <c r="F878" s="5">
        <f t="shared" ca="1" si="82"/>
        <v>739520.25</v>
      </c>
      <c r="G878" s="2">
        <f t="shared" ref="G878:G883" ca="1" si="87">YEAR(TODAY())-2013</f>
        <v>7</v>
      </c>
      <c r="H878" s="5">
        <v>105645.75</v>
      </c>
      <c r="I878" s="56" t="s">
        <v>556</v>
      </c>
      <c r="J878" s="56" t="s">
        <v>162</v>
      </c>
      <c r="K878" s="296"/>
      <c r="L878" s="277"/>
    </row>
    <row r="879" spans="2:12" ht="18.75">
      <c r="B879" s="5">
        <f t="shared" ca="1" si="84"/>
        <v>739520.25</v>
      </c>
      <c r="C879" s="5">
        <f t="shared" si="83"/>
        <v>0</v>
      </c>
      <c r="D879" s="5">
        <v>0</v>
      </c>
      <c r="E879" s="5"/>
      <c r="F879" s="5">
        <f t="shared" ca="1" si="82"/>
        <v>739520.25</v>
      </c>
      <c r="G879" s="2">
        <f t="shared" ca="1" si="87"/>
        <v>7</v>
      </c>
      <c r="H879" s="5">
        <v>105645.75</v>
      </c>
      <c r="I879" s="56" t="s">
        <v>557</v>
      </c>
      <c r="J879" s="56" t="s">
        <v>162</v>
      </c>
      <c r="K879" s="296"/>
      <c r="L879" s="277"/>
    </row>
    <row r="880" spans="2:12" ht="18.75">
      <c r="B880" s="5">
        <f t="shared" ca="1" si="84"/>
        <v>697261.95</v>
      </c>
      <c r="C880" s="5">
        <f t="shared" si="83"/>
        <v>42258.3</v>
      </c>
      <c r="D880" s="5">
        <v>42258.3</v>
      </c>
      <c r="E880" s="5"/>
      <c r="F880" s="5">
        <f t="shared" ca="1" si="82"/>
        <v>739520.25</v>
      </c>
      <c r="G880" s="2">
        <f t="shared" ca="1" si="87"/>
        <v>7</v>
      </c>
      <c r="H880" s="5">
        <v>105645.75</v>
      </c>
      <c r="I880" s="56" t="s">
        <v>558</v>
      </c>
      <c r="J880" s="56" t="s">
        <v>162</v>
      </c>
      <c r="K880" s="296"/>
      <c r="L880" s="277"/>
    </row>
    <row r="881" spans="2:12" ht="18.75">
      <c r="B881" s="5">
        <f t="shared" ca="1" si="84"/>
        <v>697261.95</v>
      </c>
      <c r="C881" s="5">
        <f t="shared" si="83"/>
        <v>42258.3</v>
      </c>
      <c r="D881" s="5">
        <v>42258.3</v>
      </c>
      <c r="E881" s="5"/>
      <c r="F881" s="5">
        <f t="shared" ca="1" si="82"/>
        <v>739520.25</v>
      </c>
      <c r="G881" s="2">
        <f t="shared" ca="1" si="87"/>
        <v>7</v>
      </c>
      <c r="H881" s="5">
        <v>105645.75</v>
      </c>
      <c r="I881" s="56" t="s">
        <v>508</v>
      </c>
      <c r="J881" s="56" t="s">
        <v>162</v>
      </c>
      <c r="K881" s="296"/>
      <c r="L881" s="277"/>
    </row>
    <row r="882" spans="2:12" ht="18.75">
      <c r="B882" s="5">
        <f t="shared" ca="1" si="84"/>
        <v>697261.95</v>
      </c>
      <c r="C882" s="5">
        <f t="shared" si="83"/>
        <v>42258.3</v>
      </c>
      <c r="D882" s="5">
        <v>42258.3</v>
      </c>
      <c r="E882" s="5"/>
      <c r="F882" s="5">
        <f t="shared" ca="1" si="82"/>
        <v>739520.25</v>
      </c>
      <c r="G882" s="2">
        <f t="shared" ca="1" si="87"/>
        <v>7</v>
      </c>
      <c r="H882" s="5">
        <v>105645.75</v>
      </c>
      <c r="I882" s="56" t="s">
        <v>1068</v>
      </c>
      <c r="J882" s="56" t="s">
        <v>162</v>
      </c>
      <c r="K882" s="296"/>
      <c r="L882" s="277"/>
    </row>
    <row r="883" spans="2:12" ht="18.75">
      <c r="B883" s="5">
        <f t="shared" ca="1" si="84"/>
        <v>612745.35</v>
      </c>
      <c r="C883" s="5">
        <f t="shared" si="83"/>
        <v>126774.9</v>
      </c>
      <c r="D883" s="5">
        <v>126774.9</v>
      </c>
      <c r="E883" s="5"/>
      <c r="F883" s="5">
        <f t="shared" ca="1" si="82"/>
        <v>739520.25</v>
      </c>
      <c r="G883" s="2">
        <f t="shared" ca="1" si="87"/>
        <v>7</v>
      </c>
      <c r="H883" s="5">
        <v>105645.75</v>
      </c>
      <c r="I883" s="56" t="s">
        <v>2076</v>
      </c>
      <c r="J883" s="56" t="s">
        <v>162</v>
      </c>
      <c r="K883" s="296"/>
      <c r="L883" s="277"/>
    </row>
    <row r="884" spans="2:12" ht="18.75">
      <c r="B884" s="5">
        <f t="shared" si="84"/>
        <v>0</v>
      </c>
      <c r="C884" s="5">
        <f t="shared" si="83"/>
        <v>0</v>
      </c>
      <c r="D884" s="5">
        <v>0</v>
      </c>
      <c r="E884" s="5"/>
      <c r="F884" s="5">
        <f t="shared" si="82"/>
        <v>0</v>
      </c>
      <c r="G884" s="3">
        <v>0</v>
      </c>
      <c r="H884" s="5">
        <v>0</v>
      </c>
      <c r="I884" s="56">
        <v>0</v>
      </c>
      <c r="J884" s="56" t="s">
        <v>162</v>
      </c>
      <c r="K884" s="296"/>
      <c r="L884" s="277"/>
    </row>
    <row r="885" spans="2:12" ht="18.75">
      <c r="B885" s="5">
        <f t="shared" ca="1" si="84"/>
        <v>147299.40000000002</v>
      </c>
      <c r="C885" s="5">
        <f t="shared" si="83"/>
        <v>49099.8</v>
      </c>
      <c r="D885" s="5">
        <v>49099.8</v>
      </c>
      <c r="E885" s="5"/>
      <c r="F885" s="5">
        <f t="shared" ca="1" si="82"/>
        <v>196399.2</v>
      </c>
      <c r="G885" s="2">
        <f ca="1">YEAR(TODAY())-2012</f>
        <v>8</v>
      </c>
      <c r="H885" s="5">
        <v>24549.9</v>
      </c>
      <c r="I885" s="58" t="s">
        <v>559</v>
      </c>
      <c r="J885" s="58" t="s">
        <v>163</v>
      </c>
      <c r="K885" s="295"/>
      <c r="L885" s="189"/>
    </row>
    <row r="886" spans="2:12" ht="18.75">
      <c r="B886" s="5">
        <f t="shared" ca="1" si="84"/>
        <v>70350.300000000017</v>
      </c>
      <c r="C886" s="5">
        <f t="shared" si="83"/>
        <v>101499</v>
      </c>
      <c r="D886" s="5">
        <v>101499</v>
      </c>
      <c r="E886" s="5"/>
      <c r="F886" s="5">
        <f t="shared" ca="1" si="82"/>
        <v>171849.30000000002</v>
      </c>
      <c r="G886" s="2">
        <f t="shared" ref="G886:G891" ca="1" si="88">YEAR(TODAY())-2013</f>
        <v>7</v>
      </c>
      <c r="H886" s="5">
        <v>24549.9</v>
      </c>
      <c r="I886" s="58" t="s">
        <v>560</v>
      </c>
      <c r="J886" s="58" t="s">
        <v>163</v>
      </c>
      <c r="K886" s="296"/>
      <c r="L886" s="277"/>
    </row>
    <row r="887" spans="2:12" ht="18.75">
      <c r="B887" s="5">
        <f t="shared" ca="1" si="84"/>
        <v>122749.50000000001</v>
      </c>
      <c r="C887" s="5">
        <f t="shared" si="83"/>
        <v>49099.8</v>
      </c>
      <c r="D887" s="5">
        <v>49099.8</v>
      </c>
      <c r="E887" s="5"/>
      <c r="F887" s="5">
        <f t="shared" ca="1" si="82"/>
        <v>171849.30000000002</v>
      </c>
      <c r="G887" s="2">
        <f t="shared" ca="1" si="88"/>
        <v>7</v>
      </c>
      <c r="H887" s="5">
        <v>24549.9</v>
      </c>
      <c r="I887" s="58" t="s">
        <v>561</v>
      </c>
      <c r="J887" s="58" t="s">
        <v>163</v>
      </c>
      <c r="K887" s="296"/>
      <c r="L887" s="277"/>
    </row>
    <row r="888" spans="2:12" ht="18.75">
      <c r="B888" s="5">
        <f t="shared" ca="1" si="84"/>
        <v>135868.76999999996</v>
      </c>
      <c r="C888" s="5">
        <f t="shared" si="83"/>
        <v>54347.55</v>
      </c>
      <c r="D888" s="5">
        <v>54347.55</v>
      </c>
      <c r="E888" s="5"/>
      <c r="F888" s="5">
        <f t="shared" ca="1" si="82"/>
        <v>190216.31999999998</v>
      </c>
      <c r="G888" s="2">
        <f t="shared" ca="1" si="88"/>
        <v>7</v>
      </c>
      <c r="H888" s="5">
        <v>27173.759999999998</v>
      </c>
      <c r="I888" s="62" t="s">
        <v>562</v>
      </c>
      <c r="J888" s="62" t="s">
        <v>164</v>
      </c>
      <c r="K888" s="296"/>
      <c r="L888" s="277"/>
    </row>
    <row r="889" spans="2:12" ht="18.75">
      <c r="B889" s="5">
        <f t="shared" ca="1" si="84"/>
        <v>190216.31999999998</v>
      </c>
      <c r="C889" s="5">
        <f t="shared" si="83"/>
        <v>0</v>
      </c>
      <c r="D889" s="5">
        <v>0</v>
      </c>
      <c r="E889" s="5"/>
      <c r="F889" s="5">
        <f t="shared" ca="1" si="82"/>
        <v>190216.31999999998</v>
      </c>
      <c r="G889" s="2">
        <f t="shared" ca="1" si="88"/>
        <v>7</v>
      </c>
      <c r="H889" s="5">
        <v>27173.759999999998</v>
      </c>
      <c r="I889" s="62" t="s">
        <v>563</v>
      </c>
      <c r="J889" s="62" t="s">
        <v>164</v>
      </c>
      <c r="K889" s="295"/>
      <c r="L889" s="189"/>
    </row>
    <row r="890" spans="2:12" ht="18.75">
      <c r="B890" s="5">
        <f t="shared" ca="1" si="84"/>
        <v>190216.31999999998</v>
      </c>
      <c r="C890" s="5">
        <f t="shared" si="83"/>
        <v>0</v>
      </c>
      <c r="D890" s="5">
        <v>0</v>
      </c>
      <c r="E890" s="5"/>
      <c r="F890" s="5">
        <f t="shared" ca="1" si="82"/>
        <v>190216.31999999998</v>
      </c>
      <c r="G890" s="2">
        <f t="shared" ca="1" si="88"/>
        <v>7</v>
      </c>
      <c r="H890" s="5">
        <v>27173.759999999998</v>
      </c>
      <c r="I890" s="62" t="s">
        <v>564</v>
      </c>
      <c r="J890" s="62" t="s">
        <v>164</v>
      </c>
      <c r="K890" s="295"/>
      <c r="L890" s="189"/>
    </row>
    <row r="891" spans="2:12" ht="18.75">
      <c r="B891" s="5">
        <f t="shared" ca="1" si="84"/>
        <v>190216.31999999998</v>
      </c>
      <c r="C891" s="5">
        <f t="shared" si="83"/>
        <v>0</v>
      </c>
      <c r="D891" s="5">
        <v>0</v>
      </c>
      <c r="E891" s="5"/>
      <c r="F891" s="5">
        <f t="shared" ca="1" si="82"/>
        <v>190216.31999999998</v>
      </c>
      <c r="G891" s="2">
        <f t="shared" ca="1" si="88"/>
        <v>7</v>
      </c>
      <c r="H891" s="5">
        <v>27173.759999999998</v>
      </c>
      <c r="I891" s="62" t="s">
        <v>565</v>
      </c>
      <c r="J891" s="62" t="s">
        <v>164</v>
      </c>
      <c r="K891" s="295"/>
      <c r="L891" s="189"/>
    </row>
    <row r="892" spans="2:12" ht="18.75">
      <c r="B892" s="5">
        <f t="shared" si="84"/>
        <v>0</v>
      </c>
      <c r="C892" s="5">
        <f t="shared" si="83"/>
        <v>0</v>
      </c>
      <c r="D892" s="5">
        <v>0</v>
      </c>
      <c r="E892" s="5"/>
      <c r="F892" s="5">
        <f t="shared" ref="F892:F899" si="89">SUM(H892*G892)</f>
        <v>0</v>
      </c>
      <c r="G892" s="3">
        <v>0</v>
      </c>
      <c r="H892" s="5">
        <v>0</v>
      </c>
      <c r="I892" s="47">
        <v>0</v>
      </c>
      <c r="J892" s="47" t="s">
        <v>165</v>
      </c>
      <c r="K892" s="295"/>
      <c r="L892" s="189"/>
    </row>
    <row r="893" spans="2:12" ht="18.75">
      <c r="B893" s="5">
        <f t="shared" si="84"/>
        <v>0</v>
      </c>
      <c r="C893" s="5">
        <f t="shared" si="83"/>
        <v>0</v>
      </c>
      <c r="D893" s="5">
        <v>0</v>
      </c>
      <c r="E893" s="5"/>
      <c r="F893" s="5">
        <f t="shared" si="89"/>
        <v>0</v>
      </c>
      <c r="G893" s="3">
        <v>0</v>
      </c>
      <c r="H893" s="5">
        <v>0</v>
      </c>
      <c r="I893" s="47">
        <v>0</v>
      </c>
      <c r="J893" s="47" t="s">
        <v>165</v>
      </c>
      <c r="K893" s="295"/>
      <c r="L893" s="189"/>
    </row>
    <row r="894" spans="2:12" ht="18.75">
      <c r="B894" s="5">
        <f t="shared" si="84"/>
        <v>0</v>
      </c>
      <c r="C894" s="5">
        <f t="shared" si="83"/>
        <v>0</v>
      </c>
      <c r="D894" s="5">
        <v>0</v>
      </c>
      <c r="E894" s="5"/>
      <c r="F894" s="5">
        <f t="shared" si="89"/>
        <v>0</v>
      </c>
      <c r="G894" s="3">
        <v>0</v>
      </c>
      <c r="H894" s="5">
        <v>0</v>
      </c>
      <c r="I894" s="47">
        <v>0</v>
      </c>
      <c r="J894" s="47" t="s">
        <v>165</v>
      </c>
      <c r="K894" s="295"/>
      <c r="L894" s="189"/>
    </row>
    <row r="895" spans="2:12" ht="18.75">
      <c r="B895" s="5">
        <f t="shared" si="84"/>
        <v>0</v>
      </c>
      <c r="C895" s="5">
        <f t="shared" si="83"/>
        <v>0</v>
      </c>
      <c r="D895" s="5">
        <v>0</v>
      </c>
      <c r="E895" s="5"/>
      <c r="F895" s="5">
        <f t="shared" si="89"/>
        <v>0</v>
      </c>
      <c r="G895" s="3">
        <v>0</v>
      </c>
      <c r="H895" s="5">
        <v>0</v>
      </c>
      <c r="I895" s="47">
        <v>0</v>
      </c>
      <c r="J895" s="47" t="s">
        <v>165</v>
      </c>
      <c r="K895" s="295"/>
      <c r="L895" s="189"/>
    </row>
    <row r="896" spans="2:12" ht="18.75">
      <c r="B896" s="5">
        <f t="shared" si="84"/>
        <v>0</v>
      </c>
      <c r="C896" s="5">
        <f t="shared" si="83"/>
        <v>0</v>
      </c>
      <c r="D896" s="5">
        <v>0</v>
      </c>
      <c r="E896" s="5"/>
      <c r="F896" s="5">
        <f t="shared" si="89"/>
        <v>0</v>
      </c>
      <c r="G896" s="3">
        <v>0</v>
      </c>
      <c r="H896" s="5">
        <v>0</v>
      </c>
      <c r="I896" s="47">
        <v>0</v>
      </c>
      <c r="J896" s="47" t="s">
        <v>165</v>
      </c>
      <c r="K896" s="295"/>
      <c r="L896" s="189"/>
    </row>
    <row r="897" spans="2:12" ht="18.75">
      <c r="B897" s="5">
        <f t="shared" si="84"/>
        <v>0</v>
      </c>
      <c r="C897" s="5">
        <f t="shared" si="83"/>
        <v>0</v>
      </c>
      <c r="D897" s="5">
        <v>0</v>
      </c>
      <c r="E897" s="5"/>
      <c r="F897" s="5">
        <f t="shared" si="89"/>
        <v>0</v>
      </c>
      <c r="G897" s="3">
        <v>0</v>
      </c>
      <c r="H897" s="5">
        <v>0</v>
      </c>
      <c r="I897" s="47">
        <v>0</v>
      </c>
      <c r="J897" s="47" t="s">
        <v>165</v>
      </c>
      <c r="K897" s="295"/>
      <c r="L897" s="189"/>
    </row>
    <row r="898" spans="2:12" ht="18.75">
      <c r="B898" s="5">
        <f t="shared" ca="1" si="84"/>
        <v>61717.5</v>
      </c>
      <c r="C898" s="5">
        <f t="shared" si="83"/>
        <v>24687</v>
      </c>
      <c r="D898" s="5">
        <v>24687</v>
      </c>
      <c r="E898" s="5"/>
      <c r="F898" s="5">
        <f t="shared" ca="1" si="89"/>
        <v>86404.5</v>
      </c>
      <c r="G898" s="2">
        <f ca="1">YEAR(TODAY())-2013</f>
        <v>7</v>
      </c>
      <c r="H898" s="5">
        <v>12343.5</v>
      </c>
      <c r="I898" s="58" t="s">
        <v>566</v>
      </c>
      <c r="J898" s="58" t="s">
        <v>166</v>
      </c>
      <c r="K898" s="295"/>
      <c r="L898" s="189"/>
    </row>
    <row r="899" spans="2:12" ht="18.75">
      <c r="B899" s="5">
        <f t="shared" ca="1" si="84"/>
        <v>61717.5</v>
      </c>
      <c r="C899" s="5">
        <f t="shared" si="83"/>
        <v>24687</v>
      </c>
      <c r="D899" s="5">
        <v>24687</v>
      </c>
      <c r="E899" s="5"/>
      <c r="F899" s="5">
        <f t="shared" ca="1" si="89"/>
        <v>86404.5</v>
      </c>
      <c r="G899" s="2">
        <f ca="1">YEAR(TODAY())-2013</f>
        <v>7</v>
      </c>
      <c r="H899" s="5">
        <v>12343.5</v>
      </c>
      <c r="I899" s="58" t="s">
        <v>567</v>
      </c>
      <c r="J899" s="58" t="s">
        <v>166</v>
      </c>
      <c r="K899" s="295"/>
      <c r="L899" s="189"/>
    </row>
    <row r="900" spans="2:12" ht="18.75">
      <c r="B900" s="5">
        <f t="shared" ca="1" si="84"/>
        <v>86404.5</v>
      </c>
      <c r="C900" s="5">
        <f t="shared" ref="C900:C963" si="90">SUM(E900+D900)</f>
        <v>0</v>
      </c>
      <c r="D900" s="5">
        <v>0</v>
      </c>
      <c r="E900" s="5"/>
      <c r="F900" s="5">
        <f t="shared" ref="F900:F963" ca="1" si="91">SUM(H900*G900)</f>
        <v>86404.5</v>
      </c>
      <c r="G900" s="2">
        <f ca="1">YEAR(TODAY())-2013</f>
        <v>7</v>
      </c>
      <c r="H900" s="5">
        <v>12343.5</v>
      </c>
      <c r="I900" s="58" t="s">
        <v>568</v>
      </c>
      <c r="J900" s="58" t="s">
        <v>166</v>
      </c>
      <c r="K900" s="295"/>
      <c r="L900" s="189"/>
    </row>
    <row r="901" spans="2:12" ht="18.75">
      <c r="B901" s="5">
        <f t="shared" ref="B901:B964" ca="1" si="92">SUM(F901-C901)</f>
        <v>80219.520000000004</v>
      </c>
      <c r="C901" s="5">
        <f t="shared" si="90"/>
        <v>26739.84</v>
      </c>
      <c r="D901" s="5">
        <v>26739.84</v>
      </c>
      <c r="E901" s="5"/>
      <c r="F901" s="5">
        <f t="shared" ca="1" si="91"/>
        <v>106959.36</v>
      </c>
      <c r="G901" s="2">
        <f ca="1">YEAR(TODAY())-2012</f>
        <v>8</v>
      </c>
      <c r="H901" s="5">
        <v>13369.92</v>
      </c>
      <c r="I901" s="57" t="s">
        <v>569</v>
      </c>
      <c r="J901" s="57" t="s">
        <v>167</v>
      </c>
      <c r="K901" s="295"/>
      <c r="L901" s="189"/>
    </row>
    <row r="902" spans="2:12" ht="18.75">
      <c r="B902" s="5">
        <f t="shared" ca="1" si="92"/>
        <v>80219.520000000004</v>
      </c>
      <c r="C902" s="5">
        <f t="shared" si="90"/>
        <v>26739.84</v>
      </c>
      <c r="D902" s="5">
        <v>26739.84</v>
      </c>
      <c r="E902" s="5"/>
      <c r="F902" s="5">
        <f t="shared" ca="1" si="91"/>
        <v>106959.36</v>
      </c>
      <c r="G902" s="2">
        <f ca="1">YEAR(TODAY())-2012</f>
        <v>8</v>
      </c>
      <c r="H902" s="5">
        <v>13369.92</v>
      </c>
      <c r="I902" s="57" t="s">
        <v>1069</v>
      </c>
      <c r="J902" s="57" t="s">
        <v>167</v>
      </c>
      <c r="K902" s="296"/>
      <c r="L902" s="277"/>
    </row>
    <row r="903" spans="2:12" ht="18.75">
      <c r="B903" s="5">
        <f t="shared" ca="1" si="92"/>
        <v>88460.160000000003</v>
      </c>
      <c r="C903" s="5">
        <f t="shared" si="90"/>
        <v>18499.2</v>
      </c>
      <c r="D903" s="5">
        <v>18499.2</v>
      </c>
      <c r="E903" s="5"/>
      <c r="F903" s="5">
        <f t="shared" ca="1" si="91"/>
        <v>106959.36</v>
      </c>
      <c r="G903" s="2">
        <f ca="1">YEAR(TODAY())-2012</f>
        <v>8</v>
      </c>
      <c r="H903" s="5">
        <v>13369.92</v>
      </c>
      <c r="I903" s="57" t="s">
        <v>570</v>
      </c>
      <c r="J903" s="57" t="s">
        <v>167</v>
      </c>
      <c r="K903" s="296"/>
      <c r="L903" s="277"/>
    </row>
    <row r="904" spans="2:12" ht="18.75">
      <c r="B904" s="5">
        <f t="shared" ca="1" si="92"/>
        <v>0</v>
      </c>
      <c r="C904" s="5">
        <f t="shared" si="90"/>
        <v>0</v>
      </c>
      <c r="D904" s="5">
        <v>0</v>
      </c>
      <c r="E904" s="5"/>
      <c r="F904" s="5">
        <f t="shared" ca="1" si="91"/>
        <v>0</v>
      </c>
      <c r="G904" s="2">
        <f ca="1">YEAR(TODAY())-2013</f>
        <v>7</v>
      </c>
      <c r="H904" s="5">
        <v>0</v>
      </c>
      <c r="I904" s="57" t="s">
        <v>571</v>
      </c>
      <c r="J904" s="57" t="s">
        <v>167</v>
      </c>
      <c r="K904" s="296"/>
      <c r="L904" s="277"/>
    </row>
    <row r="905" spans="2:12" ht="18.75">
      <c r="B905" s="5">
        <f t="shared" ca="1" si="92"/>
        <v>0</v>
      </c>
      <c r="C905" s="5">
        <f t="shared" si="90"/>
        <v>0</v>
      </c>
      <c r="D905" s="5">
        <v>0</v>
      </c>
      <c r="E905" s="5"/>
      <c r="F905" s="5">
        <f t="shared" ca="1" si="91"/>
        <v>0</v>
      </c>
      <c r="G905" s="2">
        <f ca="1">YEAR(TODAY())-2015</f>
        <v>5</v>
      </c>
      <c r="H905" s="5">
        <v>0</v>
      </c>
      <c r="I905" s="57" t="s">
        <v>1053</v>
      </c>
      <c r="J905" s="57" t="s">
        <v>167</v>
      </c>
      <c r="K905" s="296"/>
      <c r="L905" s="276" t="s">
        <v>1427</v>
      </c>
    </row>
    <row r="906" spans="2:12" ht="18.75">
      <c r="B906" s="5">
        <f t="shared" ca="1" si="92"/>
        <v>100428.75</v>
      </c>
      <c r="C906" s="5">
        <f t="shared" si="90"/>
        <v>40171.5</v>
      </c>
      <c r="D906" s="5">
        <v>40171.5</v>
      </c>
      <c r="E906" s="5"/>
      <c r="F906" s="5">
        <f t="shared" ca="1" si="91"/>
        <v>140600.25</v>
      </c>
      <c r="G906" s="2">
        <f ca="1">YEAR(TODAY())-2013</f>
        <v>7</v>
      </c>
      <c r="H906" s="5">
        <v>20085.75</v>
      </c>
      <c r="I906" s="64" t="s">
        <v>1070</v>
      </c>
      <c r="J906" s="64" t="s">
        <v>168</v>
      </c>
      <c r="K906" s="296"/>
      <c r="L906" s="276" t="s">
        <v>1427</v>
      </c>
    </row>
    <row r="907" spans="2:12" ht="18.75">
      <c r="B907" s="5">
        <f t="shared" ca="1" si="92"/>
        <v>140600.25</v>
      </c>
      <c r="C907" s="5">
        <f t="shared" si="90"/>
        <v>0</v>
      </c>
      <c r="D907" s="5">
        <v>0</v>
      </c>
      <c r="E907" s="5"/>
      <c r="F907" s="5">
        <f t="shared" ca="1" si="91"/>
        <v>140600.25</v>
      </c>
      <c r="G907" s="2">
        <f ca="1">YEAR(TODAY())-2013</f>
        <v>7</v>
      </c>
      <c r="H907" s="5">
        <v>20085.75</v>
      </c>
      <c r="I907" s="64" t="s">
        <v>1072</v>
      </c>
      <c r="J907" s="64" t="s">
        <v>168</v>
      </c>
      <c r="K907" s="295"/>
      <c r="L907" s="189"/>
    </row>
    <row r="908" spans="2:12" ht="18.75">
      <c r="B908" s="5">
        <f t="shared" ca="1" si="92"/>
        <v>120514.5</v>
      </c>
      <c r="C908" s="5">
        <f t="shared" si="90"/>
        <v>40171.5</v>
      </c>
      <c r="D908" s="5">
        <v>40171.5</v>
      </c>
      <c r="E908" s="5"/>
      <c r="F908" s="5">
        <f t="shared" ca="1" si="91"/>
        <v>160686</v>
      </c>
      <c r="G908" s="2">
        <f ca="1">YEAR(TODAY())-2012</f>
        <v>8</v>
      </c>
      <c r="H908" s="5">
        <v>20085.75</v>
      </c>
      <c r="I908" s="64" t="s">
        <v>1071</v>
      </c>
      <c r="J908" s="64" t="s">
        <v>168</v>
      </c>
      <c r="K908" s="295"/>
      <c r="L908" s="189"/>
    </row>
    <row r="909" spans="2:12" ht="18.75">
      <c r="B909" s="5">
        <f t="shared" ca="1" si="92"/>
        <v>0</v>
      </c>
      <c r="C909" s="5">
        <f t="shared" si="90"/>
        <v>0</v>
      </c>
      <c r="D909" s="5">
        <v>0</v>
      </c>
      <c r="E909" s="5"/>
      <c r="F909" s="5">
        <f t="shared" ca="1" si="91"/>
        <v>0</v>
      </c>
      <c r="G909" s="2">
        <f ca="1">YEAR(TODAY())-2017</f>
        <v>3</v>
      </c>
      <c r="H909" s="5">
        <v>0</v>
      </c>
      <c r="I909" s="64" t="s">
        <v>1054</v>
      </c>
      <c r="J909" s="64" t="s">
        <v>168</v>
      </c>
      <c r="K909" s="295"/>
      <c r="L909" s="189"/>
    </row>
    <row r="910" spans="2:12" ht="18.75">
      <c r="B910" s="5">
        <f t="shared" ca="1" si="92"/>
        <v>345293.01</v>
      </c>
      <c r="C910" s="5">
        <f t="shared" si="90"/>
        <v>18173.310000000001</v>
      </c>
      <c r="D910" s="5">
        <v>18173.310000000001</v>
      </c>
      <c r="E910" s="5"/>
      <c r="F910" s="5">
        <f t="shared" ca="1" si="91"/>
        <v>363466.32</v>
      </c>
      <c r="G910" s="2">
        <f ca="1">YEAR(TODAY())-2012</f>
        <v>8</v>
      </c>
      <c r="H910" s="5">
        <v>45433.29</v>
      </c>
      <c r="I910" s="58" t="s">
        <v>572</v>
      </c>
      <c r="J910" s="58" t="s">
        <v>169</v>
      </c>
      <c r="K910" s="296"/>
      <c r="L910" s="276" t="s">
        <v>1427</v>
      </c>
    </row>
    <row r="911" spans="2:12" ht="18.75">
      <c r="B911" s="5">
        <f t="shared" ca="1" si="92"/>
        <v>345293.01</v>
      </c>
      <c r="C911" s="5">
        <f t="shared" si="90"/>
        <v>18173.310000000001</v>
      </c>
      <c r="D911" s="5">
        <v>18173.310000000001</v>
      </c>
      <c r="E911" s="5"/>
      <c r="F911" s="5">
        <f t="shared" ca="1" si="91"/>
        <v>363466.32</v>
      </c>
      <c r="G911" s="2">
        <f t="shared" ref="G911:G916" ca="1" si="93">YEAR(TODAY())-2012</f>
        <v>8</v>
      </c>
      <c r="H911" s="5">
        <v>45433.29</v>
      </c>
      <c r="I911" s="58" t="s">
        <v>508</v>
      </c>
      <c r="J911" s="58" t="s">
        <v>169</v>
      </c>
      <c r="K911" s="296"/>
      <c r="L911" s="277"/>
    </row>
    <row r="912" spans="2:12" ht="18.75">
      <c r="B912" s="5">
        <f t="shared" ca="1" si="92"/>
        <v>345293.01</v>
      </c>
      <c r="C912" s="5">
        <f t="shared" si="90"/>
        <v>18173.310000000001</v>
      </c>
      <c r="D912" s="5">
        <v>18173.310000000001</v>
      </c>
      <c r="E912" s="5"/>
      <c r="F912" s="5">
        <f t="shared" ca="1" si="91"/>
        <v>363466.32</v>
      </c>
      <c r="G912" s="2">
        <f t="shared" ca="1" si="93"/>
        <v>8</v>
      </c>
      <c r="H912" s="5">
        <v>45433.29</v>
      </c>
      <c r="I912" s="58" t="s">
        <v>573</v>
      </c>
      <c r="J912" s="58" t="s">
        <v>169</v>
      </c>
      <c r="K912" s="296"/>
      <c r="L912" s="277"/>
    </row>
    <row r="913" spans="2:12" ht="18.75">
      <c r="B913" s="5">
        <f t="shared" ca="1" si="92"/>
        <v>363466.32</v>
      </c>
      <c r="C913" s="5">
        <f t="shared" si="90"/>
        <v>0</v>
      </c>
      <c r="D913" s="5">
        <v>0</v>
      </c>
      <c r="E913" s="5"/>
      <c r="F913" s="5">
        <f t="shared" ca="1" si="91"/>
        <v>363466.32</v>
      </c>
      <c r="G913" s="2">
        <f t="shared" ca="1" si="93"/>
        <v>8</v>
      </c>
      <c r="H913" s="5">
        <v>45433.29</v>
      </c>
      <c r="I913" s="58" t="s">
        <v>574</v>
      </c>
      <c r="J913" s="58" t="s">
        <v>169</v>
      </c>
      <c r="K913" s="296"/>
      <c r="L913" s="277"/>
    </row>
    <row r="914" spans="2:12" ht="18.75">
      <c r="B914" s="5">
        <f t="shared" ca="1" si="92"/>
        <v>363466.32</v>
      </c>
      <c r="C914" s="5">
        <f t="shared" si="90"/>
        <v>0</v>
      </c>
      <c r="D914" s="5">
        <v>0</v>
      </c>
      <c r="E914" s="5"/>
      <c r="F914" s="5">
        <f t="shared" ca="1" si="91"/>
        <v>363466.32</v>
      </c>
      <c r="G914" s="2">
        <f t="shared" ca="1" si="93"/>
        <v>8</v>
      </c>
      <c r="H914" s="5">
        <v>45433.29</v>
      </c>
      <c r="I914" s="58" t="s">
        <v>1056</v>
      </c>
      <c r="J914" s="58" t="s">
        <v>169</v>
      </c>
      <c r="K914" s="296"/>
      <c r="L914" s="277"/>
    </row>
    <row r="915" spans="2:12" ht="18.75">
      <c r="B915" s="5">
        <f t="shared" ca="1" si="92"/>
        <v>272599.75</v>
      </c>
      <c r="C915" s="5">
        <f t="shared" si="90"/>
        <v>90866.57</v>
      </c>
      <c r="D915" s="5">
        <v>90866.57</v>
      </c>
      <c r="E915" s="5"/>
      <c r="F915" s="5">
        <f t="shared" ca="1" si="91"/>
        <v>363466.32</v>
      </c>
      <c r="G915" s="2">
        <f t="shared" ca="1" si="93"/>
        <v>8</v>
      </c>
      <c r="H915" s="5">
        <v>45433.29</v>
      </c>
      <c r="I915" s="58" t="s">
        <v>1055</v>
      </c>
      <c r="J915" s="58" t="s">
        <v>169</v>
      </c>
      <c r="K915" s="296"/>
      <c r="L915" s="277"/>
    </row>
    <row r="916" spans="2:12" ht="18.75">
      <c r="B916" s="5">
        <f t="shared" ca="1" si="92"/>
        <v>272599.75</v>
      </c>
      <c r="C916" s="5">
        <f t="shared" si="90"/>
        <v>90866.57</v>
      </c>
      <c r="D916" s="5">
        <v>90866.57</v>
      </c>
      <c r="E916" s="5"/>
      <c r="F916" s="5">
        <f t="shared" ca="1" si="91"/>
        <v>363466.32</v>
      </c>
      <c r="G916" s="2">
        <f t="shared" ca="1" si="93"/>
        <v>8</v>
      </c>
      <c r="H916" s="5">
        <v>45433.29</v>
      </c>
      <c r="I916" s="58" t="s">
        <v>575</v>
      </c>
      <c r="J916" s="58" t="s">
        <v>169</v>
      </c>
      <c r="K916" s="296"/>
      <c r="L916" s="277"/>
    </row>
    <row r="917" spans="2:12" ht="18.75">
      <c r="B917" s="5">
        <f t="shared" si="92"/>
        <v>0</v>
      </c>
      <c r="C917" s="5">
        <f t="shared" si="90"/>
        <v>0</v>
      </c>
      <c r="D917" s="5">
        <v>0</v>
      </c>
      <c r="E917" s="5"/>
      <c r="F917" s="5">
        <f t="shared" si="91"/>
        <v>0</v>
      </c>
      <c r="G917" s="3">
        <v>0</v>
      </c>
      <c r="H917" s="5">
        <v>0</v>
      </c>
      <c r="I917" s="62">
        <v>0</v>
      </c>
      <c r="J917" s="62" t="s">
        <v>170</v>
      </c>
      <c r="K917" s="296"/>
      <c r="L917" s="277"/>
    </row>
    <row r="918" spans="2:12" ht="18.75">
      <c r="B918" s="5">
        <f t="shared" ca="1" si="92"/>
        <v>-3919.6100000000006</v>
      </c>
      <c r="C918" s="5">
        <f t="shared" si="90"/>
        <v>19598.25</v>
      </c>
      <c r="D918" s="5">
        <v>19598.25</v>
      </c>
      <c r="E918" s="5"/>
      <c r="F918" s="5">
        <f t="shared" ca="1" si="91"/>
        <v>15678.64</v>
      </c>
      <c r="G918" s="2">
        <f ca="1">YEAR(TODAY())-2012</f>
        <v>8</v>
      </c>
      <c r="H918" s="5">
        <v>1959.83</v>
      </c>
      <c r="I918" s="60" t="s">
        <v>576</v>
      </c>
      <c r="J918" s="60" t="s">
        <v>171</v>
      </c>
      <c r="K918" s="295"/>
      <c r="L918" s="189"/>
    </row>
    <row r="919" spans="2:12" ht="18.75">
      <c r="B919" s="5">
        <f t="shared" ca="1" si="92"/>
        <v>-3919.6100000000006</v>
      </c>
      <c r="C919" s="5">
        <f t="shared" si="90"/>
        <v>19598.25</v>
      </c>
      <c r="D919" s="5">
        <v>19598.25</v>
      </c>
      <c r="E919" s="5"/>
      <c r="F919" s="5">
        <f t="shared" ca="1" si="91"/>
        <v>15678.64</v>
      </c>
      <c r="G919" s="2">
        <f ca="1">YEAR(TODAY())-2012</f>
        <v>8</v>
      </c>
      <c r="H919" s="5">
        <v>1959.83</v>
      </c>
      <c r="I919" s="60" t="s">
        <v>577</v>
      </c>
      <c r="J919" s="60" t="s">
        <v>171</v>
      </c>
      <c r="K919" s="295"/>
      <c r="L919" s="189"/>
    </row>
    <row r="920" spans="2:12" ht="18.75">
      <c r="B920" s="5">
        <f t="shared" ca="1" si="92"/>
        <v>9799.16</v>
      </c>
      <c r="C920" s="5">
        <f t="shared" si="90"/>
        <v>3919.65</v>
      </c>
      <c r="D920" s="5">
        <v>3919.65</v>
      </c>
      <c r="E920" s="5"/>
      <c r="F920" s="5">
        <f t="shared" ca="1" si="91"/>
        <v>13718.81</v>
      </c>
      <c r="G920" s="2">
        <f ca="1">YEAR(TODAY())-2013</f>
        <v>7</v>
      </c>
      <c r="H920" s="5">
        <v>1959.83</v>
      </c>
      <c r="I920" s="60" t="s">
        <v>578</v>
      </c>
      <c r="J920" s="60" t="s">
        <v>171</v>
      </c>
      <c r="K920" s="295"/>
      <c r="L920" s="189"/>
    </row>
    <row r="921" spans="2:12" ht="18.75">
      <c r="B921" s="5">
        <f t="shared" ca="1" si="92"/>
        <v>9799.16</v>
      </c>
      <c r="C921" s="5">
        <f t="shared" si="90"/>
        <v>3919.65</v>
      </c>
      <c r="D921" s="5">
        <v>3919.65</v>
      </c>
      <c r="E921" s="5"/>
      <c r="F921" s="5">
        <f t="shared" ca="1" si="91"/>
        <v>13718.81</v>
      </c>
      <c r="G921" s="2">
        <f ca="1">YEAR(TODAY())-2013</f>
        <v>7</v>
      </c>
      <c r="H921" s="5">
        <v>1959.83</v>
      </c>
      <c r="I921" s="60" t="s">
        <v>579</v>
      </c>
      <c r="J921" s="60" t="s">
        <v>171</v>
      </c>
      <c r="K921" s="295"/>
      <c r="L921" s="189"/>
    </row>
    <row r="922" spans="2:12" ht="18.75">
      <c r="B922" s="5">
        <f t="shared" ca="1" si="92"/>
        <v>0</v>
      </c>
      <c r="C922" s="5">
        <f t="shared" si="90"/>
        <v>0</v>
      </c>
      <c r="D922" s="5">
        <v>0</v>
      </c>
      <c r="E922" s="5"/>
      <c r="F922" s="5">
        <f t="shared" ca="1" si="91"/>
        <v>0</v>
      </c>
      <c r="G922" s="2">
        <f ca="1">YEAR(TODAY())-2015</f>
        <v>5</v>
      </c>
      <c r="H922" s="5">
        <v>0</v>
      </c>
      <c r="I922" s="64" t="s">
        <v>1057</v>
      </c>
      <c r="J922" s="64" t="s">
        <v>172</v>
      </c>
      <c r="K922" s="295"/>
      <c r="L922" s="189"/>
    </row>
    <row r="923" spans="2:12" ht="18.75">
      <c r="B923" s="5">
        <f t="shared" ca="1" si="92"/>
        <v>0</v>
      </c>
      <c r="C923" s="5">
        <f t="shared" si="90"/>
        <v>0</v>
      </c>
      <c r="D923" s="5">
        <v>0</v>
      </c>
      <c r="E923" s="5"/>
      <c r="F923" s="5">
        <f t="shared" ca="1" si="91"/>
        <v>0</v>
      </c>
      <c r="G923" s="2">
        <f ca="1">YEAR(TODAY())-2015</f>
        <v>5</v>
      </c>
      <c r="H923" s="5">
        <v>0</v>
      </c>
      <c r="I923" s="64" t="s">
        <v>1058</v>
      </c>
      <c r="J923" s="64" t="s">
        <v>172</v>
      </c>
      <c r="K923" s="296"/>
      <c r="L923" s="276" t="s">
        <v>1427</v>
      </c>
    </row>
    <row r="924" spans="2:12" ht="18.75">
      <c r="B924" s="5">
        <f t="shared" ca="1" si="92"/>
        <v>0</v>
      </c>
      <c r="C924" s="5">
        <f t="shared" si="90"/>
        <v>0</v>
      </c>
      <c r="D924" s="5">
        <v>0</v>
      </c>
      <c r="E924" s="5"/>
      <c r="F924" s="5">
        <f t="shared" ca="1" si="91"/>
        <v>0</v>
      </c>
      <c r="G924" s="2">
        <f ca="1">YEAR(TODAY())-2015</f>
        <v>5</v>
      </c>
      <c r="H924" s="5">
        <v>0</v>
      </c>
      <c r="I924" s="64" t="s">
        <v>1059</v>
      </c>
      <c r="J924" s="64" t="s">
        <v>172</v>
      </c>
      <c r="K924" s="296"/>
      <c r="L924" s="276" t="s">
        <v>1427</v>
      </c>
    </row>
    <row r="925" spans="2:12" ht="18.75">
      <c r="B925" s="5">
        <f t="shared" ca="1" si="92"/>
        <v>0</v>
      </c>
      <c r="C925" s="5">
        <f t="shared" si="90"/>
        <v>0</v>
      </c>
      <c r="D925" s="5">
        <v>0</v>
      </c>
      <c r="E925" s="5"/>
      <c r="F925" s="5">
        <f t="shared" ca="1" si="91"/>
        <v>0</v>
      </c>
      <c r="G925" s="2">
        <f ca="1">YEAR(TODAY())-2013</f>
        <v>7</v>
      </c>
      <c r="H925" s="5">
        <v>0</v>
      </c>
      <c r="I925" s="58" t="s">
        <v>1060</v>
      </c>
      <c r="J925" s="58" t="s">
        <v>173</v>
      </c>
      <c r="K925" s="296"/>
      <c r="L925" s="276" t="s">
        <v>1427</v>
      </c>
    </row>
    <row r="926" spans="2:12" ht="18.75">
      <c r="B926" s="5">
        <f t="shared" ca="1" si="92"/>
        <v>0</v>
      </c>
      <c r="C926" s="5">
        <f t="shared" si="90"/>
        <v>0</v>
      </c>
      <c r="D926" s="5">
        <v>0</v>
      </c>
      <c r="E926" s="5"/>
      <c r="F926" s="5">
        <f t="shared" ca="1" si="91"/>
        <v>0</v>
      </c>
      <c r="G926" s="2">
        <f ca="1">YEAR(TODAY())-2013</f>
        <v>7</v>
      </c>
      <c r="H926" s="5">
        <v>0</v>
      </c>
      <c r="I926" s="58" t="s">
        <v>1061</v>
      </c>
      <c r="J926" s="58" t="s">
        <v>173</v>
      </c>
      <c r="K926" s="296"/>
      <c r="L926" s="276" t="s">
        <v>1427</v>
      </c>
    </row>
    <row r="927" spans="2:12" ht="18.75">
      <c r="B927" s="5">
        <f t="shared" ca="1" si="92"/>
        <v>0</v>
      </c>
      <c r="C927" s="5">
        <f t="shared" si="90"/>
        <v>0</v>
      </c>
      <c r="D927" s="5">
        <v>0</v>
      </c>
      <c r="E927" s="5"/>
      <c r="F927" s="5">
        <f t="shared" ca="1" si="91"/>
        <v>0</v>
      </c>
      <c r="G927" s="2">
        <f ca="1">YEAR(TODAY())-2013</f>
        <v>7</v>
      </c>
      <c r="H927" s="5">
        <v>0</v>
      </c>
      <c r="I927" s="58" t="s">
        <v>1062</v>
      </c>
      <c r="J927" s="58" t="s">
        <v>173</v>
      </c>
      <c r="K927" s="296"/>
      <c r="L927" s="276" t="s">
        <v>1427</v>
      </c>
    </row>
    <row r="928" spans="2:12" ht="18.75">
      <c r="B928" s="5">
        <f t="shared" ca="1" si="92"/>
        <v>0</v>
      </c>
      <c r="C928" s="5">
        <f t="shared" si="90"/>
        <v>0</v>
      </c>
      <c r="D928" s="5">
        <v>0</v>
      </c>
      <c r="E928" s="5"/>
      <c r="F928" s="5">
        <f t="shared" ca="1" si="91"/>
        <v>0</v>
      </c>
      <c r="G928" s="2">
        <f ca="1">YEAR(TODAY())-2013</f>
        <v>7</v>
      </c>
      <c r="H928" s="5">
        <v>0</v>
      </c>
      <c r="I928" s="58" t="s">
        <v>1063</v>
      </c>
      <c r="J928" s="58" t="s">
        <v>173</v>
      </c>
      <c r="K928" s="296"/>
      <c r="L928" s="276" t="s">
        <v>1427</v>
      </c>
    </row>
    <row r="929" spans="2:12" ht="18.75">
      <c r="B929" s="5">
        <f t="shared" ca="1" si="92"/>
        <v>9277.2000000000007</v>
      </c>
      <c r="C929" s="5">
        <f t="shared" si="90"/>
        <v>3092.4</v>
      </c>
      <c r="D929" s="5">
        <v>3092.4</v>
      </c>
      <c r="E929" s="5"/>
      <c r="F929" s="5">
        <f t="shared" ca="1" si="91"/>
        <v>12369.6</v>
      </c>
      <c r="G929" s="2">
        <f ca="1">YEAR(TODAY())-2012</f>
        <v>8</v>
      </c>
      <c r="H929" s="5">
        <v>1546.2</v>
      </c>
      <c r="I929" s="289" t="s">
        <v>580</v>
      </c>
      <c r="J929" s="47" t="s">
        <v>174</v>
      </c>
      <c r="K929" s="296"/>
      <c r="L929" s="276" t="s">
        <v>1427</v>
      </c>
    </row>
    <row r="930" spans="2:12" ht="18.75">
      <c r="B930" s="5">
        <f t="shared" ca="1" si="92"/>
        <v>6853.5</v>
      </c>
      <c r="C930" s="5">
        <f t="shared" si="90"/>
        <v>2741.4</v>
      </c>
      <c r="D930" s="5">
        <v>2741.4</v>
      </c>
      <c r="E930" s="5"/>
      <c r="F930" s="5">
        <f t="shared" ca="1" si="91"/>
        <v>9594.9</v>
      </c>
      <c r="G930" s="2">
        <f ca="1">YEAR(TODAY())-2013</f>
        <v>7</v>
      </c>
      <c r="H930" s="5">
        <v>1370.7</v>
      </c>
      <c r="I930" s="284" t="s">
        <v>581</v>
      </c>
      <c r="J930" s="57" t="s">
        <v>175</v>
      </c>
      <c r="K930" s="295"/>
      <c r="L930" s="189"/>
    </row>
    <row r="931" spans="2:12" ht="18.75">
      <c r="B931" s="5">
        <f t="shared" si="92"/>
        <v>0</v>
      </c>
      <c r="C931" s="5">
        <f t="shared" si="90"/>
        <v>0</v>
      </c>
      <c r="D931" s="5">
        <v>0</v>
      </c>
      <c r="E931" s="5"/>
      <c r="F931" s="5">
        <f t="shared" si="91"/>
        <v>0</v>
      </c>
      <c r="G931" s="3">
        <v>0</v>
      </c>
      <c r="H931" s="5">
        <v>0</v>
      </c>
      <c r="I931" s="57">
        <v>0</v>
      </c>
      <c r="J931" s="57" t="s">
        <v>175</v>
      </c>
      <c r="K931" s="295"/>
      <c r="L931" s="189"/>
    </row>
    <row r="932" spans="2:12" ht="18.75">
      <c r="B932" s="5">
        <f t="shared" si="92"/>
        <v>0</v>
      </c>
      <c r="C932" s="5">
        <f t="shared" si="90"/>
        <v>0</v>
      </c>
      <c r="D932" s="5">
        <v>0</v>
      </c>
      <c r="E932" s="5"/>
      <c r="F932" s="5">
        <f t="shared" si="91"/>
        <v>0</v>
      </c>
      <c r="G932" s="3">
        <v>0</v>
      </c>
      <c r="H932" s="5">
        <v>0</v>
      </c>
      <c r="I932" s="57">
        <v>0</v>
      </c>
      <c r="J932" s="57" t="s">
        <v>175</v>
      </c>
      <c r="K932" s="295"/>
      <c r="L932" s="189"/>
    </row>
    <row r="933" spans="2:12" ht="18.75">
      <c r="B933" s="5">
        <f t="shared" ca="1" si="92"/>
        <v>227307.3</v>
      </c>
      <c r="C933" s="5">
        <f t="shared" si="90"/>
        <v>13776.2</v>
      </c>
      <c r="D933" s="5">
        <v>13776.2</v>
      </c>
      <c r="E933" s="5"/>
      <c r="F933" s="5">
        <f t="shared" ca="1" si="91"/>
        <v>241083.5</v>
      </c>
      <c r="G933" s="2">
        <f ca="1">YEAR(TODAY())-2013</f>
        <v>7</v>
      </c>
      <c r="H933" s="5">
        <v>34440.5</v>
      </c>
      <c r="I933" s="56" t="s">
        <v>908</v>
      </c>
      <c r="J933" s="56" t="s">
        <v>176</v>
      </c>
      <c r="K933" s="295"/>
      <c r="L933" s="189"/>
    </row>
    <row r="934" spans="2:12" ht="18.75">
      <c r="B934" s="5">
        <f t="shared" ca="1" si="92"/>
        <v>172202.5</v>
      </c>
      <c r="C934" s="5">
        <f t="shared" si="90"/>
        <v>68881</v>
      </c>
      <c r="D934" s="5">
        <v>68881</v>
      </c>
      <c r="E934" s="5"/>
      <c r="F934" s="5">
        <f t="shared" ca="1" si="91"/>
        <v>241083.5</v>
      </c>
      <c r="G934" s="2">
        <f ca="1">YEAR(TODAY())-2013</f>
        <v>7</v>
      </c>
      <c r="H934" s="5">
        <v>34440.5</v>
      </c>
      <c r="I934" s="56" t="s">
        <v>909</v>
      </c>
      <c r="J934" s="56" t="s">
        <v>176</v>
      </c>
      <c r="K934" s="296"/>
      <c r="L934" s="277"/>
    </row>
    <row r="935" spans="2:12" ht="18.75">
      <c r="B935" s="5">
        <f t="shared" ca="1" si="92"/>
        <v>227307.3</v>
      </c>
      <c r="C935" s="5">
        <f t="shared" si="90"/>
        <v>13776.2</v>
      </c>
      <c r="D935" s="5">
        <v>13776.2</v>
      </c>
      <c r="E935" s="5"/>
      <c r="F935" s="5">
        <f t="shared" ca="1" si="91"/>
        <v>241083.5</v>
      </c>
      <c r="G935" s="2">
        <f ca="1">YEAR(TODAY())-2013</f>
        <v>7</v>
      </c>
      <c r="H935" s="5">
        <v>34440.5</v>
      </c>
      <c r="I935" s="56" t="s">
        <v>910</v>
      </c>
      <c r="J935" s="56" t="s">
        <v>176</v>
      </c>
      <c r="K935" s="296"/>
      <c r="L935" s="277"/>
    </row>
    <row r="936" spans="2:12" ht="18.75">
      <c r="B936" s="5">
        <f t="shared" ca="1" si="92"/>
        <v>0</v>
      </c>
      <c r="C936" s="5">
        <f t="shared" si="90"/>
        <v>0</v>
      </c>
      <c r="D936" s="5">
        <v>0</v>
      </c>
      <c r="E936" s="5"/>
      <c r="F936" s="5">
        <f t="shared" ca="1" si="91"/>
        <v>0</v>
      </c>
      <c r="G936" s="2">
        <f ca="1">YEAR(TODAY())-2013</f>
        <v>7</v>
      </c>
      <c r="H936" s="5">
        <v>0</v>
      </c>
      <c r="I936" s="60" t="s">
        <v>1064</v>
      </c>
      <c r="J936" s="60" t="s">
        <v>177</v>
      </c>
      <c r="K936" s="296"/>
      <c r="L936" s="277"/>
    </row>
    <row r="937" spans="2:12" ht="18.75">
      <c r="B937" s="5">
        <f t="shared" ca="1" si="92"/>
        <v>0</v>
      </c>
      <c r="C937" s="5">
        <f t="shared" si="90"/>
        <v>0</v>
      </c>
      <c r="D937" s="5">
        <v>0</v>
      </c>
      <c r="E937" s="5"/>
      <c r="F937" s="5">
        <f t="shared" ca="1" si="91"/>
        <v>0</v>
      </c>
      <c r="G937" s="2">
        <f ca="1">YEAR(TODAY())-2015</f>
        <v>5</v>
      </c>
      <c r="H937" s="5">
        <v>0</v>
      </c>
      <c r="I937" s="51" t="s">
        <v>1065</v>
      </c>
      <c r="J937" s="51" t="s">
        <v>178</v>
      </c>
      <c r="K937" s="296"/>
      <c r="L937" s="276" t="s">
        <v>1427</v>
      </c>
    </row>
    <row r="938" spans="2:12" ht="18.75">
      <c r="B938" s="5">
        <f t="shared" ca="1" si="92"/>
        <v>0</v>
      </c>
      <c r="C938" s="5">
        <f t="shared" si="90"/>
        <v>0</v>
      </c>
      <c r="D938" s="5">
        <v>0</v>
      </c>
      <c r="E938" s="5"/>
      <c r="F938" s="5">
        <f t="shared" ca="1" si="91"/>
        <v>0</v>
      </c>
      <c r="G938" s="2">
        <f ca="1">YEAR(TODAY())-2012</f>
        <v>8</v>
      </c>
      <c r="H938" s="5">
        <v>0</v>
      </c>
      <c r="I938" s="62" t="s">
        <v>1495</v>
      </c>
      <c r="J938" s="62" t="s">
        <v>179</v>
      </c>
      <c r="K938" s="296"/>
      <c r="L938" s="276" t="s">
        <v>1427</v>
      </c>
    </row>
    <row r="939" spans="2:12" ht="18.75">
      <c r="B939" s="5">
        <f t="shared" ca="1" si="92"/>
        <v>0</v>
      </c>
      <c r="C939" s="5">
        <f t="shared" si="90"/>
        <v>0</v>
      </c>
      <c r="D939" s="5">
        <v>0</v>
      </c>
      <c r="E939" s="5"/>
      <c r="F939" s="5">
        <f t="shared" ca="1" si="91"/>
        <v>0</v>
      </c>
      <c r="G939" s="2">
        <f t="shared" ref="G939:G942" ca="1" si="94">YEAR(TODAY())-2012</f>
        <v>8</v>
      </c>
      <c r="H939" s="5">
        <v>0</v>
      </c>
      <c r="I939" s="62" t="s">
        <v>1496</v>
      </c>
      <c r="J939" s="62" t="s">
        <v>179</v>
      </c>
      <c r="K939" s="296"/>
      <c r="L939" s="276" t="s">
        <v>1427</v>
      </c>
    </row>
    <row r="940" spans="2:12" ht="18.75">
      <c r="B940" s="5">
        <f t="shared" ca="1" si="92"/>
        <v>0</v>
      </c>
      <c r="C940" s="5">
        <f t="shared" si="90"/>
        <v>0</v>
      </c>
      <c r="D940" s="5">
        <v>0</v>
      </c>
      <c r="E940" s="5"/>
      <c r="F940" s="5">
        <f t="shared" ca="1" si="91"/>
        <v>0</v>
      </c>
      <c r="G940" s="2">
        <f t="shared" ca="1" si="94"/>
        <v>8</v>
      </c>
      <c r="H940" s="5">
        <v>0</v>
      </c>
      <c r="I940" s="62" t="s">
        <v>1497</v>
      </c>
      <c r="J940" s="62" t="s">
        <v>179</v>
      </c>
      <c r="K940" s="296"/>
      <c r="L940" s="276" t="s">
        <v>1427</v>
      </c>
    </row>
    <row r="941" spans="2:12" ht="18.75">
      <c r="B941" s="5">
        <f t="shared" ca="1" si="92"/>
        <v>0</v>
      </c>
      <c r="C941" s="5">
        <f t="shared" si="90"/>
        <v>0</v>
      </c>
      <c r="D941" s="5">
        <v>0</v>
      </c>
      <c r="E941" s="5"/>
      <c r="F941" s="5">
        <f t="shared" ca="1" si="91"/>
        <v>0</v>
      </c>
      <c r="G941" s="2">
        <f t="shared" ca="1" si="94"/>
        <v>8</v>
      </c>
      <c r="H941" s="5">
        <v>0</v>
      </c>
      <c r="I941" s="62" t="s">
        <v>1498</v>
      </c>
      <c r="J941" s="62" t="s">
        <v>179</v>
      </c>
      <c r="K941" s="296"/>
      <c r="L941" s="276" t="s">
        <v>1427</v>
      </c>
    </row>
    <row r="942" spans="2:12" ht="18.75">
      <c r="B942" s="5">
        <f t="shared" ca="1" si="92"/>
        <v>0</v>
      </c>
      <c r="C942" s="5">
        <f t="shared" si="90"/>
        <v>0</v>
      </c>
      <c r="D942" s="5">
        <v>0</v>
      </c>
      <c r="E942" s="5"/>
      <c r="F942" s="5">
        <f t="shared" ca="1" si="91"/>
        <v>0</v>
      </c>
      <c r="G942" s="2">
        <f t="shared" ca="1" si="94"/>
        <v>8</v>
      </c>
      <c r="H942" s="5">
        <v>0</v>
      </c>
      <c r="I942" s="62" t="s">
        <v>1499</v>
      </c>
      <c r="J942" s="62" t="s">
        <v>179</v>
      </c>
      <c r="K942" s="296"/>
      <c r="L942" s="276" t="s">
        <v>1427</v>
      </c>
    </row>
    <row r="943" spans="2:12" ht="18.75">
      <c r="B943" s="5">
        <f t="shared" ca="1" si="92"/>
        <v>0</v>
      </c>
      <c r="C943" s="5">
        <f t="shared" si="90"/>
        <v>0</v>
      </c>
      <c r="D943" s="5">
        <v>0</v>
      </c>
      <c r="E943" s="5"/>
      <c r="F943" s="5">
        <f t="shared" ca="1" si="91"/>
        <v>0</v>
      </c>
      <c r="G943" s="2">
        <f ca="1">YEAR(TODAY())-2014</f>
        <v>6</v>
      </c>
      <c r="H943" s="5">
        <v>0</v>
      </c>
      <c r="I943" s="62" t="s">
        <v>1500</v>
      </c>
      <c r="J943" s="62" t="s">
        <v>179</v>
      </c>
      <c r="K943" s="296"/>
      <c r="L943" s="276" t="s">
        <v>1427</v>
      </c>
    </row>
    <row r="944" spans="2:12" ht="18.75">
      <c r="B944" s="5">
        <f t="shared" si="92"/>
        <v>0</v>
      </c>
      <c r="C944" s="5">
        <f t="shared" si="90"/>
        <v>0</v>
      </c>
      <c r="D944" s="5">
        <v>0</v>
      </c>
      <c r="E944" s="5"/>
      <c r="F944" s="5">
        <f t="shared" si="91"/>
        <v>0</v>
      </c>
      <c r="G944" s="3">
        <v>0</v>
      </c>
      <c r="H944" s="5">
        <v>0</v>
      </c>
      <c r="I944" s="56">
        <v>0</v>
      </c>
      <c r="J944" s="56" t="s">
        <v>180</v>
      </c>
      <c r="K944" s="296"/>
      <c r="L944" s="276" t="s">
        <v>1427</v>
      </c>
    </row>
    <row r="945" spans="2:12" ht="18.75">
      <c r="B945" s="5">
        <f t="shared" si="92"/>
        <v>0</v>
      </c>
      <c r="C945" s="5">
        <f t="shared" si="90"/>
        <v>0</v>
      </c>
      <c r="D945" s="5">
        <v>0</v>
      </c>
      <c r="E945" s="5"/>
      <c r="F945" s="5">
        <f t="shared" si="91"/>
        <v>0</v>
      </c>
      <c r="G945" s="3">
        <v>0</v>
      </c>
      <c r="H945" s="5">
        <v>0</v>
      </c>
      <c r="I945" s="56">
        <v>0</v>
      </c>
      <c r="J945" s="56" t="s">
        <v>180</v>
      </c>
      <c r="K945" s="295"/>
      <c r="L945" s="189"/>
    </row>
    <row r="946" spans="2:12" ht="18.75">
      <c r="B946" s="5">
        <f t="shared" si="92"/>
        <v>0</v>
      </c>
      <c r="C946" s="5">
        <f t="shared" si="90"/>
        <v>0</v>
      </c>
      <c r="D946" s="5">
        <v>0</v>
      </c>
      <c r="E946" s="5"/>
      <c r="F946" s="5">
        <f t="shared" si="91"/>
        <v>0</v>
      </c>
      <c r="G946" s="3">
        <v>0</v>
      </c>
      <c r="H946" s="5">
        <v>0</v>
      </c>
      <c r="I946" s="56">
        <v>0</v>
      </c>
      <c r="J946" s="56" t="s">
        <v>180</v>
      </c>
      <c r="K946" s="295"/>
      <c r="L946" s="189"/>
    </row>
    <row r="947" spans="2:12" ht="18.75">
      <c r="B947" s="5">
        <f t="shared" si="92"/>
        <v>0</v>
      </c>
      <c r="C947" s="5">
        <f t="shared" si="90"/>
        <v>0</v>
      </c>
      <c r="D947" s="5">
        <v>0</v>
      </c>
      <c r="E947" s="5"/>
      <c r="F947" s="5">
        <f t="shared" si="91"/>
        <v>0</v>
      </c>
      <c r="G947" s="3">
        <v>0</v>
      </c>
      <c r="H947" s="5">
        <v>0</v>
      </c>
      <c r="I947" s="56">
        <v>0</v>
      </c>
      <c r="J947" s="56" t="s">
        <v>180</v>
      </c>
      <c r="K947" s="295"/>
      <c r="L947" s="189"/>
    </row>
    <row r="948" spans="2:12" ht="18.75">
      <c r="B948" s="5">
        <f t="shared" si="92"/>
        <v>0</v>
      </c>
      <c r="C948" s="5">
        <f t="shared" si="90"/>
        <v>0</v>
      </c>
      <c r="D948" s="5">
        <v>0</v>
      </c>
      <c r="E948" s="5"/>
      <c r="F948" s="5">
        <f t="shared" si="91"/>
        <v>0</v>
      </c>
      <c r="G948" s="3">
        <v>0</v>
      </c>
      <c r="H948" s="5">
        <v>0</v>
      </c>
      <c r="I948" s="56">
        <v>0</v>
      </c>
      <c r="J948" s="56" t="s">
        <v>180</v>
      </c>
      <c r="K948" s="295"/>
      <c r="L948" s="189"/>
    </row>
    <row r="949" spans="2:12" ht="18.75">
      <c r="B949" s="5">
        <f t="shared" ca="1" si="92"/>
        <v>48715.610000000008</v>
      </c>
      <c r="C949" s="5">
        <f t="shared" si="90"/>
        <v>64954.1</v>
      </c>
      <c r="D949" s="5">
        <v>64954.1</v>
      </c>
      <c r="E949" s="5"/>
      <c r="F949" s="5">
        <f t="shared" ca="1" si="91"/>
        <v>113669.71</v>
      </c>
      <c r="G949" s="2">
        <f t="shared" ref="G949:G975" ca="1" si="95">YEAR(TODAY())-2013</f>
        <v>7</v>
      </c>
      <c r="H949" s="5">
        <v>16238.53</v>
      </c>
      <c r="I949" s="58" t="s">
        <v>1073</v>
      </c>
      <c r="J949" s="58" t="s">
        <v>181</v>
      </c>
      <c r="K949" s="295"/>
      <c r="L949" s="189"/>
    </row>
    <row r="950" spans="2:12" ht="18.75">
      <c r="B950" s="5">
        <f t="shared" ca="1" si="92"/>
        <v>48715.610000000008</v>
      </c>
      <c r="C950" s="5">
        <f t="shared" si="90"/>
        <v>64954.1</v>
      </c>
      <c r="D950" s="5">
        <v>64954.1</v>
      </c>
      <c r="E950" s="5"/>
      <c r="F950" s="5">
        <f t="shared" ca="1" si="91"/>
        <v>113669.71</v>
      </c>
      <c r="G950" s="2">
        <f t="shared" ca="1" si="95"/>
        <v>7</v>
      </c>
      <c r="H950" s="5">
        <v>16238.53</v>
      </c>
      <c r="I950" s="58" t="s">
        <v>1074</v>
      </c>
      <c r="J950" s="58" t="s">
        <v>181</v>
      </c>
      <c r="K950" s="295"/>
      <c r="L950" s="189"/>
    </row>
    <row r="951" spans="2:12" ht="18.75">
      <c r="B951" s="5">
        <f t="shared" ca="1" si="92"/>
        <v>48715.610000000008</v>
      </c>
      <c r="C951" s="5">
        <f t="shared" si="90"/>
        <v>64954.1</v>
      </c>
      <c r="D951" s="5">
        <v>64954.1</v>
      </c>
      <c r="E951" s="5"/>
      <c r="F951" s="5">
        <f t="shared" ca="1" si="91"/>
        <v>113669.71</v>
      </c>
      <c r="G951" s="2">
        <f t="shared" ca="1" si="95"/>
        <v>7</v>
      </c>
      <c r="H951" s="5">
        <v>16238.53</v>
      </c>
      <c r="I951" s="58" t="s">
        <v>1075</v>
      </c>
      <c r="J951" s="58" t="s">
        <v>181</v>
      </c>
      <c r="K951" s="295"/>
      <c r="L951" s="189"/>
    </row>
    <row r="952" spans="2:12" ht="18.75">
      <c r="B952" s="5">
        <f t="shared" ca="1" si="92"/>
        <v>48715.610000000008</v>
      </c>
      <c r="C952" s="5">
        <f t="shared" si="90"/>
        <v>64954.1</v>
      </c>
      <c r="D952" s="5">
        <v>64954.1</v>
      </c>
      <c r="E952" s="5"/>
      <c r="F952" s="5">
        <f t="shared" ca="1" si="91"/>
        <v>113669.71</v>
      </c>
      <c r="G952" s="2">
        <f t="shared" ca="1" si="95"/>
        <v>7</v>
      </c>
      <c r="H952" s="5">
        <v>16238.53</v>
      </c>
      <c r="I952" s="58" t="s">
        <v>1076</v>
      </c>
      <c r="J952" s="58" t="s">
        <v>181</v>
      </c>
      <c r="K952" s="295"/>
      <c r="L952" s="189"/>
    </row>
    <row r="953" spans="2:12" ht="18.75">
      <c r="B953" s="5">
        <f t="shared" ca="1" si="92"/>
        <v>48715.610000000008</v>
      </c>
      <c r="C953" s="5">
        <f t="shared" si="90"/>
        <v>64954.1</v>
      </c>
      <c r="D953" s="5">
        <v>64954.1</v>
      </c>
      <c r="E953" s="5"/>
      <c r="F953" s="5">
        <f t="shared" ca="1" si="91"/>
        <v>113669.71</v>
      </c>
      <c r="G953" s="2">
        <f t="shared" ca="1" si="95"/>
        <v>7</v>
      </c>
      <c r="H953" s="5">
        <v>16238.53</v>
      </c>
      <c r="I953" s="58" t="s">
        <v>1077</v>
      </c>
      <c r="J953" s="58" t="s">
        <v>181</v>
      </c>
      <c r="K953" s="295"/>
      <c r="L953" s="189"/>
    </row>
    <row r="954" spans="2:12" ht="18.75">
      <c r="B954" s="5">
        <f t="shared" ca="1" si="92"/>
        <v>48715.610000000008</v>
      </c>
      <c r="C954" s="5">
        <f t="shared" si="90"/>
        <v>64954.1</v>
      </c>
      <c r="D954" s="5">
        <v>64954.1</v>
      </c>
      <c r="E954" s="5"/>
      <c r="F954" s="5">
        <f t="shared" ca="1" si="91"/>
        <v>113669.71</v>
      </c>
      <c r="G954" s="2">
        <f t="shared" ca="1" si="95"/>
        <v>7</v>
      </c>
      <c r="H954" s="5">
        <v>16238.53</v>
      </c>
      <c r="I954" s="58" t="s">
        <v>1078</v>
      </c>
      <c r="J954" s="58" t="s">
        <v>181</v>
      </c>
      <c r="K954" s="295"/>
      <c r="L954" s="189"/>
    </row>
    <row r="955" spans="2:12" ht="18.75">
      <c r="B955" s="5">
        <f t="shared" ca="1" si="92"/>
        <v>81192.66</v>
      </c>
      <c r="C955" s="5">
        <f t="shared" si="90"/>
        <v>32477.05</v>
      </c>
      <c r="D955" s="5">
        <v>32477.05</v>
      </c>
      <c r="E955" s="5"/>
      <c r="F955" s="5">
        <f t="shared" ca="1" si="91"/>
        <v>113669.71</v>
      </c>
      <c r="G955" s="2">
        <f t="shared" ca="1" si="95"/>
        <v>7</v>
      </c>
      <c r="H955" s="5">
        <v>16238.53</v>
      </c>
      <c r="I955" s="58" t="s">
        <v>1079</v>
      </c>
      <c r="J955" s="58" t="s">
        <v>181</v>
      </c>
      <c r="K955" s="295"/>
      <c r="L955" s="189"/>
    </row>
    <row r="956" spans="2:12" ht="18.75">
      <c r="B956" s="5">
        <f t="shared" ca="1" si="92"/>
        <v>81192.66</v>
      </c>
      <c r="C956" s="5">
        <f t="shared" si="90"/>
        <v>32477.05</v>
      </c>
      <c r="D956" s="5">
        <v>32477.05</v>
      </c>
      <c r="E956" s="5"/>
      <c r="F956" s="5">
        <f t="shared" ca="1" si="91"/>
        <v>113669.71</v>
      </c>
      <c r="G956" s="2">
        <f t="shared" ca="1" si="95"/>
        <v>7</v>
      </c>
      <c r="H956" s="5">
        <v>16238.53</v>
      </c>
      <c r="I956" s="58" t="s">
        <v>1080</v>
      </c>
      <c r="J956" s="58" t="s">
        <v>181</v>
      </c>
      <c r="K956" s="295"/>
      <c r="L956" s="189"/>
    </row>
    <row r="957" spans="2:12" ht="18.75">
      <c r="B957" s="5">
        <f t="shared" ca="1" si="92"/>
        <v>81192.66</v>
      </c>
      <c r="C957" s="5">
        <f t="shared" si="90"/>
        <v>32477.05</v>
      </c>
      <c r="D957" s="5">
        <v>32477.05</v>
      </c>
      <c r="E957" s="5"/>
      <c r="F957" s="5">
        <f t="shared" ca="1" si="91"/>
        <v>113669.71</v>
      </c>
      <c r="G957" s="2">
        <f t="shared" ca="1" si="95"/>
        <v>7</v>
      </c>
      <c r="H957" s="5">
        <v>16238.53</v>
      </c>
      <c r="I957" s="58" t="s">
        <v>1081</v>
      </c>
      <c r="J957" s="58" t="s">
        <v>181</v>
      </c>
      <c r="K957" s="295"/>
      <c r="L957" s="189"/>
    </row>
    <row r="958" spans="2:12" ht="18.75">
      <c r="B958" s="5">
        <f t="shared" ca="1" si="92"/>
        <v>81192.66</v>
      </c>
      <c r="C958" s="5">
        <f t="shared" si="90"/>
        <v>32477.05</v>
      </c>
      <c r="D958" s="5">
        <v>32477.05</v>
      </c>
      <c r="E958" s="5"/>
      <c r="F958" s="5">
        <f t="shared" ca="1" si="91"/>
        <v>113669.71</v>
      </c>
      <c r="G958" s="2">
        <f t="shared" ca="1" si="95"/>
        <v>7</v>
      </c>
      <c r="H958" s="5">
        <v>16238.53</v>
      </c>
      <c r="I958" s="58" t="s">
        <v>1082</v>
      </c>
      <c r="J958" s="58" t="s">
        <v>181</v>
      </c>
      <c r="K958" s="295"/>
      <c r="L958" s="189"/>
    </row>
    <row r="959" spans="2:12" ht="18.75">
      <c r="B959" s="5">
        <f t="shared" ca="1" si="92"/>
        <v>81192.66</v>
      </c>
      <c r="C959" s="5">
        <f t="shared" si="90"/>
        <v>32477.05</v>
      </c>
      <c r="D959" s="5">
        <v>32477.05</v>
      </c>
      <c r="E959" s="5"/>
      <c r="F959" s="5">
        <f t="shared" ca="1" si="91"/>
        <v>113669.71</v>
      </c>
      <c r="G959" s="2">
        <f t="shared" ca="1" si="95"/>
        <v>7</v>
      </c>
      <c r="H959" s="5">
        <v>16238.53</v>
      </c>
      <c r="I959" s="58" t="s">
        <v>1083</v>
      </c>
      <c r="J959" s="58" t="s">
        <v>181</v>
      </c>
      <c r="K959" s="295"/>
      <c r="L959" s="189"/>
    </row>
    <row r="960" spans="2:12" ht="18.75">
      <c r="B960" s="5">
        <f t="shared" ca="1" si="92"/>
        <v>113669.71</v>
      </c>
      <c r="C960" s="5">
        <f t="shared" si="90"/>
        <v>0</v>
      </c>
      <c r="D960" s="5">
        <v>0</v>
      </c>
      <c r="E960" s="5"/>
      <c r="F960" s="5">
        <f t="shared" ca="1" si="91"/>
        <v>113669.71</v>
      </c>
      <c r="G960" s="2">
        <f t="shared" ca="1" si="95"/>
        <v>7</v>
      </c>
      <c r="H960" s="5">
        <v>16238.53</v>
      </c>
      <c r="I960" s="58" t="s">
        <v>1084</v>
      </c>
      <c r="J960" s="58" t="s">
        <v>181</v>
      </c>
      <c r="K960" s="295"/>
      <c r="L960" s="189"/>
    </row>
    <row r="961" spans="2:12" ht="18.75">
      <c r="B961" s="5">
        <f t="shared" ca="1" si="92"/>
        <v>75156.599999999991</v>
      </c>
      <c r="C961" s="5">
        <f t="shared" si="90"/>
        <v>100208.8</v>
      </c>
      <c r="D961" s="5">
        <v>100208.8</v>
      </c>
      <c r="E961" s="5"/>
      <c r="F961" s="5">
        <f t="shared" ca="1" si="91"/>
        <v>175365.4</v>
      </c>
      <c r="G961" s="2">
        <f t="shared" ca="1" si="95"/>
        <v>7</v>
      </c>
      <c r="H961" s="5">
        <v>25052.2</v>
      </c>
      <c r="I961" s="66" t="s">
        <v>1085</v>
      </c>
      <c r="J961" s="66" t="s">
        <v>182</v>
      </c>
      <c r="K961" s="295"/>
      <c r="L961" s="189"/>
    </row>
    <row r="962" spans="2:12" ht="18.75">
      <c r="B962" s="5">
        <f t="shared" ca="1" si="92"/>
        <v>75156.599999999991</v>
      </c>
      <c r="C962" s="5">
        <f t="shared" si="90"/>
        <v>100208.8</v>
      </c>
      <c r="D962" s="5">
        <v>100208.8</v>
      </c>
      <c r="E962" s="5"/>
      <c r="F962" s="5">
        <f t="shared" ca="1" si="91"/>
        <v>175365.4</v>
      </c>
      <c r="G962" s="2">
        <f t="shared" ca="1" si="95"/>
        <v>7</v>
      </c>
      <c r="H962" s="5">
        <v>25052.2</v>
      </c>
      <c r="I962" s="66" t="s">
        <v>1086</v>
      </c>
      <c r="J962" s="66" t="s">
        <v>182</v>
      </c>
      <c r="K962" s="295"/>
      <c r="L962" s="189"/>
    </row>
    <row r="963" spans="2:12" ht="18.75">
      <c r="B963" s="5">
        <f t="shared" ca="1" si="92"/>
        <v>75156.599999999991</v>
      </c>
      <c r="C963" s="5">
        <f t="shared" si="90"/>
        <v>100208.8</v>
      </c>
      <c r="D963" s="5">
        <v>100208.8</v>
      </c>
      <c r="E963" s="5"/>
      <c r="F963" s="5">
        <f t="shared" ca="1" si="91"/>
        <v>175365.4</v>
      </c>
      <c r="G963" s="2">
        <f t="shared" ca="1" si="95"/>
        <v>7</v>
      </c>
      <c r="H963" s="5">
        <v>25052.2</v>
      </c>
      <c r="I963" s="66" t="s">
        <v>1087</v>
      </c>
      <c r="J963" s="66" t="s">
        <v>182</v>
      </c>
      <c r="K963" s="295"/>
      <c r="L963" s="189"/>
    </row>
    <row r="964" spans="2:12" ht="18.75">
      <c r="B964" s="5">
        <f t="shared" ca="1" si="92"/>
        <v>125261</v>
      </c>
      <c r="C964" s="5">
        <f t="shared" ref="C964:C1027" si="96">SUM(E964+D964)</f>
        <v>50104.4</v>
      </c>
      <c r="D964" s="5">
        <v>50104.4</v>
      </c>
      <c r="E964" s="5"/>
      <c r="F964" s="5">
        <f t="shared" ref="F964:F1031" ca="1" si="97">SUM(H964*G964)</f>
        <v>175365.4</v>
      </c>
      <c r="G964" s="2">
        <f t="shared" ca="1" si="95"/>
        <v>7</v>
      </c>
      <c r="H964" s="5">
        <v>25052.2</v>
      </c>
      <c r="I964" s="66" t="s">
        <v>1088</v>
      </c>
      <c r="J964" s="66" t="s">
        <v>182</v>
      </c>
      <c r="K964" s="295"/>
      <c r="L964" s="189"/>
    </row>
    <row r="965" spans="2:12" ht="18.75">
      <c r="B965" s="5">
        <f t="shared" ref="B965:B1028" ca="1" si="98">SUM(F965-C965)</f>
        <v>125261</v>
      </c>
      <c r="C965" s="5">
        <f t="shared" si="96"/>
        <v>50104.4</v>
      </c>
      <c r="D965" s="5">
        <v>50104.4</v>
      </c>
      <c r="E965" s="5"/>
      <c r="F965" s="5">
        <f t="shared" ca="1" si="97"/>
        <v>175365.4</v>
      </c>
      <c r="G965" s="2">
        <f t="shared" ca="1" si="95"/>
        <v>7</v>
      </c>
      <c r="H965" s="5">
        <v>25052.2</v>
      </c>
      <c r="I965" s="66" t="s">
        <v>1089</v>
      </c>
      <c r="J965" s="66" t="s">
        <v>182</v>
      </c>
      <c r="K965" s="295"/>
      <c r="L965" s="189"/>
    </row>
    <row r="966" spans="2:12" ht="18.75">
      <c r="B966" s="5">
        <f t="shared" ca="1" si="98"/>
        <v>175365.4</v>
      </c>
      <c r="C966" s="5">
        <f t="shared" si="96"/>
        <v>0</v>
      </c>
      <c r="D966" s="5">
        <v>0</v>
      </c>
      <c r="E966" s="5"/>
      <c r="F966" s="5">
        <f t="shared" ca="1" si="97"/>
        <v>175365.4</v>
      </c>
      <c r="G966" s="2">
        <f t="shared" ca="1" si="95"/>
        <v>7</v>
      </c>
      <c r="H966" s="5">
        <v>25052.2</v>
      </c>
      <c r="I966" s="66" t="s">
        <v>1090</v>
      </c>
      <c r="J966" s="66" t="s">
        <v>182</v>
      </c>
      <c r="K966" s="295"/>
      <c r="L966" s="189"/>
    </row>
    <row r="967" spans="2:12" ht="18.75">
      <c r="B967" s="5">
        <f t="shared" ca="1" si="98"/>
        <v>0</v>
      </c>
      <c r="C967" s="5">
        <f t="shared" si="96"/>
        <v>0</v>
      </c>
      <c r="D967" s="5">
        <v>0</v>
      </c>
      <c r="E967" s="5"/>
      <c r="F967" s="5">
        <f t="shared" ca="1" si="97"/>
        <v>0</v>
      </c>
      <c r="G967" s="2">
        <f t="shared" ca="1" si="95"/>
        <v>7</v>
      </c>
      <c r="H967" s="5">
        <v>0</v>
      </c>
      <c r="I967" s="78" t="s">
        <v>1579</v>
      </c>
      <c r="J967" s="78" t="s">
        <v>183</v>
      </c>
      <c r="K967" s="295"/>
      <c r="L967" s="189"/>
    </row>
    <row r="968" spans="2:12" ht="18.75">
      <c r="B968" s="5">
        <f t="shared" ca="1" si="98"/>
        <v>0</v>
      </c>
      <c r="C968" s="5">
        <f t="shared" si="96"/>
        <v>0</v>
      </c>
      <c r="D968" s="5">
        <v>0</v>
      </c>
      <c r="E968" s="5"/>
      <c r="F968" s="5">
        <f t="shared" ca="1" si="97"/>
        <v>0</v>
      </c>
      <c r="G968" s="2">
        <f t="shared" ca="1" si="95"/>
        <v>7</v>
      </c>
      <c r="H968" s="5">
        <v>0</v>
      </c>
      <c r="I968" s="78" t="s">
        <v>1580</v>
      </c>
      <c r="J968" s="78" t="s">
        <v>183</v>
      </c>
      <c r="K968" s="296"/>
      <c r="L968" s="276" t="s">
        <v>1427</v>
      </c>
    </row>
    <row r="969" spans="2:12" ht="18.75">
      <c r="B969" s="5">
        <f t="shared" ca="1" si="98"/>
        <v>0</v>
      </c>
      <c r="C969" s="5">
        <f t="shared" si="96"/>
        <v>0</v>
      </c>
      <c r="D969" s="5">
        <v>0</v>
      </c>
      <c r="E969" s="5"/>
      <c r="F969" s="5">
        <f t="shared" ca="1" si="97"/>
        <v>0</v>
      </c>
      <c r="G969" s="2">
        <f t="shared" ca="1" si="95"/>
        <v>7</v>
      </c>
      <c r="H969" s="5">
        <v>0</v>
      </c>
      <c r="I969" s="78" t="s">
        <v>536</v>
      </c>
      <c r="J969" s="78" t="s">
        <v>183</v>
      </c>
      <c r="K969" s="296"/>
      <c r="L969" s="276" t="s">
        <v>1427</v>
      </c>
    </row>
    <row r="970" spans="2:12" ht="18.75">
      <c r="B970" s="5">
        <f t="shared" ca="1" si="98"/>
        <v>0</v>
      </c>
      <c r="C970" s="5">
        <f t="shared" si="96"/>
        <v>0</v>
      </c>
      <c r="D970" s="5">
        <v>0</v>
      </c>
      <c r="E970" s="5"/>
      <c r="F970" s="5">
        <f t="shared" ca="1" si="97"/>
        <v>0</v>
      </c>
      <c r="G970" s="2">
        <f t="shared" ca="1" si="95"/>
        <v>7</v>
      </c>
      <c r="H970" s="5">
        <v>0</v>
      </c>
      <c r="I970" s="78" t="s">
        <v>1581</v>
      </c>
      <c r="J970" s="78" t="s">
        <v>183</v>
      </c>
      <c r="K970" s="296"/>
      <c r="L970" s="276" t="s">
        <v>1427</v>
      </c>
    </row>
    <row r="971" spans="2:12" ht="18.75">
      <c r="B971" s="5">
        <f t="shared" ca="1" si="98"/>
        <v>0</v>
      </c>
      <c r="C971" s="5">
        <f t="shared" si="96"/>
        <v>0</v>
      </c>
      <c r="D971" s="5">
        <v>0</v>
      </c>
      <c r="E971" s="5"/>
      <c r="F971" s="5">
        <f t="shared" ca="1" si="97"/>
        <v>0</v>
      </c>
      <c r="G971" s="2">
        <f t="shared" ca="1" si="95"/>
        <v>7</v>
      </c>
      <c r="H971" s="5">
        <v>0</v>
      </c>
      <c r="I971" s="78" t="s">
        <v>1582</v>
      </c>
      <c r="J971" s="78" t="s">
        <v>183</v>
      </c>
      <c r="K971" s="296"/>
      <c r="L971" s="276" t="s">
        <v>1427</v>
      </c>
    </row>
    <row r="972" spans="2:12" ht="18.75">
      <c r="B972" s="5">
        <f t="shared" ca="1" si="98"/>
        <v>0</v>
      </c>
      <c r="C972" s="5">
        <f t="shared" si="96"/>
        <v>0</v>
      </c>
      <c r="D972" s="5">
        <v>0</v>
      </c>
      <c r="E972" s="5"/>
      <c r="F972" s="5">
        <f t="shared" ca="1" si="97"/>
        <v>0</v>
      </c>
      <c r="G972" s="2">
        <f t="shared" ca="1" si="95"/>
        <v>7</v>
      </c>
      <c r="H972" s="5">
        <v>0</v>
      </c>
      <c r="I972" s="78" t="s">
        <v>1583</v>
      </c>
      <c r="J972" s="78" t="s">
        <v>183</v>
      </c>
      <c r="K972" s="296"/>
      <c r="L972" s="276" t="s">
        <v>1427</v>
      </c>
    </row>
    <row r="973" spans="2:12" ht="18.75">
      <c r="B973" s="5">
        <f t="shared" ca="1" si="98"/>
        <v>0</v>
      </c>
      <c r="C973" s="5">
        <f t="shared" si="96"/>
        <v>0</v>
      </c>
      <c r="D973" s="5">
        <v>0</v>
      </c>
      <c r="E973" s="5"/>
      <c r="F973" s="5">
        <f t="shared" ca="1" si="97"/>
        <v>0</v>
      </c>
      <c r="G973" s="2">
        <f t="shared" ca="1" si="95"/>
        <v>7</v>
      </c>
      <c r="H973" s="5">
        <v>0</v>
      </c>
      <c r="I973" s="78" t="s">
        <v>1584</v>
      </c>
      <c r="J973" s="78" t="s">
        <v>183</v>
      </c>
      <c r="K973" s="296"/>
      <c r="L973" s="276" t="s">
        <v>1427</v>
      </c>
    </row>
    <row r="974" spans="2:12" ht="18.75">
      <c r="B974" s="5">
        <f t="shared" ca="1" si="98"/>
        <v>0</v>
      </c>
      <c r="C974" s="5">
        <f t="shared" si="96"/>
        <v>0</v>
      </c>
      <c r="D974" s="5">
        <v>0</v>
      </c>
      <c r="E974" s="5"/>
      <c r="F974" s="5">
        <f t="shared" ca="1" si="97"/>
        <v>0</v>
      </c>
      <c r="G974" s="2">
        <f t="shared" ca="1" si="95"/>
        <v>7</v>
      </c>
      <c r="H974" s="5">
        <v>0</v>
      </c>
      <c r="I974" s="78" t="s">
        <v>1585</v>
      </c>
      <c r="J974" s="78" t="s">
        <v>183</v>
      </c>
      <c r="K974" s="296"/>
      <c r="L974" s="276" t="s">
        <v>1427</v>
      </c>
    </row>
    <row r="975" spans="2:12" ht="18.75">
      <c r="B975" s="5">
        <f t="shared" ca="1" si="98"/>
        <v>0</v>
      </c>
      <c r="C975" s="5">
        <f t="shared" si="96"/>
        <v>0</v>
      </c>
      <c r="D975" s="5">
        <v>0</v>
      </c>
      <c r="E975" s="5"/>
      <c r="F975" s="5">
        <f t="shared" ca="1" si="97"/>
        <v>0</v>
      </c>
      <c r="G975" s="2">
        <f t="shared" ca="1" si="95"/>
        <v>7</v>
      </c>
      <c r="H975" s="5">
        <v>0</v>
      </c>
      <c r="I975" s="78" t="s">
        <v>1586</v>
      </c>
      <c r="J975" s="78" t="s">
        <v>183</v>
      </c>
      <c r="K975" s="296"/>
      <c r="L975" s="276" t="s">
        <v>1427</v>
      </c>
    </row>
    <row r="976" spans="2:12" ht="18.75">
      <c r="B976" s="5">
        <f t="shared" si="98"/>
        <v>0</v>
      </c>
      <c r="C976" s="5">
        <f t="shared" si="96"/>
        <v>0</v>
      </c>
      <c r="D976" s="5">
        <v>0</v>
      </c>
      <c r="E976" s="5"/>
      <c r="F976" s="5">
        <f t="shared" si="97"/>
        <v>0</v>
      </c>
      <c r="G976" s="3">
        <v>0</v>
      </c>
      <c r="H976" s="5">
        <v>0</v>
      </c>
      <c r="I976" s="78">
        <v>0</v>
      </c>
      <c r="J976" s="78" t="s">
        <v>183</v>
      </c>
      <c r="K976" s="296"/>
      <c r="L976" s="276" t="s">
        <v>1427</v>
      </c>
    </row>
    <row r="977" spans="2:12" ht="18.75">
      <c r="B977" s="5">
        <f t="shared" si="98"/>
        <v>0</v>
      </c>
      <c r="C977" s="5">
        <f t="shared" si="96"/>
        <v>0</v>
      </c>
      <c r="D977" s="5">
        <v>0</v>
      </c>
      <c r="E977" s="5"/>
      <c r="F977" s="5">
        <f t="shared" si="97"/>
        <v>0</v>
      </c>
      <c r="G977" s="3">
        <v>0</v>
      </c>
      <c r="H977" s="5">
        <v>0</v>
      </c>
      <c r="I977" s="78">
        <v>0</v>
      </c>
      <c r="J977" s="78" t="s">
        <v>183</v>
      </c>
      <c r="K977" s="295"/>
      <c r="L977" s="189"/>
    </row>
    <row r="978" spans="2:12" ht="18.75">
      <c r="B978" s="5">
        <f t="shared" si="98"/>
        <v>0</v>
      </c>
      <c r="C978" s="5">
        <f t="shared" si="96"/>
        <v>0</v>
      </c>
      <c r="D978" s="5">
        <v>0</v>
      </c>
      <c r="E978" s="5"/>
      <c r="F978" s="5">
        <f t="shared" si="97"/>
        <v>0</v>
      </c>
      <c r="G978" s="3">
        <v>0</v>
      </c>
      <c r="H978" s="5">
        <v>0</v>
      </c>
      <c r="I978" s="78">
        <v>0</v>
      </c>
      <c r="J978" s="78" t="s">
        <v>183</v>
      </c>
      <c r="K978" s="297"/>
      <c r="L978" s="11"/>
    </row>
    <row r="979" spans="2:12" ht="18.75">
      <c r="B979" s="5">
        <f t="shared" si="98"/>
        <v>0</v>
      </c>
      <c r="C979" s="5">
        <f t="shared" si="96"/>
        <v>0</v>
      </c>
      <c r="D979" s="5">
        <v>0</v>
      </c>
      <c r="E979" s="5"/>
      <c r="F979" s="5">
        <f t="shared" si="97"/>
        <v>0</v>
      </c>
      <c r="G979" s="3">
        <v>0</v>
      </c>
      <c r="H979" s="5">
        <v>0</v>
      </c>
      <c r="I979" s="72">
        <v>0</v>
      </c>
      <c r="J979" s="72" t="s">
        <v>1587</v>
      </c>
      <c r="K979" s="297"/>
      <c r="L979" s="11"/>
    </row>
    <row r="980" spans="2:12" s="21" customFormat="1" ht="18.75">
      <c r="B980" s="5">
        <f t="shared" si="98"/>
        <v>0</v>
      </c>
      <c r="C980" s="5">
        <f t="shared" si="96"/>
        <v>0</v>
      </c>
      <c r="D980" s="5">
        <v>0</v>
      </c>
      <c r="E980" s="5"/>
      <c r="F980" s="5">
        <f t="shared" si="97"/>
        <v>0</v>
      </c>
      <c r="G980" s="3">
        <v>0</v>
      </c>
      <c r="H980" s="5">
        <v>0</v>
      </c>
      <c r="I980" s="72">
        <v>0</v>
      </c>
      <c r="J980" s="72" t="s">
        <v>1587</v>
      </c>
      <c r="K980" s="297"/>
      <c r="L980" s="11"/>
    </row>
    <row r="981" spans="2:12" s="21" customFormat="1" ht="18.75">
      <c r="B981" s="5">
        <f t="shared" si="98"/>
        <v>0</v>
      </c>
      <c r="C981" s="5">
        <f t="shared" si="96"/>
        <v>0</v>
      </c>
      <c r="D981" s="5">
        <v>0</v>
      </c>
      <c r="E981" s="5"/>
      <c r="F981" s="5">
        <f t="shared" si="97"/>
        <v>0</v>
      </c>
      <c r="G981" s="3">
        <v>0</v>
      </c>
      <c r="H981" s="5">
        <v>0</v>
      </c>
      <c r="I981" s="72">
        <v>0</v>
      </c>
      <c r="J981" s="72" t="s">
        <v>1587</v>
      </c>
      <c r="K981" s="297"/>
      <c r="L981" s="11"/>
    </row>
    <row r="982" spans="2:12" s="21" customFormat="1" ht="18.75">
      <c r="B982" s="5">
        <f t="shared" si="98"/>
        <v>0</v>
      </c>
      <c r="C982" s="5">
        <f t="shared" si="96"/>
        <v>0</v>
      </c>
      <c r="D982" s="5">
        <v>0</v>
      </c>
      <c r="E982" s="5"/>
      <c r="F982" s="5">
        <f t="shared" si="97"/>
        <v>0</v>
      </c>
      <c r="G982" s="3">
        <v>0</v>
      </c>
      <c r="H982" s="5">
        <v>0</v>
      </c>
      <c r="I982" s="72">
        <v>0</v>
      </c>
      <c r="J982" s="72" t="s">
        <v>1587</v>
      </c>
      <c r="K982" s="297"/>
      <c r="L982" s="11"/>
    </row>
    <row r="983" spans="2:12" s="21" customFormat="1" ht="18.75">
      <c r="B983" s="5">
        <f t="shared" si="98"/>
        <v>0</v>
      </c>
      <c r="C983" s="5">
        <f t="shared" si="96"/>
        <v>0</v>
      </c>
      <c r="D983" s="5">
        <v>0</v>
      </c>
      <c r="E983" s="5"/>
      <c r="F983" s="5">
        <f t="shared" si="97"/>
        <v>0</v>
      </c>
      <c r="G983" s="3">
        <v>0</v>
      </c>
      <c r="H983" s="5">
        <v>0</v>
      </c>
      <c r="I983" s="72">
        <v>0</v>
      </c>
      <c r="J983" s="72" t="s">
        <v>1587</v>
      </c>
      <c r="K983" s="297"/>
      <c r="L983" s="11"/>
    </row>
    <row r="984" spans="2:12" s="21" customFormat="1" ht="18.75">
      <c r="B984" s="5">
        <f t="shared" si="98"/>
        <v>0</v>
      </c>
      <c r="C984" s="5">
        <f t="shared" si="96"/>
        <v>0</v>
      </c>
      <c r="D984" s="5">
        <v>0</v>
      </c>
      <c r="E984" s="5"/>
      <c r="F984" s="5">
        <f t="shared" si="97"/>
        <v>0</v>
      </c>
      <c r="G984" s="3">
        <v>0</v>
      </c>
      <c r="H984" s="5">
        <v>0</v>
      </c>
      <c r="I984" s="57">
        <v>0</v>
      </c>
      <c r="J984" s="57" t="s">
        <v>184</v>
      </c>
      <c r="K984" s="297"/>
      <c r="L984" s="11"/>
    </row>
    <row r="985" spans="2:12" ht="18.75">
      <c r="B985" s="5">
        <f t="shared" si="98"/>
        <v>0</v>
      </c>
      <c r="C985" s="5">
        <f t="shared" si="96"/>
        <v>0</v>
      </c>
      <c r="D985" s="5">
        <v>0</v>
      </c>
      <c r="E985" s="5"/>
      <c r="F985" s="5">
        <f t="shared" si="97"/>
        <v>0</v>
      </c>
      <c r="G985" s="3">
        <v>0</v>
      </c>
      <c r="H985" s="5">
        <v>0</v>
      </c>
      <c r="I985" s="57">
        <v>0</v>
      </c>
      <c r="J985" s="57" t="s">
        <v>184</v>
      </c>
      <c r="K985" s="295"/>
      <c r="L985" s="189"/>
    </row>
    <row r="986" spans="2:12" ht="18.75">
      <c r="B986" s="5">
        <f t="shared" si="98"/>
        <v>0</v>
      </c>
      <c r="C986" s="5">
        <f t="shared" si="96"/>
        <v>0</v>
      </c>
      <c r="D986" s="5">
        <v>0</v>
      </c>
      <c r="E986" s="5"/>
      <c r="F986" s="5">
        <f t="shared" si="97"/>
        <v>0</v>
      </c>
      <c r="G986" s="3">
        <v>0</v>
      </c>
      <c r="H986" s="5">
        <v>0</v>
      </c>
      <c r="I986" s="57">
        <v>0</v>
      </c>
      <c r="J986" s="57" t="s">
        <v>184</v>
      </c>
      <c r="K986" s="295"/>
      <c r="L986" s="189"/>
    </row>
    <row r="987" spans="2:12" ht="18.75">
      <c r="B987" s="5">
        <f t="shared" ca="1" si="98"/>
        <v>9018.2999999999993</v>
      </c>
      <c r="C987" s="5">
        <f t="shared" si="96"/>
        <v>15030.5</v>
      </c>
      <c r="D987" s="5">
        <v>15030.5</v>
      </c>
      <c r="E987" s="5"/>
      <c r="F987" s="5">
        <f t="shared" ca="1" si="97"/>
        <v>24048.799999999999</v>
      </c>
      <c r="G987" s="2">
        <f ca="1">YEAR(TODAY())-2012</f>
        <v>8</v>
      </c>
      <c r="H987" s="5">
        <v>3006.1</v>
      </c>
      <c r="I987" s="59" t="s">
        <v>1091</v>
      </c>
      <c r="J987" s="59" t="s">
        <v>185</v>
      </c>
      <c r="K987" s="295"/>
      <c r="L987" s="189"/>
    </row>
    <row r="988" spans="2:12" ht="18.75">
      <c r="B988" s="5">
        <f t="shared" ca="1" si="98"/>
        <v>9018.2999999999993</v>
      </c>
      <c r="C988" s="5">
        <f t="shared" si="96"/>
        <v>15030.5</v>
      </c>
      <c r="D988" s="5">
        <v>15030.5</v>
      </c>
      <c r="E988" s="5"/>
      <c r="F988" s="5">
        <f t="shared" ca="1" si="97"/>
        <v>24048.799999999999</v>
      </c>
      <c r="G988" s="2">
        <f ca="1">YEAR(TODAY())-2012</f>
        <v>8</v>
      </c>
      <c r="H988" s="5">
        <v>3006.1</v>
      </c>
      <c r="I988" s="59" t="s">
        <v>1092</v>
      </c>
      <c r="J988" s="59" t="s">
        <v>185</v>
      </c>
      <c r="K988" s="295"/>
      <c r="L988" s="189"/>
    </row>
    <row r="989" spans="2:12" ht="18.75">
      <c r="B989" s="5">
        <f t="shared" ca="1" si="98"/>
        <v>9018.2999999999993</v>
      </c>
      <c r="C989" s="5">
        <f t="shared" si="96"/>
        <v>15030.5</v>
      </c>
      <c r="D989" s="5">
        <v>15030.5</v>
      </c>
      <c r="E989" s="5"/>
      <c r="F989" s="5">
        <f t="shared" ca="1" si="97"/>
        <v>24048.799999999999</v>
      </c>
      <c r="G989" s="2">
        <f ca="1">YEAR(TODAY())-2012</f>
        <v>8</v>
      </c>
      <c r="H989" s="5">
        <v>3006.1</v>
      </c>
      <c r="I989" s="59" t="s">
        <v>1093</v>
      </c>
      <c r="J989" s="59" t="s">
        <v>185</v>
      </c>
      <c r="K989" s="295"/>
      <c r="L989" s="189"/>
    </row>
    <row r="990" spans="2:12" ht="18.75">
      <c r="B990" s="5">
        <f t="shared" ca="1" si="98"/>
        <v>5315.4000000000005</v>
      </c>
      <c r="C990" s="5">
        <f t="shared" si="96"/>
        <v>7087.2</v>
      </c>
      <c r="D990" s="5">
        <v>7087.2</v>
      </c>
      <c r="E990" s="5"/>
      <c r="F990" s="5">
        <f t="shared" ca="1" si="97"/>
        <v>12402.6</v>
      </c>
      <c r="G990" s="2">
        <f t="shared" ref="G990:G997" ca="1" si="99">YEAR(TODAY())-2013</f>
        <v>7</v>
      </c>
      <c r="H990" s="5">
        <v>1771.8</v>
      </c>
      <c r="I990" s="45" t="s">
        <v>1094</v>
      </c>
      <c r="J990" s="45" t="s">
        <v>186</v>
      </c>
      <c r="K990" s="295"/>
      <c r="L990" s="189"/>
    </row>
    <row r="991" spans="2:12" ht="18.75">
      <c r="B991" s="5">
        <f t="shared" ca="1" si="98"/>
        <v>5315.4000000000005</v>
      </c>
      <c r="C991" s="5">
        <f t="shared" si="96"/>
        <v>7087.2</v>
      </c>
      <c r="D991" s="5">
        <v>7087.2</v>
      </c>
      <c r="E991" s="5"/>
      <c r="F991" s="5">
        <f t="shared" ca="1" si="97"/>
        <v>12402.6</v>
      </c>
      <c r="G991" s="2">
        <f t="shared" ca="1" si="99"/>
        <v>7</v>
      </c>
      <c r="H991" s="5">
        <v>1771.8</v>
      </c>
      <c r="I991" s="45" t="s">
        <v>1095</v>
      </c>
      <c r="J991" s="45" t="s">
        <v>186</v>
      </c>
      <c r="K991" s="295"/>
      <c r="L991" s="189"/>
    </row>
    <row r="992" spans="2:12" ht="18.75">
      <c r="B992" s="5">
        <f t="shared" ca="1" si="98"/>
        <v>5315.4000000000005</v>
      </c>
      <c r="C992" s="5">
        <f t="shared" si="96"/>
        <v>7087.2</v>
      </c>
      <c r="D992" s="5">
        <v>7087.2</v>
      </c>
      <c r="E992" s="5"/>
      <c r="F992" s="5">
        <f t="shared" ca="1" si="97"/>
        <v>12402.6</v>
      </c>
      <c r="G992" s="2">
        <f t="shared" ca="1" si="99"/>
        <v>7</v>
      </c>
      <c r="H992" s="5">
        <v>1771.8</v>
      </c>
      <c r="I992" s="45" t="s">
        <v>1096</v>
      </c>
      <c r="J992" s="45" t="s">
        <v>186</v>
      </c>
      <c r="K992" s="295"/>
      <c r="L992" s="189"/>
    </row>
    <row r="993" spans="2:12" ht="18.75">
      <c r="B993" s="5">
        <f t="shared" ca="1" si="98"/>
        <v>218106</v>
      </c>
      <c r="C993" s="5">
        <f t="shared" si="96"/>
        <v>0</v>
      </c>
      <c r="D993" s="5">
        <v>0</v>
      </c>
      <c r="E993" s="5"/>
      <c r="F993" s="5">
        <f t="shared" ca="1" si="97"/>
        <v>218106</v>
      </c>
      <c r="G993" s="2">
        <f t="shared" ca="1" si="99"/>
        <v>7</v>
      </c>
      <c r="H993" s="5">
        <v>31158</v>
      </c>
      <c r="I993" s="58" t="s">
        <v>1097</v>
      </c>
      <c r="J993" s="58" t="s">
        <v>187</v>
      </c>
      <c r="K993" s="295"/>
      <c r="L993" s="189"/>
    </row>
    <row r="994" spans="2:12" ht="18.75">
      <c r="B994" s="5">
        <f t="shared" ca="1" si="98"/>
        <v>218106</v>
      </c>
      <c r="C994" s="5">
        <f t="shared" si="96"/>
        <v>0</v>
      </c>
      <c r="D994" s="5">
        <v>0</v>
      </c>
      <c r="E994" s="5"/>
      <c r="F994" s="5">
        <f t="shared" ca="1" si="97"/>
        <v>218106</v>
      </c>
      <c r="G994" s="2">
        <f t="shared" ca="1" si="99"/>
        <v>7</v>
      </c>
      <c r="H994" s="5">
        <v>31158</v>
      </c>
      <c r="I994" s="58" t="s">
        <v>1098</v>
      </c>
      <c r="J994" s="58" t="s">
        <v>187</v>
      </c>
      <c r="K994" s="295"/>
      <c r="L994" s="189"/>
    </row>
    <row r="995" spans="2:12" ht="18.75">
      <c r="B995" s="5">
        <f t="shared" ca="1" si="98"/>
        <v>218106</v>
      </c>
      <c r="C995" s="5">
        <f t="shared" si="96"/>
        <v>0</v>
      </c>
      <c r="D995" s="5">
        <v>0</v>
      </c>
      <c r="E995" s="5"/>
      <c r="F995" s="5">
        <f t="shared" ca="1" si="97"/>
        <v>218106</v>
      </c>
      <c r="G995" s="2">
        <f t="shared" ca="1" si="99"/>
        <v>7</v>
      </c>
      <c r="H995" s="5">
        <v>31158</v>
      </c>
      <c r="I995" s="58" t="s">
        <v>1099</v>
      </c>
      <c r="J995" s="58" t="s">
        <v>187</v>
      </c>
      <c r="K995" s="295"/>
      <c r="L995" s="189"/>
    </row>
    <row r="996" spans="2:12" ht="18.75">
      <c r="B996" s="5">
        <f t="shared" ca="1" si="98"/>
        <v>0</v>
      </c>
      <c r="C996" s="5">
        <f t="shared" si="96"/>
        <v>0</v>
      </c>
      <c r="D996" s="5">
        <v>0</v>
      </c>
      <c r="E996" s="5"/>
      <c r="F996" s="5">
        <f t="shared" ca="1" si="97"/>
        <v>0</v>
      </c>
      <c r="G996" s="2">
        <f t="shared" ca="1" si="99"/>
        <v>7</v>
      </c>
      <c r="H996" s="5">
        <v>0</v>
      </c>
      <c r="I996" s="62" t="s">
        <v>1501</v>
      </c>
      <c r="J996" s="62" t="s">
        <v>188</v>
      </c>
      <c r="K996" s="295"/>
      <c r="L996" s="189"/>
    </row>
    <row r="997" spans="2:12" ht="18.75">
      <c r="B997" s="5">
        <f t="shared" ca="1" si="98"/>
        <v>0</v>
      </c>
      <c r="C997" s="5">
        <f t="shared" si="96"/>
        <v>0</v>
      </c>
      <c r="D997" s="5">
        <v>0</v>
      </c>
      <c r="E997" s="5"/>
      <c r="F997" s="5">
        <f t="shared" ca="1" si="97"/>
        <v>0</v>
      </c>
      <c r="G997" s="2">
        <f t="shared" ca="1" si="99"/>
        <v>7</v>
      </c>
      <c r="H997" s="5">
        <v>0</v>
      </c>
      <c r="I997" s="62" t="s">
        <v>1502</v>
      </c>
      <c r="J997" s="62" t="s">
        <v>188</v>
      </c>
      <c r="K997" s="296"/>
      <c r="L997" s="276" t="s">
        <v>1427</v>
      </c>
    </row>
    <row r="998" spans="2:12" ht="18.75">
      <c r="B998" s="5">
        <f t="shared" si="98"/>
        <v>0</v>
      </c>
      <c r="C998" s="5">
        <f t="shared" si="96"/>
        <v>0</v>
      </c>
      <c r="D998" s="5">
        <v>0</v>
      </c>
      <c r="E998" s="5"/>
      <c r="F998" s="5">
        <f t="shared" si="97"/>
        <v>0</v>
      </c>
      <c r="G998" s="3">
        <v>0</v>
      </c>
      <c r="H998" s="5">
        <v>0</v>
      </c>
      <c r="I998" s="62">
        <v>0</v>
      </c>
      <c r="J998" s="62" t="s">
        <v>188</v>
      </c>
      <c r="K998" s="296"/>
      <c r="L998" s="276" t="s">
        <v>1427</v>
      </c>
    </row>
    <row r="999" spans="2:12" ht="18.75">
      <c r="B999" s="5">
        <f t="shared" ca="1" si="98"/>
        <v>178947</v>
      </c>
      <c r="C999" s="5">
        <f t="shared" si="96"/>
        <v>107368.2</v>
      </c>
      <c r="D999" s="5">
        <v>107368.2</v>
      </c>
      <c r="E999" s="5"/>
      <c r="F999" s="5">
        <f t="shared" ca="1" si="97"/>
        <v>286315.2</v>
      </c>
      <c r="G999" s="2">
        <f ca="1">YEAR(TODAY())-2012</f>
        <v>8</v>
      </c>
      <c r="H999" s="5">
        <v>35789.4</v>
      </c>
      <c r="I999" s="64" t="s">
        <v>1611</v>
      </c>
      <c r="J999" s="64" t="s">
        <v>189</v>
      </c>
      <c r="K999" s="295"/>
      <c r="L999" s="189"/>
    </row>
    <row r="1000" spans="2:12" ht="18.75">
      <c r="B1000" s="5">
        <f t="shared" ca="1" si="98"/>
        <v>214736.40000000002</v>
      </c>
      <c r="C1000" s="5">
        <f t="shared" si="96"/>
        <v>71578.8</v>
      </c>
      <c r="D1000" s="5">
        <v>71578.8</v>
      </c>
      <c r="E1000" s="5"/>
      <c r="F1000" s="5">
        <f t="shared" ca="1" si="97"/>
        <v>286315.2</v>
      </c>
      <c r="G1000" s="2">
        <f ca="1">YEAR(TODAY())-2012</f>
        <v>8</v>
      </c>
      <c r="H1000" s="5">
        <v>35789.4</v>
      </c>
      <c r="I1000" s="64" t="s">
        <v>1612</v>
      </c>
      <c r="J1000" s="64" t="s">
        <v>189</v>
      </c>
      <c r="K1000" s="295"/>
      <c r="L1000" s="189"/>
    </row>
    <row r="1001" spans="2:12" ht="18.75">
      <c r="B1001" s="5">
        <f t="shared" ca="1" si="98"/>
        <v>178947</v>
      </c>
      <c r="C1001" s="5">
        <f t="shared" si="96"/>
        <v>71578.8</v>
      </c>
      <c r="D1001" s="5">
        <v>71578.8</v>
      </c>
      <c r="E1001" s="5"/>
      <c r="F1001" s="5">
        <f t="shared" ca="1" si="97"/>
        <v>250525.80000000002</v>
      </c>
      <c r="G1001" s="2">
        <f t="shared" ref="G1001:G1006" ca="1" si="100">YEAR(TODAY())-2013</f>
        <v>7</v>
      </c>
      <c r="H1001" s="5">
        <v>35789.4</v>
      </c>
      <c r="I1001" s="64" t="s">
        <v>1613</v>
      </c>
      <c r="J1001" s="64" t="s">
        <v>189</v>
      </c>
      <c r="K1001" s="295"/>
      <c r="L1001" s="189"/>
    </row>
    <row r="1002" spans="2:12" ht="18.75">
      <c r="B1002" s="5">
        <f t="shared" ca="1" si="98"/>
        <v>25089.600000000006</v>
      </c>
      <c r="C1002" s="5">
        <f t="shared" si="96"/>
        <v>33452.800000000003</v>
      </c>
      <c r="D1002" s="5">
        <v>33452.800000000003</v>
      </c>
      <c r="E1002" s="5"/>
      <c r="F1002" s="5">
        <f t="shared" ca="1" si="97"/>
        <v>58542.400000000009</v>
      </c>
      <c r="G1002" s="2">
        <f t="shared" ca="1" si="100"/>
        <v>7</v>
      </c>
      <c r="H1002" s="5">
        <v>8363.2000000000007</v>
      </c>
      <c r="I1002" s="60" t="s">
        <v>1100</v>
      </c>
      <c r="J1002" s="60" t="s">
        <v>190</v>
      </c>
      <c r="K1002" s="295"/>
      <c r="L1002" s="189"/>
    </row>
    <row r="1003" spans="2:12" ht="18.75">
      <c r="B1003" s="5">
        <f t="shared" ca="1" si="98"/>
        <v>58542.400000000009</v>
      </c>
      <c r="C1003" s="5">
        <f t="shared" si="96"/>
        <v>0</v>
      </c>
      <c r="D1003" s="5">
        <v>0</v>
      </c>
      <c r="E1003" s="5"/>
      <c r="F1003" s="5">
        <f t="shared" ca="1" si="97"/>
        <v>58542.400000000009</v>
      </c>
      <c r="G1003" s="2">
        <f t="shared" ca="1" si="100"/>
        <v>7</v>
      </c>
      <c r="H1003" s="5">
        <v>8363.2000000000007</v>
      </c>
      <c r="I1003" s="60" t="s">
        <v>1101</v>
      </c>
      <c r="J1003" s="60" t="s">
        <v>190</v>
      </c>
      <c r="K1003" s="295"/>
      <c r="L1003" s="189"/>
    </row>
    <row r="1004" spans="2:12" ht="18.75">
      <c r="B1004" s="5">
        <f t="shared" ca="1" si="98"/>
        <v>58542.400000000009</v>
      </c>
      <c r="C1004" s="5">
        <f t="shared" si="96"/>
        <v>0</v>
      </c>
      <c r="D1004" s="5">
        <v>0</v>
      </c>
      <c r="E1004" s="5"/>
      <c r="F1004" s="5">
        <f t="shared" ca="1" si="97"/>
        <v>58542.400000000009</v>
      </c>
      <c r="G1004" s="2">
        <f t="shared" ca="1" si="100"/>
        <v>7</v>
      </c>
      <c r="H1004" s="5">
        <v>8363.2000000000007</v>
      </c>
      <c r="I1004" s="60" t="s">
        <v>1102</v>
      </c>
      <c r="J1004" s="60" t="s">
        <v>190</v>
      </c>
      <c r="K1004" s="295"/>
      <c r="L1004" s="189"/>
    </row>
    <row r="1005" spans="2:12" ht="18.75">
      <c r="B1005" s="5">
        <f t="shared" ca="1" si="98"/>
        <v>277592</v>
      </c>
      <c r="C1005" s="5">
        <f t="shared" si="96"/>
        <v>0</v>
      </c>
      <c r="D1005" s="5">
        <v>0</v>
      </c>
      <c r="E1005" s="5"/>
      <c r="F1005" s="5">
        <f t="shared" ca="1" si="97"/>
        <v>277592</v>
      </c>
      <c r="G1005" s="2">
        <f t="shared" ca="1" si="100"/>
        <v>7</v>
      </c>
      <c r="H1005" s="5">
        <v>39656</v>
      </c>
      <c r="I1005" s="45" t="s">
        <v>1103</v>
      </c>
      <c r="J1005" s="45" t="s">
        <v>191</v>
      </c>
      <c r="K1005" s="295"/>
      <c r="L1005" s="189"/>
    </row>
    <row r="1006" spans="2:12" ht="18.75">
      <c r="B1006" s="5">
        <f t="shared" ca="1" si="98"/>
        <v>277592</v>
      </c>
      <c r="C1006" s="5">
        <f t="shared" si="96"/>
        <v>0</v>
      </c>
      <c r="D1006" s="5">
        <v>0</v>
      </c>
      <c r="E1006" s="5"/>
      <c r="F1006" s="5">
        <f t="shared" ca="1" si="97"/>
        <v>277592</v>
      </c>
      <c r="G1006" s="2">
        <f t="shared" ca="1" si="100"/>
        <v>7</v>
      </c>
      <c r="H1006" s="5">
        <v>39656</v>
      </c>
      <c r="I1006" s="45" t="s">
        <v>1104</v>
      </c>
      <c r="J1006" s="45" t="s">
        <v>191</v>
      </c>
      <c r="K1006" s="295"/>
      <c r="L1006" s="189"/>
    </row>
    <row r="1007" spans="2:12" ht="18.75">
      <c r="B1007" s="5">
        <f t="shared" ca="1" si="98"/>
        <v>317248</v>
      </c>
      <c r="C1007" s="5">
        <f t="shared" si="96"/>
        <v>0</v>
      </c>
      <c r="D1007" s="5">
        <v>0</v>
      </c>
      <c r="E1007" s="5"/>
      <c r="F1007" s="5">
        <f t="shared" ca="1" si="97"/>
        <v>317248</v>
      </c>
      <c r="G1007" s="2">
        <f ca="1">YEAR(TODAY())-2012</f>
        <v>8</v>
      </c>
      <c r="H1007" s="5">
        <v>39656</v>
      </c>
      <c r="I1007" s="45" t="s">
        <v>1105</v>
      </c>
      <c r="J1007" s="45" t="s">
        <v>191</v>
      </c>
      <c r="K1007" s="295"/>
      <c r="L1007" s="189"/>
    </row>
    <row r="1008" spans="2:12" ht="18.75">
      <c r="B1008" s="5">
        <f t="shared" ca="1" si="98"/>
        <v>86602.8</v>
      </c>
      <c r="C1008" s="5">
        <f t="shared" si="96"/>
        <v>86602.8</v>
      </c>
      <c r="D1008" s="5">
        <v>86602.8</v>
      </c>
      <c r="E1008" s="5"/>
      <c r="F1008" s="5">
        <f t="shared" ca="1" si="97"/>
        <v>173205.6</v>
      </c>
      <c r="G1008" s="2">
        <f ca="1">YEAR(TODAY())-2012</f>
        <v>8</v>
      </c>
      <c r="H1008" s="5">
        <v>21650.7</v>
      </c>
      <c r="I1008" s="82" t="s">
        <v>1106</v>
      </c>
      <c r="J1008" s="82" t="s">
        <v>192</v>
      </c>
      <c r="K1008" s="295"/>
      <c r="L1008" s="189"/>
    </row>
    <row r="1009" spans="2:12" ht="18.75">
      <c r="B1009" s="5">
        <f t="shared" ca="1" si="98"/>
        <v>173205.6</v>
      </c>
      <c r="C1009" s="5">
        <f t="shared" si="96"/>
        <v>0</v>
      </c>
      <c r="D1009" s="5">
        <v>0</v>
      </c>
      <c r="E1009" s="5"/>
      <c r="F1009" s="5">
        <f t="shared" ca="1" si="97"/>
        <v>173205.6</v>
      </c>
      <c r="G1009" s="2">
        <f ca="1">YEAR(TODAY())-2012</f>
        <v>8</v>
      </c>
      <c r="H1009" s="5">
        <v>21650.7</v>
      </c>
      <c r="I1009" s="82" t="s">
        <v>1107</v>
      </c>
      <c r="J1009" s="82" t="s">
        <v>192</v>
      </c>
      <c r="K1009" s="295"/>
      <c r="L1009" s="189"/>
    </row>
    <row r="1010" spans="2:12" ht="18.75">
      <c r="B1010" s="5">
        <f t="shared" ca="1" si="98"/>
        <v>173205.6</v>
      </c>
      <c r="C1010" s="5">
        <f t="shared" si="96"/>
        <v>0</v>
      </c>
      <c r="D1010" s="5">
        <v>0</v>
      </c>
      <c r="E1010" s="5"/>
      <c r="F1010" s="5">
        <f t="shared" ca="1" si="97"/>
        <v>173205.6</v>
      </c>
      <c r="G1010" s="2">
        <f ca="1">YEAR(TODAY())-2012</f>
        <v>8</v>
      </c>
      <c r="H1010" s="5">
        <v>21650.7</v>
      </c>
      <c r="I1010" s="82" t="s">
        <v>1108</v>
      </c>
      <c r="J1010" s="82" t="s">
        <v>192</v>
      </c>
      <c r="K1010" s="295"/>
      <c r="L1010" s="189"/>
    </row>
    <row r="1011" spans="2:12" ht="18.75">
      <c r="B1011" s="5">
        <f t="shared" ca="1" si="98"/>
        <v>11110.4</v>
      </c>
      <c r="C1011" s="5">
        <f t="shared" si="96"/>
        <v>4444.16</v>
      </c>
      <c r="D1011" s="5">
        <v>4444.16</v>
      </c>
      <c r="E1011" s="5"/>
      <c r="F1011" s="5">
        <f t="shared" ca="1" si="97"/>
        <v>15554.56</v>
      </c>
      <c r="G1011" s="2">
        <f ca="1">YEAR(TODAY())-2013</f>
        <v>7</v>
      </c>
      <c r="H1011" s="5">
        <v>2222.08</v>
      </c>
      <c r="I1011" s="83" t="s">
        <v>1109</v>
      </c>
      <c r="J1011" s="83" t="s">
        <v>193</v>
      </c>
      <c r="K1011" s="295"/>
      <c r="L1011" s="189"/>
    </row>
    <row r="1012" spans="2:12" ht="18.75">
      <c r="B1012" s="5">
        <f t="shared" ca="1" si="98"/>
        <v>15554.56</v>
      </c>
      <c r="C1012" s="5">
        <f t="shared" si="96"/>
        <v>0</v>
      </c>
      <c r="D1012" s="5">
        <v>0</v>
      </c>
      <c r="E1012" s="5"/>
      <c r="F1012" s="5">
        <f t="shared" ca="1" si="97"/>
        <v>15554.56</v>
      </c>
      <c r="G1012" s="2">
        <f ca="1">YEAR(TODAY())-2013</f>
        <v>7</v>
      </c>
      <c r="H1012" s="5">
        <v>2222.08</v>
      </c>
      <c r="I1012" s="83" t="s">
        <v>1110</v>
      </c>
      <c r="J1012" s="83" t="s">
        <v>193</v>
      </c>
      <c r="K1012" s="295"/>
      <c r="L1012" s="189"/>
    </row>
    <row r="1013" spans="2:12" ht="18.75">
      <c r="B1013" s="5">
        <f t="shared" ca="1" si="98"/>
        <v>15554.56</v>
      </c>
      <c r="C1013" s="5">
        <f t="shared" si="96"/>
        <v>0</v>
      </c>
      <c r="D1013" s="5">
        <v>0</v>
      </c>
      <c r="E1013" s="5"/>
      <c r="F1013" s="5">
        <f t="shared" ca="1" si="97"/>
        <v>15554.56</v>
      </c>
      <c r="G1013" s="2">
        <f ca="1">YEAR(TODAY())-2013</f>
        <v>7</v>
      </c>
      <c r="H1013" s="5">
        <v>2222.08</v>
      </c>
      <c r="I1013" s="83" t="s">
        <v>1111</v>
      </c>
      <c r="J1013" s="83" t="s">
        <v>193</v>
      </c>
      <c r="K1013" s="295"/>
      <c r="L1013" s="189"/>
    </row>
    <row r="1014" spans="2:12" ht="18.75">
      <c r="B1014" s="5">
        <f t="shared" ca="1" si="98"/>
        <v>0</v>
      </c>
      <c r="C1014" s="5">
        <f t="shared" si="96"/>
        <v>0</v>
      </c>
      <c r="D1014" s="5">
        <v>0</v>
      </c>
      <c r="E1014" s="5"/>
      <c r="F1014" s="5">
        <f t="shared" ca="1" si="97"/>
        <v>0</v>
      </c>
      <c r="G1014" s="2">
        <f ca="1">YEAR(TODAY())-2013</f>
        <v>7</v>
      </c>
      <c r="H1014" s="5">
        <v>0</v>
      </c>
      <c r="I1014" s="83" t="s">
        <v>2451</v>
      </c>
      <c r="J1014" s="83" t="s">
        <v>193</v>
      </c>
      <c r="K1014" s="295"/>
      <c r="L1014" s="189"/>
    </row>
    <row r="1015" spans="2:12" ht="18.75">
      <c r="B1015" s="5">
        <f t="shared" ca="1" si="98"/>
        <v>19224</v>
      </c>
      <c r="C1015" s="5">
        <f t="shared" si="96"/>
        <v>32040</v>
      </c>
      <c r="D1015" s="5">
        <v>32040</v>
      </c>
      <c r="E1015" s="5"/>
      <c r="F1015" s="5">
        <f t="shared" ca="1" si="97"/>
        <v>51264</v>
      </c>
      <c r="G1015" s="2">
        <f ca="1">YEAR(TODAY())-2012</f>
        <v>8</v>
      </c>
      <c r="H1015" s="5">
        <v>6408</v>
      </c>
      <c r="I1015" s="64" t="s">
        <v>1112</v>
      </c>
      <c r="J1015" s="64" t="s">
        <v>194</v>
      </c>
      <c r="K1015" s="296"/>
      <c r="L1015" s="276" t="s">
        <v>1427</v>
      </c>
    </row>
    <row r="1016" spans="2:12" ht="18.75">
      <c r="B1016" s="5">
        <f t="shared" ca="1" si="98"/>
        <v>38448</v>
      </c>
      <c r="C1016" s="5">
        <f t="shared" si="96"/>
        <v>12816</v>
      </c>
      <c r="D1016" s="5">
        <v>12816</v>
      </c>
      <c r="E1016" s="5"/>
      <c r="F1016" s="5">
        <f t="shared" ca="1" si="97"/>
        <v>51264</v>
      </c>
      <c r="G1016" s="2">
        <f ca="1">YEAR(TODAY())-2012</f>
        <v>8</v>
      </c>
      <c r="H1016" s="5">
        <v>6408</v>
      </c>
      <c r="I1016" s="64" t="s">
        <v>1113</v>
      </c>
      <c r="J1016" s="64" t="s">
        <v>194</v>
      </c>
      <c r="K1016" s="295"/>
      <c r="L1016" s="189"/>
    </row>
    <row r="1017" spans="2:12" ht="18.75">
      <c r="B1017" s="5">
        <f t="shared" ca="1" si="98"/>
        <v>38448</v>
      </c>
      <c r="C1017" s="5">
        <f t="shared" si="96"/>
        <v>12816</v>
      </c>
      <c r="D1017" s="5">
        <v>12816</v>
      </c>
      <c r="E1017" s="5"/>
      <c r="F1017" s="5">
        <f t="shared" ca="1" si="97"/>
        <v>51264</v>
      </c>
      <c r="G1017" s="2">
        <f ca="1">YEAR(TODAY())-2012</f>
        <v>8</v>
      </c>
      <c r="H1017" s="5">
        <v>6408</v>
      </c>
      <c r="I1017" s="64" t="s">
        <v>1114</v>
      </c>
      <c r="J1017" s="64" t="s">
        <v>194</v>
      </c>
      <c r="K1017" s="295"/>
      <c r="L1017" s="189"/>
    </row>
    <row r="1018" spans="2:12" ht="18.75">
      <c r="B1018" s="5">
        <f t="shared" ca="1" si="98"/>
        <v>38448</v>
      </c>
      <c r="C1018" s="5">
        <f t="shared" si="96"/>
        <v>12816</v>
      </c>
      <c r="D1018" s="5">
        <v>12816</v>
      </c>
      <c r="E1018" s="5"/>
      <c r="F1018" s="5">
        <f t="shared" ca="1" si="97"/>
        <v>51264</v>
      </c>
      <c r="G1018" s="2">
        <f ca="1">YEAR(TODAY())-2012</f>
        <v>8</v>
      </c>
      <c r="H1018" s="5">
        <v>6408</v>
      </c>
      <c r="I1018" s="64" t="s">
        <v>1115</v>
      </c>
      <c r="J1018" s="64" t="s">
        <v>194</v>
      </c>
      <c r="K1018" s="295"/>
      <c r="L1018" s="189"/>
    </row>
    <row r="1019" spans="2:12" ht="18.75">
      <c r="B1019" s="5">
        <f t="shared" ca="1" si="98"/>
        <v>35843.89</v>
      </c>
      <c r="C1019" s="5">
        <f t="shared" si="96"/>
        <v>11947.95</v>
      </c>
      <c r="D1019" s="5">
        <v>11947.95</v>
      </c>
      <c r="E1019" s="5"/>
      <c r="F1019" s="5">
        <f t="shared" ca="1" si="97"/>
        <v>47791.839999999997</v>
      </c>
      <c r="G1019" s="2">
        <f ca="1">YEAR(TODAY())-2012</f>
        <v>8</v>
      </c>
      <c r="H1019" s="5">
        <v>5973.98</v>
      </c>
      <c r="I1019" s="60" t="s">
        <v>1116</v>
      </c>
      <c r="J1019" s="60" t="s">
        <v>195</v>
      </c>
      <c r="K1019" s="295"/>
      <c r="L1019" s="189"/>
    </row>
    <row r="1020" spans="2:12" ht="18.75">
      <c r="B1020" s="5">
        <f t="shared" ca="1" si="98"/>
        <v>29869.91</v>
      </c>
      <c r="C1020" s="5">
        <f t="shared" si="96"/>
        <v>11947.95</v>
      </c>
      <c r="D1020" s="5">
        <v>11947.95</v>
      </c>
      <c r="E1020" s="5"/>
      <c r="F1020" s="5">
        <f t="shared" ca="1" si="97"/>
        <v>41817.86</v>
      </c>
      <c r="G1020" s="2">
        <f ca="1">YEAR(TODAY())-2013</f>
        <v>7</v>
      </c>
      <c r="H1020" s="5">
        <v>5973.98</v>
      </c>
      <c r="I1020" s="60" t="s">
        <v>1588</v>
      </c>
      <c r="J1020" s="60" t="s">
        <v>195</v>
      </c>
      <c r="K1020" s="295"/>
      <c r="L1020" s="189"/>
    </row>
    <row r="1021" spans="2:12" ht="18.75">
      <c r="B1021" s="5">
        <f t="shared" ca="1" si="98"/>
        <v>47791.839999999997</v>
      </c>
      <c r="C1021" s="5">
        <f t="shared" si="96"/>
        <v>0</v>
      </c>
      <c r="D1021" s="5">
        <v>0</v>
      </c>
      <c r="E1021" s="5"/>
      <c r="F1021" s="5">
        <f t="shared" ca="1" si="97"/>
        <v>47791.839999999997</v>
      </c>
      <c r="G1021" s="2">
        <f ca="1">YEAR(TODAY())-2012</f>
        <v>8</v>
      </c>
      <c r="H1021" s="5">
        <v>5973.98</v>
      </c>
      <c r="I1021" s="60" t="s">
        <v>1117</v>
      </c>
      <c r="J1021" s="60" t="s">
        <v>195</v>
      </c>
      <c r="K1021" s="295"/>
      <c r="L1021" s="189"/>
    </row>
    <row r="1022" spans="2:12" ht="18.75">
      <c r="B1022" s="5">
        <f t="shared" ca="1" si="98"/>
        <v>47791.839999999997</v>
      </c>
      <c r="C1022" s="5">
        <f t="shared" si="96"/>
        <v>0</v>
      </c>
      <c r="D1022" s="5">
        <v>0</v>
      </c>
      <c r="E1022" s="5"/>
      <c r="F1022" s="5">
        <f t="shared" ca="1" si="97"/>
        <v>47791.839999999997</v>
      </c>
      <c r="G1022" s="2">
        <f ca="1">YEAR(TODAY())-2012</f>
        <v>8</v>
      </c>
      <c r="H1022" s="5">
        <v>5973.98</v>
      </c>
      <c r="I1022" s="60" t="s">
        <v>1118</v>
      </c>
      <c r="J1022" s="60" t="s">
        <v>195</v>
      </c>
      <c r="K1022" s="295"/>
      <c r="L1022" s="189"/>
    </row>
    <row r="1023" spans="2:12" ht="18.75">
      <c r="B1023" s="5">
        <f t="shared" si="98"/>
        <v>0</v>
      </c>
      <c r="C1023" s="5">
        <f t="shared" si="96"/>
        <v>0</v>
      </c>
      <c r="D1023" s="5">
        <v>0</v>
      </c>
      <c r="E1023" s="5"/>
      <c r="F1023" s="5">
        <f t="shared" si="97"/>
        <v>0</v>
      </c>
      <c r="G1023" s="3">
        <v>0</v>
      </c>
      <c r="H1023" s="5">
        <v>0</v>
      </c>
      <c r="I1023" s="57">
        <v>0</v>
      </c>
      <c r="J1023" s="57" t="s">
        <v>196</v>
      </c>
      <c r="K1023" s="295"/>
      <c r="L1023" s="189"/>
    </row>
    <row r="1024" spans="2:12" ht="18.75">
      <c r="B1024" s="5">
        <f t="shared" ca="1" si="98"/>
        <v>81723.649999999994</v>
      </c>
      <c r="C1024" s="5">
        <f t="shared" si="96"/>
        <v>32689.46</v>
      </c>
      <c r="D1024" s="5">
        <v>32689.46</v>
      </c>
      <c r="E1024" s="5"/>
      <c r="F1024" s="5">
        <f t="shared" ca="1" si="97"/>
        <v>114413.11</v>
      </c>
      <c r="G1024" s="2">
        <f ca="1">YEAR(TODAY())-2013</f>
        <v>7</v>
      </c>
      <c r="H1024" s="5">
        <v>16344.73</v>
      </c>
      <c r="I1024" s="72" t="s">
        <v>1123</v>
      </c>
      <c r="J1024" s="72" t="s">
        <v>197</v>
      </c>
      <c r="K1024" s="295"/>
      <c r="L1024" s="189"/>
    </row>
    <row r="1025" spans="2:12" ht="18.75">
      <c r="B1025" s="5">
        <f t="shared" ca="1" si="98"/>
        <v>81723.649999999994</v>
      </c>
      <c r="C1025" s="5">
        <f t="shared" si="96"/>
        <v>32689.46</v>
      </c>
      <c r="D1025" s="5">
        <v>32689.46</v>
      </c>
      <c r="E1025" s="5"/>
      <c r="F1025" s="5">
        <f t="shared" ca="1" si="97"/>
        <v>114413.11</v>
      </c>
      <c r="G1025" s="2">
        <f ca="1">YEAR(TODAY())-2013</f>
        <v>7</v>
      </c>
      <c r="H1025" s="5">
        <v>16344.73</v>
      </c>
      <c r="I1025" s="72" t="s">
        <v>1124</v>
      </c>
      <c r="J1025" s="72" t="s">
        <v>197</v>
      </c>
      <c r="K1025" s="295"/>
      <c r="L1025" s="189"/>
    </row>
    <row r="1026" spans="2:12" ht="18.75">
      <c r="B1026" s="5">
        <f t="shared" ca="1" si="98"/>
        <v>81723.649999999994</v>
      </c>
      <c r="C1026" s="5">
        <f t="shared" si="96"/>
        <v>32689.46</v>
      </c>
      <c r="D1026" s="5">
        <v>32689.46</v>
      </c>
      <c r="E1026" s="5"/>
      <c r="F1026" s="5">
        <f t="shared" ca="1" si="97"/>
        <v>114413.11</v>
      </c>
      <c r="G1026" s="2">
        <f ca="1">YEAR(TODAY())-2013</f>
        <v>7</v>
      </c>
      <c r="H1026" s="5">
        <v>16344.73</v>
      </c>
      <c r="I1026" s="72" t="s">
        <v>1125</v>
      </c>
      <c r="J1026" s="72" t="s">
        <v>197</v>
      </c>
      <c r="K1026" s="295"/>
      <c r="L1026" s="189"/>
    </row>
    <row r="1027" spans="2:12" ht="18.75">
      <c r="B1027" s="5">
        <f t="shared" ca="1" si="98"/>
        <v>81723.649999999994</v>
      </c>
      <c r="C1027" s="5">
        <f t="shared" si="96"/>
        <v>32689.46</v>
      </c>
      <c r="D1027" s="5">
        <v>32689.46</v>
      </c>
      <c r="E1027" s="5"/>
      <c r="F1027" s="5">
        <f t="shared" ca="1" si="97"/>
        <v>114413.11</v>
      </c>
      <c r="G1027" s="2">
        <f ca="1">YEAR(TODAY())-2013</f>
        <v>7</v>
      </c>
      <c r="H1027" s="5">
        <v>16344.73</v>
      </c>
      <c r="I1027" s="72" t="s">
        <v>1126</v>
      </c>
      <c r="J1027" s="72" t="s">
        <v>197</v>
      </c>
      <c r="K1027" s="295"/>
      <c r="L1027" s="189"/>
    </row>
    <row r="1028" spans="2:12" ht="18.75">
      <c r="B1028" s="5">
        <f t="shared" ca="1" si="98"/>
        <v>98068.38</v>
      </c>
      <c r="C1028" s="5">
        <f t="shared" ref="C1028:C1091" si="101">SUM(E1028+D1028)</f>
        <v>32689.46</v>
      </c>
      <c r="D1028" s="5">
        <v>32689.46</v>
      </c>
      <c r="E1028" s="5"/>
      <c r="F1028" s="5">
        <f t="shared" ca="1" si="97"/>
        <v>130757.84</v>
      </c>
      <c r="G1028" s="2">
        <f ca="1">YEAR(TODAY())-2012</f>
        <v>8</v>
      </c>
      <c r="H1028" s="5">
        <v>16344.73</v>
      </c>
      <c r="I1028" s="72" t="s">
        <v>1127</v>
      </c>
      <c r="J1028" s="72" t="s">
        <v>197</v>
      </c>
      <c r="K1028" s="295"/>
      <c r="L1028" s="189"/>
    </row>
    <row r="1029" spans="2:12" ht="18.75">
      <c r="B1029" s="5">
        <f t="shared" ref="B1029:B1092" ca="1" si="102">SUM(F1029-C1029)</f>
        <v>114413.11</v>
      </c>
      <c r="C1029" s="5">
        <f t="shared" si="101"/>
        <v>0</v>
      </c>
      <c r="D1029" s="5">
        <v>0</v>
      </c>
      <c r="E1029" s="5"/>
      <c r="F1029" s="5">
        <f t="shared" ca="1" si="97"/>
        <v>114413.11</v>
      </c>
      <c r="G1029" s="2">
        <f ca="1">YEAR(TODAY())-2013</f>
        <v>7</v>
      </c>
      <c r="H1029" s="5">
        <v>16344.73</v>
      </c>
      <c r="I1029" s="72" t="s">
        <v>1128</v>
      </c>
      <c r="J1029" s="72" t="s">
        <v>197</v>
      </c>
      <c r="K1029" s="295"/>
      <c r="L1029" s="189"/>
    </row>
    <row r="1030" spans="2:12" ht="18.75">
      <c r="B1030" s="5">
        <f t="shared" ca="1" si="102"/>
        <v>81723.649999999994</v>
      </c>
      <c r="C1030" s="5">
        <f t="shared" si="101"/>
        <v>49034.19</v>
      </c>
      <c r="D1030" s="5">
        <v>49034.19</v>
      </c>
      <c r="E1030" s="5"/>
      <c r="F1030" s="5">
        <f t="shared" ca="1" si="97"/>
        <v>130757.84</v>
      </c>
      <c r="G1030" s="2">
        <f t="shared" ref="G1030:G1035" ca="1" si="103">YEAR(TODAY())-2012</f>
        <v>8</v>
      </c>
      <c r="H1030" s="5">
        <v>16344.73</v>
      </c>
      <c r="I1030" s="72" t="s">
        <v>1129</v>
      </c>
      <c r="J1030" s="72" t="s">
        <v>197</v>
      </c>
      <c r="K1030" s="295"/>
      <c r="L1030" s="189"/>
    </row>
    <row r="1031" spans="2:12" ht="18.75">
      <c r="B1031" s="5">
        <f t="shared" ca="1" si="102"/>
        <v>33439.800000000003</v>
      </c>
      <c r="C1031" s="5">
        <f t="shared" si="101"/>
        <v>55733</v>
      </c>
      <c r="D1031" s="5">
        <v>55733</v>
      </c>
      <c r="E1031" s="5"/>
      <c r="F1031" s="5">
        <f t="shared" ca="1" si="97"/>
        <v>89172.800000000003</v>
      </c>
      <c r="G1031" s="2">
        <f t="shared" ca="1" si="103"/>
        <v>8</v>
      </c>
      <c r="H1031" s="5">
        <v>11146.6</v>
      </c>
      <c r="I1031" s="55" t="s">
        <v>1130</v>
      </c>
      <c r="J1031" s="55" t="s">
        <v>198</v>
      </c>
      <c r="K1031" s="295"/>
      <c r="L1031" s="189"/>
    </row>
    <row r="1032" spans="2:12" ht="18.75">
      <c r="B1032" s="5">
        <f t="shared" ca="1" si="102"/>
        <v>33439.800000000003</v>
      </c>
      <c r="C1032" s="5">
        <f t="shared" si="101"/>
        <v>55733</v>
      </c>
      <c r="D1032" s="5">
        <v>55733</v>
      </c>
      <c r="E1032" s="5"/>
      <c r="F1032" s="5">
        <f t="shared" ref="F1032:F1105" ca="1" si="104">SUM(H1032*G1032)</f>
        <v>89172.800000000003</v>
      </c>
      <c r="G1032" s="2">
        <f t="shared" ca="1" si="103"/>
        <v>8</v>
      </c>
      <c r="H1032" s="5">
        <v>11146.6</v>
      </c>
      <c r="I1032" s="55" t="s">
        <v>1131</v>
      </c>
      <c r="J1032" s="55" t="s">
        <v>198</v>
      </c>
      <c r="K1032" s="295"/>
      <c r="L1032" s="189"/>
    </row>
    <row r="1033" spans="2:12" ht="18.75">
      <c r="B1033" s="5">
        <f t="shared" ca="1" si="102"/>
        <v>33439.800000000003</v>
      </c>
      <c r="C1033" s="5">
        <f t="shared" si="101"/>
        <v>55733</v>
      </c>
      <c r="D1033" s="5">
        <v>55733</v>
      </c>
      <c r="E1033" s="5"/>
      <c r="F1033" s="5">
        <f t="shared" ca="1" si="104"/>
        <v>89172.800000000003</v>
      </c>
      <c r="G1033" s="2">
        <f t="shared" ca="1" si="103"/>
        <v>8</v>
      </c>
      <c r="H1033" s="5">
        <v>11146.6</v>
      </c>
      <c r="I1033" s="55" t="s">
        <v>1132</v>
      </c>
      <c r="J1033" s="55" t="s">
        <v>198</v>
      </c>
      <c r="K1033" s="295"/>
      <c r="L1033" s="189"/>
    </row>
    <row r="1034" spans="2:12" ht="18.75">
      <c r="B1034" s="5">
        <f t="shared" ca="1" si="102"/>
        <v>44586.400000000001</v>
      </c>
      <c r="C1034" s="5">
        <f t="shared" si="101"/>
        <v>44586.400000000001</v>
      </c>
      <c r="D1034" s="5">
        <v>44586.400000000001</v>
      </c>
      <c r="E1034" s="5"/>
      <c r="F1034" s="5">
        <f t="shared" ca="1" si="104"/>
        <v>89172.800000000003</v>
      </c>
      <c r="G1034" s="2">
        <f t="shared" ca="1" si="103"/>
        <v>8</v>
      </c>
      <c r="H1034" s="5">
        <v>11146.6</v>
      </c>
      <c r="I1034" s="55" t="s">
        <v>1133</v>
      </c>
      <c r="J1034" s="55" t="s">
        <v>198</v>
      </c>
      <c r="K1034" s="295"/>
      <c r="L1034" s="189"/>
    </row>
    <row r="1035" spans="2:12" ht="18.75">
      <c r="B1035" s="5">
        <f t="shared" ca="1" si="102"/>
        <v>66879.600000000006</v>
      </c>
      <c r="C1035" s="5">
        <f t="shared" si="101"/>
        <v>22293.200000000001</v>
      </c>
      <c r="D1035" s="5">
        <v>22293.200000000001</v>
      </c>
      <c r="E1035" s="5"/>
      <c r="F1035" s="5">
        <f t="shared" ca="1" si="104"/>
        <v>89172.800000000003</v>
      </c>
      <c r="G1035" s="2">
        <f t="shared" ca="1" si="103"/>
        <v>8</v>
      </c>
      <c r="H1035" s="5">
        <v>11146.6</v>
      </c>
      <c r="I1035" s="55" t="s">
        <v>1134</v>
      </c>
      <c r="J1035" s="55" t="s">
        <v>198</v>
      </c>
      <c r="K1035" s="295"/>
      <c r="L1035" s="189"/>
    </row>
    <row r="1036" spans="2:12" ht="18.75">
      <c r="B1036" s="5">
        <f t="shared" ca="1" si="102"/>
        <v>78026.2</v>
      </c>
      <c r="C1036" s="5">
        <f t="shared" si="101"/>
        <v>0</v>
      </c>
      <c r="D1036" s="5">
        <v>0</v>
      </c>
      <c r="E1036" s="5"/>
      <c r="F1036" s="5">
        <f t="shared" ca="1" si="104"/>
        <v>78026.2</v>
      </c>
      <c r="G1036" s="2">
        <f ca="1">YEAR(TODAY())-2013</f>
        <v>7</v>
      </c>
      <c r="H1036" s="5">
        <v>11146.6</v>
      </c>
      <c r="I1036" s="55" t="s">
        <v>1135</v>
      </c>
      <c r="J1036" s="55" t="s">
        <v>198</v>
      </c>
      <c r="K1036" s="295"/>
      <c r="L1036" s="189"/>
    </row>
    <row r="1037" spans="2:12" ht="18.75">
      <c r="B1037" s="5">
        <f t="shared" si="102"/>
        <v>0</v>
      </c>
      <c r="C1037" s="5">
        <f t="shared" si="101"/>
        <v>0</v>
      </c>
      <c r="D1037" s="5">
        <v>0</v>
      </c>
      <c r="E1037" s="5"/>
      <c r="F1037" s="5">
        <f t="shared" si="104"/>
        <v>0</v>
      </c>
      <c r="G1037" s="3">
        <v>0</v>
      </c>
      <c r="H1037" s="5">
        <v>0</v>
      </c>
      <c r="I1037" s="58">
        <v>0</v>
      </c>
      <c r="J1037" s="58" t="s">
        <v>199</v>
      </c>
      <c r="K1037" s="295"/>
      <c r="L1037" s="189"/>
    </row>
    <row r="1038" spans="2:12" ht="18.75">
      <c r="B1038" s="5">
        <f t="shared" si="102"/>
        <v>0</v>
      </c>
      <c r="C1038" s="5">
        <f t="shared" si="101"/>
        <v>0</v>
      </c>
      <c r="D1038" s="5">
        <v>0</v>
      </c>
      <c r="E1038" s="5"/>
      <c r="F1038" s="5">
        <f t="shared" si="104"/>
        <v>0</v>
      </c>
      <c r="G1038" s="3">
        <v>0</v>
      </c>
      <c r="H1038" s="5">
        <v>0</v>
      </c>
      <c r="I1038" s="58">
        <v>0</v>
      </c>
      <c r="J1038" s="58" t="s">
        <v>199</v>
      </c>
      <c r="K1038" s="295"/>
      <c r="L1038" s="189"/>
    </row>
    <row r="1039" spans="2:12" ht="18.75">
      <c r="B1039" s="5">
        <f t="shared" si="102"/>
        <v>0</v>
      </c>
      <c r="C1039" s="5">
        <f t="shared" si="101"/>
        <v>0</v>
      </c>
      <c r="D1039" s="5">
        <v>0</v>
      </c>
      <c r="E1039" s="5"/>
      <c r="F1039" s="5">
        <f t="shared" si="104"/>
        <v>0</v>
      </c>
      <c r="G1039" s="3">
        <v>0</v>
      </c>
      <c r="H1039" s="5">
        <v>0</v>
      </c>
      <c r="I1039" s="58">
        <v>0</v>
      </c>
      <c r="J1039" s="58" t="s">
        <v>199</v>
      </c>
      <c r="K1039" s="295"/>
      <c r="L1039" s="189"/>
    </row>
    <row r="1040" spans="2:12" ht="18.75">
      <c r="B1040" s="5">
        <f t="shared" si="102"/>
        <v>0</v>
      </c>
      <c r="C1040" s="5">
        <f t="shared" si="101"/>
        <v>0</v>
      </c>
      <c r="D1040" s="5">
        <v>0</v>
      </c>
      <c r="E1040" s="5"/>
      <c r="F1040" s="5">
        <f t="shared" si="104"/>
        <v>0</v>
      </c>
      <c r="G1040" s="3">
        <v>0</v>
      </c>
      <c r="H1040" s="5">
        <v>0</v>
      </c>
      <c r="I1040" s="58">
        <v>0</v>
      </c>
      <c r="J1040" s="58" t="s">
        <v>199</v>
      </c>
      <c r="K1040" s="295"/>
      <c r="L1040" s="189"/>
    </row>
    <row r="1041" spans="2:12" ht="18.75">
      <c r="B1041" s="5">
        <f t="shared" si="102"/>
        <v>0</v>
      </c>
      <c r="C1041" s="5">
        <f t="shared" si="101"/>
        <v>0</v>
      </c>
      <c r="D1041" s="5">
        <v>0</v>
      </c>
      <c r="E1041" s="5"/>
      <c r="F1041" s="5">
        <f t="shared" si="104"/>
        <v>0</v>
      </c>
      <c r="G1041" s="3">
        <v>0</v>
      </c>
      <c r="H1041" s="5">
        <v>0</v>
      </c>
      <c r="I1041" s="58">
        <v>0</v>
      </c>
      <c r="J1041" s="58" t="s">
        <v>199</v>
      </c>
      <c r="K1041" s="295"/>
      <c r="L1041" s="189"/>
    </row>
    <row r="1042" spans="2:12" ht="18.75">
      <c r="B1042" s="5">
        <f t="shared" si="102"/>
        <v>0</v>
      </c>
      <c r="C1042" s="5">
        <f t="shared" si="101"/>
        <v>0</v>
      </c>
      <c r="D1042" s="5">
        <v>0</v>
      </c>
      <c r="E1042" s="5"/>
      <c r="F1042" s="5">
        <f t="shared" si="104"/>
        <v>0</v>
      </c>
      <c r="G1042" s="3">
        <v>0</v>
      </c>
      <c r="H1042" s="5">
        <v>0</v>
      </c>
      <c r="I1042" s="58">
        <v>0</v>
      </c>
      <c r="J1042" s="58" t="s">
        <v>199</v>
      </c>
      <c r="K1042" s="295"/>
      <c r="L1042" s="189"/>
    </row>
    <row r="1043" spans="2:12" ht="18.75">
      <c r="B1043" s="5">
        <f t="shared" ca="1" si="102"/>
        <v>216547.38</v>
      </c>
      <c r="C1043" s="5">
        <f t="shared" si="101"/>
        <v>288729.84000000003</v>
      </c>
      <c r="D1043" s="5">
        <v>288729.84000000003</v>
      </c>
      <c r="E1043" s="5"/>
      <c r="F1043" s="5">
        <f t="shared" ca="1" si="104"/>
        <v>505277.22000000003</v>
      </c>
      <c r="G1043" s="2">
        <f ca="1">YEAR(TODAY())-2013</f>
        <v>7</v>
      </c>
      <c r="H1043" s="5">
        <v>72182.460000000006</v>
      </c>
      <c r="I1043" s="51" t="s">
        <v>1136</v>
      </c>
      <c r="J1043" s="51" t="s">
        <v>200</v>
      </c>
      <c r="K1043" s="295"/>
      <c r="L1043" s="189"/>
    </row>
    <row r="1044" spans="2:12" ht="18.75">
      <c r="B1044" s="5">
        <f t="shared" ca="1" si="102"/>
        <v>216547.38</v>
      </c>
      <c r="C1044" s="5">
        <f t="shared" si="101"/>
        <v>288729.84000000003</v>
      </c>
      <c r="D1044" s="5">
        <v>288729.84000000003</v>
      </c>
      <c r="E1044" s="5"/>
      <c r="F1044" s="5">
        <f t="shared" ca="1" si="104"/>
        <v>505277.22000000003</v>
      </c>
      <c r="G1044" s="2">
        <f t="shared" ref="G1044:G1048" ca="1" si="105">YEAR(TODAY())-2013</f>
        <v>7</v>
      </c>
      <c r="H1044" s="5">
        <v>72182.460000000006</v>
      </c>
      <c r="I1044" s="51" t="s">
        <v>1137</v>
      </c>
      <c r="J1044" s="51" t="s">
        <v>200</v>
      </c>
      <c r="K1044" s="295"/>
      <c r="L1044" s="189"/>
    </row>
    <row r="1045" spans="2:12" ht="18.75">
      <c r="B1045" s="5">
        <f t="shared" ca="1" si="102"/>
        <v>505277.22000000003</v>
      </c>
      <c r="C1045" s="5">
        <f t="shared" si="101"/>
        <v>0</v>
      </c>
      <c r="D1045" s="5">
        <v>0</v>
      </c>
      <c r="E1045" s="5"/>
      <c r="F1045" s="5">
        <f t="shared" ca="1" si="104"/>
        <v>505277.22000000003</v>
      </c>
      <c r="G1045" s="2">
        <f t="shared" ca="1" si="105"/>
        <v>7</v>
      </c>
      <c r="H1045" s="5">
        <v>72182.460000000006</v>
      </c>
      <c r="I1045" s="51" t="s">
        <v>1138</v>
      </c>
      <c r="J1045" s="51" t="s">
        <v>200</v>
      </c>
      <c r="K1045" s="295"/>
      <c r="L1045" s="189"/>
    </row>
    <row r="1046" spans="2:12" ht="18.75">
      <c r="B1046" s="5">
        <f t="shared" ca="1" si="102"/>
        <v>505277.22000000003</v>
      </c>
      <c r="C1046" s="5">
        <f t="shared" si="101"/>
        <v>0</v>
      </c>
      <c r="D1046" s="5">
        <v>0</v>
      </c>
      <c r="E1046" s="5"/>
      <c r="F1046" s="5">
        <f t="shared" ca="1" si="104"/>
        <v>505277.22000000003</v>
      </c>
      <c r="G1046" s="2">
        <f t="shared" ca="1" si="105"/>
        <v>7</v>
      </c>
      <c r="H1046" s="5">
        <v>72182.460000000006</v>
      </c>
      <c r="I1046" s="51" t="s">
        <v>1139</v>
      </c>
      <c r="J1046" s="51" t="s">
        <v>200</v>
      </c>
      <c r="K1046" s="295"/>
      <c r="L1046" s="189"/>
    </row>
    <row r="1047" spans="2:12" ht="18.75">
      <c r="B1047" s="5">
        <f t="shared" ca="1" si="102"/>
        <v>505277.22000000003</v>
      </c>
      <c r="C1047" s="5">
        <f t="shared" si="101"/>
        <v>0</v>
      </c>
      <c r="D1047" s="5">
        <v>0</v>
      </c>
      <c r="E1047" s="5"/>
      <c r="F1047" s="5">
        <f t="shared" ca="1" si="104"/>
        <v>505277.22000000003</v>
      </c>
      <c r="G1047" s="2">
        <f t="shared" ca="1" si="105"/>
        <v>7</v>
      </c>
      <c r="H1047" s="5">
        <v>72182.460000000006</v>
      </c>
      <c r="I1047" s="51" t="s">
        <v>1140</v>
      </c>
      <c r="J1047" s="51" t="s">
        <v>200</v>
      </c>
      <c r="K1047" s="295"/>
      <c r="L1047" s="189"/>
    </row>
    <row r="1048" spans="2:12" ht="18.75">
      <c r="B1048" s="5">
        <f t="shared" ca="1" si="102"/>
        <v>177137.1</v>
      </c>
      <c r="C1048" s="5">
        <f t="shared" si="101"/>
        <v>0</v>
      </c>
      <c r="D1048" s="5">
        <v>0</v>
      </c>
      <c r="E1048" s="5"/>
      <c r="F1048" s="5">
        <f t="shared" ca="1" si="104"/>
        <v>177137.1</v>
      </c>
      <c r="G1048" s="2">
        <f t="shared" ca="1" si="105"/>
        <v>7</v>
      </c>
      <c r="H1048" s="5">
        <v>25305.3</v>
      </c>
      <c r="I1048" s="62" t="s">
        <v>1141</v>
      </c>
      <c r="J1048" s="62" t="s">
        <v>201</v>
      </c>
      <c r="K1048" s="295"/>
      <c r="L1048" s="189"/>
    </row>
    <row r="1049" spans="2:12" ht="18.75">
      <c r="B1049" s="5">
        <f t="shared" si="102"/>
        <v>0</v>
      </c>
      <c r="C1049" s="5">
        <f t="shared" si="101"/>
        <v>0</v>
      </c>
      <c r="D1049" s="5">
        <v>0</v>
      </c>
      <c r="E1049" s="5"/>
      <c r="F1049" s="5">
        <f t="shared" si="104"/>
        <v>0</v>
      </c>
      <c r="G1049" s="2">
        <v>0</v>
      </c>
      <c r="H1049" s="5">
        <v>0</v>
      </c>
      <c r="I1049" s="79">
        <v>0</v>
      </c>
      <c r="J1049" s="79" t="s">
        <v>202</v>
      </c>
      <c r="K1049" s="295"/>
      <c r="L1049" s="189"/>
    </row>
    <row r="1050" spans="2:12" s="21" customFormat="1" ht="18.75">
      <c r="B1050" s="5">
        <f t="shared" si="102"/>
        <v>0</v>
      </c>
      <c r="C1050" s="5">
        <f t="shared" si="101"/>
        <v>0</v>
      </c>
      <c r="D1050" s="5">
        <v>0</v>
      </c>
      <c r="E1050" s="5"/>
      <c r="F1050" s="5">
        <f t="shared" si="104"/>
        <v>0</v>
      </c>
      <c r="G1050" s="2">
        <v>0</v>
      </c>
      <c r="H1050" s="5">
        <v>0</v>
      </c>
      <c r="I1050" s="79">
        <v>0</v>
      </c>
      <c r="J1050" s="79" t="s">
        <v>202</v>
      </c>
      <c r="K1050" s="295"/>
      <c r="L1050" s="189"/>
    </row>
    <row r="1051" spans="2:12" s="21" customFormat="1" ht="18.75">
      <c r="B1051" s="5">
        <f t="shared" si="102"/>
        <v>0</v>
      </c>
      <c r="C1051" s="5">
        <f t="shared" si="101"/>
        <v>0</v>
      </c>
      <c r="D1051" s="5">
        <v>0</v>
      </c>
      <c r="E1051" s="5"/>
      <c r="F1051" s="5">
        <f t="shared" si="104"/>
        <v>0</v>
      </c>
      <c r="G1051" s="2">
        <v>0</v>
      </c>
      <c r="H1051" s="5">
        <v>0</v>
      </c>
      <c r="I1051" s="79">
        <v>0</v>
      </c>
      <c r="J1051" s="79" t="s">
        <v>202</v>
      </c>
      <c r="K1051" s="295"/>
      <c r="L1051" s="189"/>
    </row>
    <row r="1052" spans="2:12" s="21" customFormat="1" ht="18.75">
      <c r="B1052" s="5">
        <f t="shared" si="102"/>
        <v>0</v>
      </c>
      <c r="C1052" s="5">
        <f t="shared" si="101"/>
        <v>0</v>
      </c>
      <c r="D1052" s="5">
        <v>0</v>
      </c>
      <c r="E1052" s="5"/>
      <c r="F1052" s="5">
        <f t="shared" si="104"/>
        <v>0</v>
      </c>
      <c r="G1052" s="2">
        <v>0</v>
      </c>
      <c r="H1052" s="5">
        <v>0</v>
      </c>
      <c r="I1052" s="79">
        <v>0</v>
      </c>
      <c r="J1052" s="79" t="s">
        <v>202</v>
      </c>
      <c r="K1052" s="295"/>
      <c r="L1052" s="189"/>
    </row>
    <row r="1053" spans="2:12" s="21" customFormat="1" ht="18.75">
      <c r="B1053" s="5">
        <f t="shared" si="102"/>
        <v>0</v>
      </c>
      <c r="C1053" s="5">
        <f t="shared" si="101"/>
        <v>0</v>
      </c>
      <c r="D1053" s="5">
        <v>0</v>
      </c>
      <c r="E1053" s="5"/>
      <c r="F1053" s="5">
        <f t="shared" si="104"/>
        <v>0</v>
      </c>
      <c r="G1053" s="2">
        <v>0</v>
      </c>
      <c r="H1053" s="5">
        <v>0</v>
      </c>
      <c r="I1053" s="79">
        <v>0</v>
      </c>
      <c r="J1053" s="79" t="s">
        <v>202</v>
      </c>
      <c r="K1053" s="295"/>
      <c r="L1053" s="189"/>
    </row>
    <row r="1054" spans="2:12" s="21" customFormat="1" ht="18.75">
      <c r="B1054" s="5">
        <f t="shared" si="102"/>
        <v>0</v>
      </c>
      <c r="C1054" s="5">
        <f t="shared" si="101"/>
        <v>0</v>
      </c>
      <c r="D1054" s="5">
        <v>0</v>
      </c>
      <c r="E1054" s="5"/>
      <c r="F1054" s="5">
        <f t="shared" si="104"/>
        <v>0</v>
      </c>
      <c r="G1054" s="2">
        <v>0</v>
      </c>
      <c r="H1054" s="5">
        <v>0</v>
      </c>
      <c r="I1054" s="79">
        <v>0</v>
      </c>
      <c r="J1054" s="79" t="s">
        <v>202</v>
      </c>
      <c r="K1054" s="295"/>
      <c r="L1054" s="189"/>
    </row>
    <row r="1055" spans="2:12" s="21" customFormat="1" ht="18.75">
      <c r="B1055" s="5">
        <f t="shared" si="102"/>
        <v>0</v>
      </c>
      <c r="C1055" s="5">
        <f t="shared" si="101"/>
        <v>0</v>
      </c>
      <c r="D1055" s="5">
        <v>0</v>
      </c>
      <c r="E1055" s="5"/>
      <c r="F1055" s="5">
        <f t="shared" si="104"/>
        <v>0</v>
      </c>
      <c r="G1055" s="2">
        <v>0</v>
      </c>
      <c r="H1055" s="5">
        <v>0</v>
      </c>
      <c r="I1055" s="79">
        <v>0</v>
      </c>
      <c r="J1055" s="79" t="s">
        <v>202</v>
      </c>
      <c r="K1055" s="295"/>
      <c r="L1055" s="189"/>
    </row>
    <row r="1056" spans="2:12" s="21" customFormat="1" ht="18.75">
      <c r="B1056" s="5">
        <f t="shared" si="102"/>
        <v>0</v>
      </c>
      <c r="C1056" s="5">
        <f t="shared" si="101"/>
        <v>0</v>
      </c>
      <c r="D1056" s="5">
        <v>0</v>
      </c>
      <c r="E1056" s="5"/>
      <c r="F1056" s="5">
        <f t="shared" si="104"/>
        <v>0</v>
      </c>
      <c r="G1056" s="2">
        <v>0</v>
      </c>
      <c r="H1056" s="5">
        <v>0</v>
      </c>
      <c r="I1056" s="79">
        <v>0</v>
      </c>
      <c r="J1056" s="79" t="s">
        <v>202</v>
      </c>
      <c r="K1056" s="295"/>
      <c r="L1056" s="189"/>
    </row>
    <row r="1057" spans="2:12" s="21" customFormat="1" ht="18.75">
      <c r="B1057" s="5">
        <f t="shared" si="102"/>
        <v>0</v>
      </c>
      <c r="C1057" s="5">
        <f t="shared" si="101"/>
        <v>0</v>
      </c>
      <c r="D1057" s="5">
        <v>0</v>
      </c>
      <c r="E1057" s="5"/>
      <c r="F1057" s="5">
        <f t="shared" si="104"/>
        <v>0</v>
      </c>
      <c r="G1057" s="2">
        <v>0</v>
      </c>
      <c r="H1057" s="5">
        <v>0</v>
      </c>
      <c r="I1057" s="79">
        <v>0</v>
      </c>
      <c r="J1057" s="79" t="s">
        <v>202</v>
      </c>
      <c r="K1057" s="295"/>
      <c r="L1057" s="189"/>
    </row>
    <row r="1058" spans="2:12" s="21" customFormat="1" ht="18.75">
      <c r="B1058" s="5">
        <f t="shared" si="102"/>
        <v>0</v>
      </c>
      <c r="C1058" s="5">
        <f t="shared" si="101"/>
        <v>0</v>
      </c>
      <c r="D1058" s="5">
        <v>0</v>
      </c>
      <c r="E1058" s="5"/>
      <c r="F1058" s="5">
        <f t="shared" si="104"/>
        <v>0</v>
      </c>
      <c r="G1058" s="2">
        <v>0</v>
      </c>
      <c r="H1058" s="5">
        <v>0</v>
      </c>
      <c r="I1058" s="79">
        <v>0</v>
      </c>
      <c r="J1058" s="79" t="s">
        <v>202</v>
      </c>
      <c r="K1058" s="295"/>
      <c r="L1058" s="189"/>
    </row>
    <row r="1059" spans="2:12" s="21" customFormat="1" ht="18.75">
      <c r="B1059" s="5">
        <f t="shared" si="102"/>
        <v>0</v>
      </c>
      <c r="C1059" s="5">
        <f t="shared" si="101"/>
        <v>0</v>
      </c>
      <c r="D1059" s="5">
        <v>0</v>
      </c>
      <c r="E1059" s="5"/>
      <c r="F1059" s="5">
        <f t="shared" si="104"/>
        <v>0</v>
      </c>
      <c r="G1059" s="2">
        <v>0</v>
      </c>
      <c r="H1059" s="5">
        <v>0</v>
      </c>
      <c r="I1059" s="79">
        <v>0</v>
      </c>
      <c r="J1059" s="79" t="s">
        <v>202</v>
      </c>
      <c r="K1059" s="295"/>
      <c r="L1059" s="189"/>
    </row>
    <row r="1060" spans="2:12" s="21" customFormat="1" ht="18.75">
      <c r="B1060" s="5">
        <f t="shared" si="102"/>
        <v>0</v>
      </c>
      <c r="C1060" s="5">
        <f t="shared" si="101"/>
        <v>0</v>
      </c>
      <c r="D1060" s="5">
        <v>0</v>
      </c>
      <c r="E1060" s="5"/>
      <c r="F1060" s="5">
        <f t="shared" si="104"/>
        <v>0</v>
      </c>
      <c r="G1060" s="3">
        <v>0</v>
      </c>
      <c r="H1060" s="5">
        <v>0</v>
      </c>
      <c r="I1060" s="79">
        <v>0</v>
      </c>
      <c r="J1060" s="79" t="s">
        <v>202</v>
      </c>
      <c r="K1060" s="295"/>
      <c r="L1060" s="189"/>
    </row>
    <row r="1061" spans="2:12" ht="18.75">
      <c r="B1061" s="5">
        <f t="shared" ca="1" si="102"/>
        <v>0</v>
      </c>
      <c r="C1061" s="5">
        <f t="shared" si="101"/>
        <v>0</v>
      </c>
      <c r="D1061" s="5">
        <v>0</v>
      </c>
      <c r="E1061" s="5"/>
      <c r="F1061" s="5">
        <f t="shared" ca="1" si="104"/>
        <v>0</v>
      </c>
      <c r="G1061" s="2">
        <f ca="1">YEAR(TODAY())-2013</f>
        <v>7</v>
      </c>
      <c r="H1061" s="5">
        <v>0</v>
      </c>
      <c r="I1061" s="57" t="s">
        <v>1503</v>
      </c>
      <c r="J1061" s="57" t="s">
        <v>203</v>
      </c>
      <c r="K1061" s="295"/>
      <c r="L1061" s="189"/>
    </row>
    <row r="1062" spans="2:12" ht="18.75">
      <c r="B1062" s="5">
        <f t="shared" ca="1" si="102"/>
        <v>0</v>
      </c>
      <c r="C1062" s="5">
        <f t="shared" si="101"/>
        <v>0</v>
      </c>
      <c r="D1062" s="5">
        <v>0</v>
      </c>
      <c r="E1062" s="5"/>
      <c r="F1062" s="5">
        <f t="shared" ca="1" si="104"/>
        <v>0</v>
      </c>
      <c r="G1062" s="2">
        <f t="shared" ref="G1062:G1064" ca="1" si="106">YEAR(TODAY())-2013</f>
        <v>7</v>
      </c>
      <c r="H1062" s="5">
        <v>0</v>
      </c>
      <c r="I1062" s="57" t="s">
        <v>1504</v>
      </c>
      <c r="J1062" s="57" t="s">
        <v>203</v>
      </c>
      <c r="K1062" s="296"/>
      <c r="L1062" s="276" t="s">
        <v>1427</v>
      </c>
    </row>
    <row r="1063" spans="2:12" ht="18.75">
      <c r="B1063" s="5">
        <f t="shared" ca="1" si="102"/>
        <v>0</v>
      </c>
      <c r="C1063" s="5">
        <f t="shared" si="101"/>
        <v>0</v>
      </c>
      <c r="D1063" s="5">
        <v>0</v>
      </c>
      <c r="E1063" s="5"/>
      <c r="F1063" s="5">
        <f t="shared" ca="1" si="104"/>
        <v>0</v>
      </c>
      <c r="G1063" s="2">
        <f t="shared" ca="1" si="106"/>
        <v>7</v>
      </c>
      <c r="H1063" s="5">
        <v>0</v>
      </c>
      <c r="I1063" s="57" t="s">
        <v>1505</v>
      </c>
      <c r="J1063" s="57" t="s">
        <v>203</v>
      </c>
      <c r="K1063" s="296"/>
      <c r="L1063" s="276" t="s">
        <v>1427</v>
      </c>
    </row>
    <row r="1064" spans="2:12" ht="18.75">
      <c r="B1064" s="5">
        <f t="shared" ca="1" si="102"/>
        <v>0</v>
      </c>
      <c r="C1064" s="5">
        <f t="shared" si="101"/>
        <v>0</v>
      </c>
      <c r="D1064" s="5">
        <v>0</v>
      </c>
      <c r="E1064" s="5"/>
      <c r="F1064" s="5">
        <f t="shared" ca="1" si="104"/>
        <v>0</v>
      </c>
      <c r="G1064" s="2">
        <f t="shared" ca="1" si="106"/>
        <v>7</v>
      </c>
      <c r="H1064" s="5">
        <v>0</v>
      </c>
      <c r="I1064" s="57" t="s">
        <v>1506</v>
      </c>
      <c r="J1064" s="57" t="s">
        <v>203</v>
      </c>
      <c r="K1064" s="296"/>
      <c r="L1064" s="276" t="s">
        <v>1427</v>
      </c>
    </row>
    <row r="1065" spans="2:12" ht="18.75">
      <c r="B1065" s="5">
        <f t="shared" ca="1" si="102"/>
        <v>0</v>
      </c>
      <c r="C1065" s="5">
        <f t="shared" si="101"/>
        <v>0</v>
      </c>
      <c r="D1065" s="5">
        <v>0</v>
      </c>
      <c r="E1065" s="5"/>
      <c r="F1065" s="5">
        <f t="shared" ca="1" si="104"/>
        <v>0</v>
      </c>
      <c r="G1065" s="2">
        <f ca="1">YEAR(TODAY())-2016</f>
        <v>4</v>
      </c>
      <c r="H1065" s="5">
        <v>0</v>
      </c>
      <c r="I1065" s="57" t="s">
        <v>1507</v>
      </c>
      <c r="J1065" s="57" t="s">
        <v>203</v>
      </c>
      <c r="K1065" s="296"/>
      <c r="L1065" s="276" t="s">
        <v>1427</v>
      </c>
    </row>
    <row r="1066" spans="2:12" ht="18.75">
      <c r="B1066" s="5">
        <f t="shared" si="102"/>
        <v>0</v>
      </c>
      <c r="C1066" s="5">
        <f t="shared" si="101"/>
        <v>0</v>
      </c>
      <c r="D1066" s="5">
        <v>0</v>
      </c>
      <c r="E1066" s="5"/>
      <c r="F1066" s="5">
        <f t="shared" si="104"/>
        <v>0</v>
      </c>
      <c r="G1066" s="3">
        <v>0</v>
      </c>
      <c r="H1066" s="5">
        <v>0</v>
      </c>
      <c r="I1066" s="55">
        <v>0</v>
      </c>
      <c r="J1066" s="55" t="s">
        <v>204</v>
      </c>
      <c r="K1066" s="296"/>
      <c r="L1066" s="276" t="s">
        <v>1427</v>
      </c>
    </row>
    <row r="1067" spans="2:12" ht="18.75">
      <c r="B1067" s="5">
        <f t="shared" si="102"/>
        <v>0</v>
      </c>
      <c r="C1067" s="5">
        <f t="shared" si="101"/>
        <v>0</v>
      </c>
      <c r="D1067" s="5">
        <v>0</v>
      </c>
      <c r="E1067" s="5"/>
      <c r="F1067" s="5">
        <f t="shared" si="104"/>
        <v>0</v>
      </c>
      <c r="G1067" s="3">
        <v>0</v>
      </c>
      <c r="H1067" s="5">
        <v>0</v>
      </c>
      <c r="I1067" s="55">
        <v>0</v>
      </c>
      <c r="J1067" s="55" t="s">
        <v>204</v>
      </c>
      <c r="K1067" s="295"/>
      <c r="L1067" s="189"/>
    </row>
    <row r="1068" spans="2:12" ht="18.75">
      <c r="B1068" s="5">
        <f t="shared" si="102"/>
        <v>0</v>
      </c>
      <c r="C1068" s="5">
        <f t="shared" si="101"/>
        <v>0</v>
      </c>
      <c r="D1068" s="5">
        <v>0</v>
      </c>
      <c r="E1068" s="5"/>
      <c r="F1068" s="5">
        <f t="shared" si="104"/>
        <v>0</v>
      </c>
      <c r="G1068" s="3">
        <v>0</v>
      </c>
      <c r="H1068" s="5">
        <v>0</v>
      </c>
      <c r="I1068" s="55">
        <v>0</v>
      </c>
      <c r="J1068" s="55" t="s">
        <v>204</v>
      </c>
      <c r="K1068" s="295"/>
      <c r="L1068" s="189"/>
    </row>
    <row r="1069" spans="2:12" ht="18.75">
      <c r="B1069" s="5">
        <f t="shared" si="102"/>
        <v>0</v>
      </c>
      <c r="C1069" s="5">
        <f t="shared" si="101"/>
        <v>0</v>
      </c>
      <c r="D1069" s="5">
        <v>0</v>
      </c>
      <c r="E1069" s="5"/>
      <c r="F1069" s="5">
        <f t="shared" si="104"/>
        <v>0</v>
      </c>
      <c r="G1069" s="3">
        <v>0</v>
      </c>
      <c r="H1069" s="5">
        <v>0</v>
      </c>
      <c r="I1069" s="55">
        <v>0</v>
      </c>
      <c r="J1069" s="55" t="s">
        <v>204</v>
      </c>
      <c r="K1069" s="295"/>
      <c r="L1069" s="189"/>
    </row>
    <row r="1070" spans="2:12" ht="18.75">
      <c r="B1070" s="5">
        <f t="shared" si="102"/>
        <v>0</v>
      </c>
      <c r="C1070" s="5">
        <f t="shared" si="101"/>
        <v>0</v>
      </c>
      <c r="D1070" s="5">
        <v>0</v>
      </c>
      <c r="E1070" s="5"/>
      <c r="F1070" s="5">
        <f t="shared" si="104"/>
        <v>0</v>
      </c>
      <c r="G1070" s="3">
        <v>0</v>
      </c>
      <c r="H1070" s="5">
        <v>0</v>
      </c>
      <c r="I1070" s="55">
        <v>0</v>
      </c>
      <c r="J1070" s="55" t="s">
        <v>204</v>
      </c>
      <c r="K1070" s="295"/>
      <c r="L1070" s="189"/>
    </row>
    <row r="1071" spans="2:12" ht="18.75">
      <c r="B1071" s="5">
        <f t="shared" si="102"/>
        <v>0</v>
      </c>
      <c r="C1071" s="5">
        <f t="shared" si="101"/>
        <v>0</v>
      </c>
      <c r="D1071" s="5">
        <v>0</v>
      </c>
      <c r="E1071" s="5"/>
      <c r="F1071" s="5">
        <f t="shared" si="104"/>
        <v>0</v>
      </c>
      <c r="G1071" s="3">
        <v>0</v>
      </c>
      <c r="H1071" s="5">
        <v>0</v>
      </c>
      <c r="I1071" s="55">
        <v>0</v>
      </c>
      <c r="J1071" s="55" t="s">
        <v>204</v>
      </c>
      <c r="K1071" s="295"/>
      <c r="L1071" s="189"/>
    </row>
    <row r="1072" spans="2:12" ht="18.75">
      <c r="B1072" s="5">
        <f t="shared" si="102"/>
        <v>0</v>
      </c>
      <c r="C1072" s="5">
        <f t="shared" si="101"/>
        <v>0</v>
      </c>
      <c r="D1072" s="5">
        <v>0</v>
      </c>
      <c r="E1072" s="5"/>
      <c r="F1072" s="5">
        <f t="shared" si="104"/>
        <v>0</v>
      </c>
      <c r="G1072" s="3">
        <v>0</v>
      </c>
      <c r="H1072" s="5">
        <v>0</v>
      </c>
      <c r="I1072" s="55">
        <v>0</v>
      </c>
      <c r="J1072" s="55" t="s">
        <v>204</v>
      </c>
      <c r="K1072" s="295"/>
      <c r="L1072" s="189"/>
    </row>
    <row r="1073" spans="2:12" ht="18.75">
      <c r="B1073" s="5">
        <f t="shared" si="102"/>
        <v>0</v>
      </c>
      <c r="C1073" s="5">
        <f t="shared" si="101"/>
        <v>0</v>
      </c>
      <c r="D1073" s="5">
        <v>0</v>
      </c>
      <c r="E1073" s="5"/>
      <c r="F1073" s="5">
        <f t="shared" si="104"/>
        <v>0</v>
      </c>
      <c r="G1073" s="3">
        <v>0</v>
      </c>
      <c r="H1073" s="5">
        <v>0</v>
      </c>
      <c r="I1073" s="55">
        <v>0</v>
      </c>
      <c r="J1073" s="55" t="s">
        <v>204</v>
      </c>
      <c r="K1073" s="295"/>
      <c r="L1073" s="189"/>
    </row>
    <row r="1074" spans="2:12" ht="18.75">
      <c r="B1074" s="5">
        <f t="shared" si="102"/>
        <v>0</v>
      </c>
      <c r="C1074" s="5">
        <f t="shared" si="101"/>
        <v>0</v>
      </c>
      <c r="D1074" s="5">
        <v>0</v>
      </c>
      <c r="E1074" s="5"/>
      <c r="F1074" s="5">
        <f t="shared" si="104"/>
        <v>0</v>
      </c>
      <c r="G1074" s="3">
        <v>0</v>
      </c>
      <c r="H1074" s="5">
        <v>0</v>
      </c>
      <c r="I1074" s="58">
        <v>0</v>
      </c>
      <c r="J1074" s="58" t="s">
        <v>205</v>
      </c>
      <c r="K1074" s="295"/>
      <c r="L1074" s="189"/>
    </row>
    <row r="1075" spans="2:12" ht="18.75">
      <c r="B1075" s="5">
        <f t="shared" si="102"/>
        <v>0</v>
      </c>
      <c r="C1075" s="5">
        <f t="shared" si="101"/>
        <v>0</v>
      </c>
      <c r="D1075" s="5">
        <v>0</v>
      </c>
      <c r="E1075" s="5"/>
      <c r="F1075" s="5">
        <f t="shared" si="104"/>
        <v>0</v>
      </c>
      <c r="G1075" s="3">
        <v>0</v>
      </c>
      <c r="H1075" s="5">
        <v>0</v>
      </c>
      <c r="I1075" s="58">
        <v>0</v>
      </c>
      <c r="J1075" s="58" t="s">
        <v>205</v>
      </c>
      <c r="K1075" s="295"/>
      <c r="L1075" s="189"/>
    </row>
    <row r="1076" spans="2:12" ht="18.75">
      <c r="B1076" s="5">
        <f t="shared" si="102"/>
        <v>0</v>
      </c>
      <c r="C1076" s="5">
        <f t="shared" si="101"/>
        <v>0</v>
      </c>
      <c r="D1076" s="5">
        <v>0</v>
      </c>
      <c r="E1076" s="5"/>
      <c r="F1076" s="5">
        <f t="shared" si="104"/>
        <v>0</v>
      </c>
      <c r="G1076" s="3">
        <v>0</v>
      </c>
      <c r="H1076" s="5">
        <v>0</v>
      </c>
      <c r="I1076" s="58">
        <v>0</v>
      </c>
      <c r="J1076" s="58" t="s">
        <v>205</v>
      </c>
      <c r="K1076" s="295"/>
      <c r="L1076" s="189"/>
    </row>
    <row r="1077" spans="2:12" ht="18.75">
      <c r="B1077" s="5">
        <f t="shared" si="102"/>
        <v>0</v>
      </c>
      <c r="C1077" s="5">
        <f t="shared" si="101"/>
        <v>0</v>
      </c>
      <c r="D1077" s="5">
        <v>0</v>
      </c>
      <c r="E1077" s="5"/>
      <c r="F1077" s="5">
        <f t="shared" si="104"/>
        <v>0</v>
      </c>
      <c r="G1077" s="3">
        <v>0</v>
      </c>
      <c r="H1077" s="5">
        <v>0</v>
      </c>
      <c r="I1077" s="58">
        <v>0</v>
      </c>
      <c r="J1077" s="58" t="s">
        <v>205</v>
      </c>
      <c r="K1077" s="295"/>
      <c r="L1077" s="189"/>
    </row>
    <row r="1078" spans="2:12" ht="18.75">
      <c r="B1078" s="5">
        <f t="shared" si="102"/>
        <v>0</v>
      </c>
      <c r="C1078" s="5">
        <f t="shared" si="101"/>
        <v>0</v>
      </c>
      <c r="D1078" s="5">
        <v>0</v>
      </c>
      <c r="E1078" s="5"/>
      <c r="F1078" s="5">
        <f t="shared" si="104"/>
        <v>0</v>
      </c>
      <c r="G1078" s="3">
        <v>0</v>
      </c>
      <c r="H1078" s="5">
        <v>0</v>
      </c>
      <c r="I1078" s="58">
        <v>0</v>
      </c>
      <c r="J1078" s="58" t="s">
        <v>205</v>
      </c>
      <c r="K1078" s="295"/>
      <c r="L1078" s="189"/>
    </row>
    <row r="1079" spans="2:12" ht="18.75">
      <c r="B1079" s="5">
        <f t="shared" si="102"/>
        <v>0</v>
      </c>
      <c r="C1079" s="5">
        <f t="shared" si="101"/>
        <v>0</v>
      </c>
      <c r="D1079" s="5">
        <v>0</v>
      </c>
      <c r="E1079" s="5"/>
      <c r="F1079" s="5">
        <f t="shared" si="104"/>
        <v>0</v>
      </c>
      <c r="G1079" s="3">
        <v>0</v>
      </c>
      <c r="H1079" s="5">
        <v>0</v>
      </c>
      <c r="I1079" s="58">
        <v>0</v>
      </c>
      <c r="J1079" s="58" t="s">
        <v>205</v>
      </c>
      <c r="K1079" s="295"/>
      <c r="L1079" s="189"/>
    </row>
    <row r="1080" spans="2:12" ht="18.75">
      <c r="B1080" s="5">
        <f t="shared" si="102"/>
        <v>0</v>
      </c>
      <c r="C1080" s="5">
        <f t="shared" si="101"/>
        <v>0</v>
      </c>
      <c r="D1080" s="5">
        <v>0</v>
      </c>
      <c r="E1080" s="5"/>
      <c r="F1080" s="5">
        <f t="shared" si="104"/>
        <v>0</v>
      </c>
      <c r="G1080" s="3">
        <v>0</v>
      </c>
      <c r="H1080" s="5">
        <v>0</v>
      </c>
      <c r="I1080" s="58">
        <v>0</v>
      </c>
      <c r="J1080" s="58" t="s">
        <v>205</v>
      </c>
      <c r="K1080" s="295"/>
      <c r="L1080" s="189"/>
    </row>
    <row r="1081" spans="2:12" ht="18.75">
      <c r="B1081" s="5">
        <f t="shared" si="102"/>
        <v>0</v>
      </c>
      <c r="C1081" s="5">
        <f t="shared" si="101"/>
        <v>0</v>
      </c>
      <c r="D1081" s="5">
        <v>0</v>
      </c>
      <c r="E1081" s="5"/>
      <c r="F1081" s="5">
        <f t="shared" si="104"/>
        <v>0</v>
      </c>
      <c r="G1081" s="3">
        <v>0</v>
      </c>
      <c r="H1081" s="5">
        <v>0</v>
      </c>
      <c r="I1081" s="58">
        <v>0</v>
      </c>
      <c r="J1081" s="58" t="s">
        <v>205</v>
      </c>
      <c r="K1081" s="295"/>
      <c r="L1081" s="189"/>
    </row>
    <row r="1082" spans="2:12" ht="18.75">
      <c r="B1082" s="5">
        <f t="shared" ca="1" si="102"/>
        <v>0</v>
      </c>
      <c r="C1082" s="5">
        <f t="shared" si="101"/>
        <v>0</v>
      </c>
      <c r="D1082" s="5">
        <v>0</v>
      </c>
      <c r="E1082" s="5"/>
      <c r="F1082" s="5">
        <f t="shared" ca="1" si="104"/>
        <v>0</v>
      </c>
      <c r="G1082" s="2">
        <f ca="1">YEAR(TODAY())-2012</f>
        <v>8</v>
      </c>
      <c r="H1082" s="5">
        <v>0</v>
      </c>
      <c r="I1082" s="56" t="s">
        <v>1508</v>
      </c>
      <c r="J1082" s="56" t="s">
        <v>206</v>
      </c>
      <c r="K1082" s="295"/>
      <c r="L1082" s="189"/>
    </row>
    <row r="1083" spans="2:12" ht="18.75">
      <c r="B1083" s="5">
        <f t="shared" ca="1" si="102"/>
        <v>0</v>
      </c>
      <c r="C1083" s="5">
        <f t="shared" si="101"/>
        <v>0</v>
      </c>
      <c r="D1083" s="5">
        <v>0</v>
      </c>
      <c r="E1083" s="5"/>
      <c r="F1083" s="5">
        <f t="shared" ca="1" si="104"/>
        <v>0</v>
      </c>
      <c r="G1083" s="2">
        <f t="shared" ref="G1083:G1087" ca="1" si="107">YEAR(TODAY())-2012</f>
        <v>8</v>
      </c>
      <c r="H1083" s="5">
        <v>0</v>
      </c>
      <c r="I1083" s="56" t="s">
        <v>1509</v>
      </c>
      <c r="J1083" s="56" t="s">
        <v>206</v>
      </c>
      <c r="K1083" s="296"/>
      <c r="L1083" s="276" t="s">
        <v>1427</v>
      </c>
    </row>
    <row r="1084" spans="2:12" ht="18.75">
      <c r="B1084" s="5">
        <f t="shared" ca="1" si="102"/>
        <v>0</v>
      </c>
      <c r="C1084" s="5">
        <f t="shared" si="101"/>
        <v>0</v>
      </c>
      <c r="D1084" s="5">
        <v>0</v>
      </c>
      <c r="E1084" s="5"/>
      <c r="F1084" s="5">
        <f t="shared" ca="1" si="104"/>
        <v>0</v>
      </c>
      <c r="G1084" s="2">
        <f t="shared" ca="1" si="107"/>
        <v>8</v>
      </c>
      <c r="H1084" s="5">
        <v>0</v>
      </c>
      <c r="I1084" s="56" t="s">
        <v>1510</v>
      </c>
      <c r="J1084" s="56" t="s">
        <v>206</v>
      </c>
      <c r="K1084" s="296"/>
      <c r="L1084" s="276" t="s">
        <v>1427</v>
      </c>
    </row>
    <row r="1085" spans="2:12" ht="18.75">
      <c r="B1085" s="5">
        <f t="shared" ca="1" si="102"/>
        <v>0</v>
      </c>
      <c r="C1085" s="5">
        <f t="shared" si="101"/>
        <v>0</v>
      </c>
      <c r="D1085" s="5">
        <v>0</v>
      </c>
      <c r="E1085" s="5"/>
      <c r="F1085" s="5">
        <f t="shared" ca="1" si="104"/>
        <v>0</v>
      </c>
      <c r="G1085" s="2">
        <f t="shared" ca="1" si="107"/>
        <v>8</v>
      </c>
      <c r="H1085" s="5">
        <v>0</v>
      </c>
      <c r="I1085" s="56" t="s">
        <v>1511</v>
      </c>
      <c r="J1085" s="56" t="s">
        <v>206</v>
      </c>
      <c r="K1085" s="296"/>
      <c r="L1085" s="276" t="s">
        <v>1427</v>
      </c>
    </row>
    <row r="1086" spans="2:12" ht="18.75">
      <c r="B1086" s="5">
        <f t="shared" ca="1" si="102"/>
        <v>0</v>
      </c>
      <c r="C1086" s="5">
        <f t="shared" si="101"/>
        <v>0</v>
      </c>
      <c r="D1086" s="5">
        <v>0</v>
      </c>
      <c r="E1086" s="5"/>
      <c r="F1086" s="5">
        <f t="shared" ca="1" si="104"/>
        <v>0</v>
      </c>
      <c r="G1086" s="2">
        <f t="shared" ca="1" si="107"/>
        <v>8</v>
      </c>
      <c r="H1086" s="5">
        <v>0</v>
      </c>
      <c r="I1086" s="56" t="s">
        <v>1512</v>
      </c>
      <c r="J1086" s="56" t="s">
        <v>206</v>
      </c>
      <c r="K1086" s="296"/>
      <c r="L1086" s="276" t="s">
        <v>1427</v>
      </c>
    </row>
    <row r="1087" spans="2:12" ht="18.75">
      <c r="B1087" s="5">
        <f t="shared" ca="1" si="102"/>
        <v>0</v>
      </c>
      <c r="C1087" s="5">
        <f t="shared" si="101"/>
        <v>0</v>
      </c>
      <c r="D1087" s="5">
        <v>0</v>
      </c>
      <c r="E1087" s="5"/>
      <c r="F1087" s="5">
        <f t="shared" ca="1" si="104"/>
        <v>0</v>
      </c>
      <c r="G1087" s="2">
        <f t="shared" ca="1" si="107"/>
        <v>8</v>
      </c>
      <c r="H1087" s="5">
        <v>0</v>
      </c>
      <c r="I1087" s="56" t="s">
        <v>1513</v>
      </c>
      <c r="J1087" s="56" t="s">
        <v>206</v>
      </c>
      <c r="K1087" s="296"/>
      <c r="L1087" s="276" t="s">
        <v>1427</v>
      </c>
    </row>
    <row r="1088" spans="2:12" ht="18.75">
      <c r="B1088" s="5">
        <f t="shared" si="102"/>
        <v>0</v>
      </c>
      <c r="C1088" s="5">
        <f t="shared" si="101"/>
        <v>0</v>
      </c>
      <c r="D1088" s="5">
        <v>0</v>
      </c>
      <c r="E1088" s="5"/>
      <c r="F1088" s="5">
        <f t="shared" si="104"/>
        <v>0</v>
      </c>
      <c r="G1088" s="3">
        <v>0</v>
      </c>
      <c r="H1088" s="5">
        <v>0</v>
      </c>
      <c r="I1088" s="56">
        <v>0</v>
      </c>
      <c r="J1088" s="56" t="s">
        <v>206</v>
      </c>
      <c r="K1088" s="296"/>
      <c r="L1088" s="276" t="s">
        <v>1427</v>
      </c>
    </row>
    <row r="1089" spans="2:12" ht="18.75">
      <c r="B1089" s="5">
        <f t="shared" ca="1" si="102"/>
        <v>0</v>
      </c>
      <c r="C1089" s="5">
        <f t="shared" si="101"/>
        <v>0</v>
      </c>
      <c r="D1089" s="5">
        <v>0</v>
      </c>
      <c r="E1089" s="5"/>
      <c r="F1089" s="5">
        <f t="shared" ca="1" si="104"/>
        <v>0</v>
      </c>
      <c r="G1089" s="2">
        <f t="shared" ref="G1089:G1095" ca="1" si="108">YEAR(TODAY())-2013</f>
        <v>7</v>
      </c>
      <c r="H1089" s="5">
        <v>0</v>
      </c>
      <c r="I1089" s="51" t="s">
        <v>1293</v>
      </c>
      <c r="J1089" s="51" t="s">
        <v>207</v>
      </c>
      <c r="K1089" s="295"/>
      <c r="L1089" s="189"/>
    </row>
    <row r="1090" spans="2:12" ht="18.75">
      <c r="B1090" s="5">
        <f t="shared" ca="1" si="102"/>
        <v>0</v>
      </c>
      <c r="C1090" s="5">
        <f t="shared" si="101"/>
        <v>0</v>
      </c>
      <c r="D1090" s="5">
        <v>0</v>
      </c>
      <c r="E1090" s="5"/>
      <c r="F1090" s="5">
        <f t="shared" ca="1" si="104"/>
        <v>0</v>
      </c>
      <c r="G1090" s="2">
        <f t="shared" ca="1" si="108"/>
        <v>7</v>
      </c>
      <c r="H1090" s="5">
        <v>0</v>
      </c>
      <c r="I1090" s="51" t="s">
        <v>1514</v>
      </c>
      <c r="J1090" s="51" t="s">
        <v>207</v>
      </c>
      <c r="K1090" s="296"/>
      <c r="L1090" s="276" t="s">
        <v>1427</v>
      </c>
    </row>
    <row r="1091" spans="2:12" ht="18.75">
      <c r="B1091" s="5">
        <f t="shared" ca="1" si="102"/>
        <v>0</v>
      </c>
      <c r="C1091" s="5">
        <f t="shared" si="101"/>
        <v>0</v>
      </c>
      <c r="D1091" s="5">
        <v>0</v>
      </c>
      <c r="E1091" s="5"/>
      <c r="F1091" s="5">
        <f t="shared" ca="1" si="104"/>
        <v>0</v>
      </c>
      <c r="G1091" s="2">
        <f t="shared" ca="1" si="108"/>
        <v>7</v>
      </c>
      <c r="H1091" s="5">
        <v>0</v>
      </c>
      <c r="I1091" s="51" t="s">
        <v>1515</v>
      </c>
      <c r="J1091" s="51" t="s">
        <v>207</v>
      </c>
      <c r="K1091" s="296"/>
      <c r="L1091" s="276" t="s">
        <v>1427</v>
      </c>
    </row>
    <row r="1092" spans="2:12" ht="18.75">
      <c r="B1092" s="5">
        <f t="shared" ca="1" si="102"/>
        <v>0</v>
      </c>
      <c r="C1092" s="5">
        <f t="shared" ref="C1092:C1155" si="109">SUM(E1092+D1092)</f>
        <v>0</v>
      </c>
      <c r="D1092" s="5">
        <v>0</v>
      </c>
      <c r="E1092" s="5"/>
      <c r="F1092" s="5">
        <f t="shared" ca="1" si="104"/>
        <v>0</v>
      </c>
      <c r="G1092" s="2">
        <f t="shared" ca="1" si="108"/>
        <v>7</v>
      </c>
      <c r="H1092" s="5">
        <v>0</v>
      </c>
      <c r="I1092" s="51" t="s">
        <v>1516</v>
      </c>
      <c r="J1092" s="51" t="s">
        <v>207</v>
      </c>
      <c r="K1092" s="296"/>
      <c r="L1092" s="276" t="s">
        <v>1427</v>
      </c>
    </row>
    <row r="1093" spans="2:12" ht="18.75">
      <c r="B1093" s="5">
        <f t="shared" ref="B1093:B1156" ca="1" si="110">SUM(F1093-C1093)</f>
        <v>0</v>
      </c>
      <c r="C1093" s="5">
        <f t="shared" si="109"/>
        <v>0</v>
      </c>
      <c r="D1093" s="5">
        <v>0</v>
      </c>
      <c r="E1093" s="5"/>
      <c r="F1093" s="5">
        <f t="shared" ca="1" si="104"/>
        <v>0</v>
      </c>
      <c r="G1093" s="2">
        <f t="shared" ca="1" si="108"/>
        <v>7</v>
      </c>
      <c r="H1093" s="5">
        <v>0</v>
      </c>
      <c r="I1093" s="51" t="s">
        <v>1517</v>
      </c>
      <c r="J1093" s="51" t="s">
        <v>207</v>
      </c>
      <c r="K1093" s="296"/>
      <c r="L1093" s="276" t="s">
        <v>1427</v>
      </c>
    </row>
    <row r="1094" spans="2:12" ht="18.75">
      <c r="B1094" s="5">
        <f t="shared" ca="1" si="110"/>
        <v>0</v>
      </c>
      <c r="C1094" s="5">
        <f t="shared" si="109"/>
        <v>0</v>
      </c>
      <c r="D1094" s="5">
        <v>0</v>
      </c>
      <c r="E1094" s="5"/>
      <c r="F1094" s="5">
        <f t="shared" ca="1" si="104"/>
        <v>0</v>
      </c>
      <c r="G1094" s="2">
        <f t="shared" ca="1" si="108"/>
        <v>7</v>
      </c>
      <c r="H1094" s="5">
        <v>0</v>
      </c>
      <c r="I1094" s="51" t="s">
        <v>1518</v>
      </c>
      <c r="J1094" s="51" t="s">
        <v>207</v>
      </c>
      <c r="K1094" s="296"/>
      <c r="L1094" s="276" t="s">
        <v>1427</v>
      </c>
    </row>
    <row r="1095" spans="2:12" ht="18.75">
      <c r="B1095" s="5">
        <f t="shared" ca="1" si="110"/>
        <v>0</v>
      </c>
      <c r="C1095" s="5">
        <f t="shared" si="109"/>
        <v>0</v>
      </c>
      <c r="D1095" s="5">
        <v>0</v>
      </c>
      <c r="E1095" s="5"/>
      <c r="F1095" s="5">
        <f t="shared" ca="1" si="104"/>
        <v>0</v>
      </c>
      <c r="G1095" s="2">
        <f t="shared" ca="1" si="108"/>
        <v>7</v>
      </c>
      <c r="H1095" s="5">
        <v>0</v>
      </c>
      <c r="I1095" s="51" t="s">
        <v>1519</v>
      </c>
      <c r="J1095" s="51" t="s">
        <v>207</v>
      </c>
      <c r="K1095" s="296"/>
      <c r="L1095" s="276" t="s">
        <v>1427</v>
      </c>
    </row>
    <row r="1096" spans="2:12" ht="18.75">
      <c r="B1096" s="5">
        <f t="shared" ca="1" si="110"/>
        <v>0</v>
      </c>
      <c r="C1096" s="5">
        <f t="shared" si="109"/>
        <v>0</v>
      </c>
      <c r="D1096" s="5">
        <v>0</v>
      </c>
      <c r="E1096" s="5"/>
      <c r="F1096" s="5">
        <f t="shared" ca="1" si="104"/>
        <v>0</v>
      </c>
      <c r="G1096" s="2">
        <f ca="1">YEAR(TODAY())-2015</f>
        <v>5</v>
      </c>
      <c r="H1096" s="5">
        <v>0</v>
      </c>
      <c r="I1096" s="58" t="s">
        <v>1520</v>
      </c>
      <c r="J1096" s="58" t="s">
        <v>208</v>
      </c>
      <c r="K1096" s="296"/>
      <c r="L1096" s="276" t="s">
        <v>1427</v>
      </c>
    </row>
    <row r="1097" spans="2:12" ht="18.75">
      <c r="B1097" s="5">
        <f t="shared" ca="1" si="110"/>
        <v>0</v>
      </c>
      <c r="C1097" s="5">
        <f t="shared" si="109"/>
        <v>0</v>
      </c>
      <c r="D1097" s="5">
        <v>0</v>
      </c>
      <c r="E1097" s="5"/>
      <c r="F1097" s="5">
        <f t="shared" ca="1" si="104"/>
        <v>0</v>
      </c>
      <c r="G1097" s="2">
        <f t="shared" ref="G1097:G1103" ca="1" si="111">YEAR(TODAY())-2015</f>
        <v>5</v>
      </c>
      <c r="H1097" s="5">
        <v>0</v>
      </c>
      <c r="I1097" s="58" t="s">
        <v>1521</v>
      </c>
      <c r="J1097" s="58" t="s">
        <v>208</v>
      </c>
      <c r="K1097" s="296"/>
      <c r="L1097" s="276" t="s">
        <v>1427</v>
      </c>
    </row>
    <row r="1098" spans="2:12" ht="18.75">
      <c r="B1098" s="5">
        <f t="shared" ca="1" si="110"/>
        <v>0</v>
      </c>
      <c r="C1098" s="5">
        <f t="shared" si="109"/>
        <v>0</v>
      </c>
      <c r="D1098" s="5">
        <v>0</v>
      </c>
      <c r="E1098" s="5"/>
      <c r="F1098" s="5">
        <f t="shared" ca="1" si="104"/>
        <v>0</v>
      </c>
      <c r="G1098" s="2">
        <f t="shared" ca="1" si="111"/>
        <v>5</v>
      </c>
      <c r="H1098" s="5">
        <v>0</v>
      </c>
      <c r="I1098" s="58" t="s">
        <v>1522</v>
      </c>
      <c r="J1098" s="58" t="s">
        <v>208</v>
      </c>
      <c r="K1098" s="296"/>
      <c r="L1098" s="276" t="s">
        <v>1427</v>
      </c>
    </row>
    <row r="1099" spans="2:12" ht="18.75">
      <c r="B1099" s="5">
        <f t="shared" ca="1" si="110"/>
        <v>0</v>
      </c>
      <c r="C1099" s="5">
        <f t="shared" si="109"/>
        <v>0</v>
      </c>
      <c r="D1099" s="5">
        <v>0</v>
      </c>
      <c r="E1099" s="5"/>
      <c r="F1099" s="5">
        <f t="shared" ca="1" si="104"/>
        <v>0</v>
      </c>
      <c r="G1099" s="2">
        <f t="shared" ca="1" si="111"/>
        <v>5</v>
      </c>
      <c r="H1099" s="5">
        <v>0</v>
      </c>
      <c r="I1099" s="58" t="s">
        <v>1523</v>
      </c>
      <c r="J1099" s="58" t="s">
        <v>208</v>
      </c>
      <c r="K1099" s="296"/>
      <c r="L1099" s="276" t="s">
        <v>1427</v>
      </c>
    </row>
    <row r="1100" spans="2:12" ht="18.75">
      <c r="B1100" s="5">
        <f t="shared" ca="1" si="110"/>
        <v>0</v>
      </c>
      <c r="C1100" s="5">
        <f t="shared" si="109"/>
        <v>0</v>
      </c>
      <c r="D1100" s="5">
        <v>0</v>
      </c>
      <c r="E1100" s="5"/>
      <c r="F1100" s="5">
        <f t="shared" ca="1" si="104"/>
        <v>0</v>
      </c>
      <c r="G1100" s="2">
        <f t="shared" ca="1" si="111"/>
        <v>5</v>
      </c>
      <c r="H1100" s="5">
        <v>0</v>
      </c>
      <c r="I1100" s="58" t="s">
        <v>1524</v>
      </c>
      <c r="J1100" s="58" t="s">
        <v>208</v>
      </c>
      <c r="K1100" s="296"/>
      <c r="L1100" s="276" t="s">
        <v>1427</v>
      </c>
    </row>
    <row r="1101" spans="2:12" ht="18.75">
      <c r="B1101" s="5">
        <f t="shared" ca="1" si="110"/>
        <v>0</v>
      </c>
      <c r="C1101" s="5">
        <f t="shared" si="109"/>
        <v>0</v>
      </c>
      <c r="D1101" s="5">
        <v>0</v>
      </c>
      <c r="E1101" s="5"/>
      <c r="F1101" s="5">
        <f t="shared" ca="1" si="104"/>
        <v>0</v>
      </c>
      <c r="G1101" s="2">
        <f t="shared" ca="1" si="111"/>
        <v>5</v>
      </c>
      <c r="H1101" s="5">
        <v>0</v>
      </c>
      <c r="I1101" s="58" t="s">
        <v>1525</v>
      </c>
      <c r="J1101" s="58" t="s">
        <v>208</v>
      </c>
      <c r="K1101" s="296"/>
      <c r="L1101" s="276" t="s">
        <v>1427</v>
      </c>
    </row>
    <row r="1102" spans="2:12" ht="18.75">
      <c r="B1102" s="5">
        <f t="shared" ca="1" si="110"/>
        <v>0</v>
      </c>
      <c r="C1102" s="5">
        <f t="shared" si="109"/>
        <v>0</v>
      </c>
      <c r="D1102" s="5">
        <v>0</v>
      </c>
      <c r="E1102" s="5"/>
      <c r="F1102" s="5">
        <f t="shared" ca="1" si="104"/>
        <v>0</v>
      </c>
      <c r="G1102" s="2">
        <f t="shared" ca="1" si="111"/>
        <v>5</v>
      </c>
      <c r="H1102" s="5">
        <v>0</v>
      </c>
      <c r="I1102" s="133" t="s">
        <v>2455</v>
      </c>
      <c r="J1102" s="58" t="s">
        <v>208</v>
      </c>
      <c r="K1102" s="296"/>
      <c r="L1102" s="276" t="s">
        <v>1427</v>
      </c>
    </row>
    <row r="1103" spans="2:12" ht="18.75">
      <c r="B1103" s="5">
        <f t="shared" ca="1" si="110"/>
        <v>0</v>
      </c>
      <c r="C1103" s="5">
        <f t="shared" si="109"/>
        <v>0</v>
      </c>
      <c r="D1103" s="5">
        <v>0</v>
      </c>
      <c r="E1103" s="5"/>
      <c r="F1103" s="5">
        <f t="shared" ca="1" si="104"/>
        <v>0</v>
      </c>
      <c r="G1103" s="2">
        <f t="shared" ca="1" si="111"/>
        <v>5</v>
      </c>
      <c r="H1103" s="5">
        <v>0</v>
      </c>
      <c r="I1103" s="133" t="s">
        <v>2456</v>
      </c>
      <c r="J1103" s="58" t="s">
        <v>208</v>
      </c>
      <c r="K1103" s="296"/>
      <c r="L1103" s="276" t="s">
        <v>1427</v>
      </c>
    </row>
    <row r="1104" spans="2:12" ht="18.75">
      <c r="B1104" s="5">
        <f t="shared" ca="1" si="110"/>
        <v>0</v>
      </c>
      <c r="C1104" s="5">
        <f t="shared" si="109"/>
        <v>0</v>
      </c>
      <c r="D1104" s="5">
        <v>0</v>
      </c>
      <c r="E1104" s="5"/>
      <c r="F1104" s="5">
        <f t="shared" ca="1" si="104"/>
        <v>0</v>
      </c>
      <c r="G1104" s="2">
        <f ca="1">YEAR(TODAY())-2016</f>
        <v>4</v>
      </c>
      <c r="H1104" s="5">
        <v>0</v>
      </c>
      <c r="I1104" s="58" t="s">
        <v>1526</v>
      </c>
      <c r="J1104" s="58" t="s">
        <v>208</v>
      </c>
      <c r="K1104" s="296"/>
      <c r="L1104" s="276" t="s">
        <v>1427</v>
      </c>
    </row>
    <row r="1105" spans="2:12" ht="18.75">
      <c r="B1105" s="5">
        <f t="shared" ca="1" si="110"/>
        <v>231020.99999999997</v>
      </c>
      <c r="C1105" s="5">
        <f t="shared" si="109"/>
        <v>92408.4</v>
      </c>
      <c r="D1105" s="5">
        <v>92408.4</v>
      </c>
      <c r="E1105" s="5"/>
      <c r="F1105" s="5">
        <f t="shared" ca="1" si="104"/>
        <v>323429.39999999997</v>
      </c>
      <c r="G1105" s="2">
        <f t="shared" ref="G1105:G1114" ca="1" si="112">YEAR(TODAY())-2013</f>
        <v>7</v>
      </c>
      <c r="H1105" s="5">
        <v>46204.2</v>
      </c>
      <c r="I1105" s="47" t="s">
        <v>1142</v>
      </c>
      <c r="J1105" s="47" t="s">
        <v>209</v>
      </c>
      <c r="K1105" s="296"/>
      <c r="L1105" s="276" t="s">
        <v>1427</v>
      </c>
    </row>
    <row r="1106" spans="2:12" ht="18.75">
      <c r="B1106" s="5">
        <f t="shared" ca="1" si="110"/>
        <v>231020.99999999997</v>
      </c>
      <c r="C1106" s="5">
        <f t="shared" si="109"/>
        <v>92408.4</v>
      </c>
      <c r="D1106" s="5">
        <v>92408.4</v>
      </c>
      <c r="E1106" s="5"/>
      <c r="F1106" s="5">
        <f t="shared" ref="F1106:F1169" ca="1" si="113">SUM(H1106*G1106)</f>
        <v>323429.39999999997</v>
      </c>
      <c r="G1106" s="2">
        <f t="shared" ca="1" si="112"/>
        <v>7</v>
      </c>
      <c r="H1106" s="5">
        <v>46204.2</v>
      </c>
      <c r="I1106" s="47" t="s">
        <v>598</v>
      </c>
      <c r="J1106" s="47" t="s">
        <v>209</v>
      </c>
      <c r="K1106" s="295"/>
      <c r="L1106" s="189"/>
    </row>
    <row r="1107" spans="2:12" ht="18.75">
      <c r="B1107" s="5">
        <f t="shared" ca="1" si="110"/>
        <v>231020.99999999997</v>
      </c>
      <c r="C1107" s="5">
        <f t="shared" si="109"/>
        <v>92408.4</v>
      </c>
      <c r="D1107" s="5">
        <v>92408.4</v>
      </c>
      <c r="E1107" s="5"/>
      <c r="F1107" s="5">
        <f t="shared" ca="1" si="113"/>
        <v>323429.39999999997</v>
      </c>
      <c r="G1107" s="2">
        <f t="shared" ca="1" si="112"/>
        <v>7</v>
      </c>
      <c r="H1107" s="5">
        <v>46204.2</v>
      </c>
      <c r="I1107" s="47" t="s">
        <v>602</v>
      </c>
      <c r="J1107" s="47" t="s">
        <v>209</v>
      </c>
      <c r="K1107" s="295"/>
      <c r="L1107" s="189"/>
    </row>
    <row r="1108" spans="2:12" ht="18.75">
      <c r="B1108" s="5">
        <f t="shared" ca="1" si="110"/>
        <v>231020.99999999997</v>
      </c>
      <c r="C1108" s="5">
        <f t="shared" si="109"/>
        <v>92408.4</v>
      </c>
      <c r="D1108" s="5">
        <v>92408.4</v>
      </c>
      <c r="E1108" s="5"/>
      <c r="F1108" s="5">
        <f t="shared" ca="1" si="113"/>
        <v>323429.39999999997</v>
      </c>
      <c r="G1108" s="2">
        <f t="shared" ca="1" si="112"/>
        <v>7</v>
      </c>
      <c r="H1108" s="5">
        <v>46204.2</v>
      </c>
      <c r="I1108" s="47" t="s">
        <v>597</v>
      </c>
      <c r="J1108" s="47" t="s">
        <v>209</v>
      </c>
      <c r="K1108" s="295"/>
      <c r="L1108" s="189"/>
    </row>
    <row r="1109" spans="2:12" ht="18.75">
      <c r="B1109" s="5">
        <f t="shared" ca="1" si="110"/>
        <v>231020.99999999997</v>
      </c>
      <c r="C1109" s="5">
        <f t="shared" si="109"/>
        <v>92408.4</v>
      </c>
      <c r="D1109" s="5">
        <v>92408.4</v>
      </c>
      <c r="E1109" s="5"/>
      <c r="F1109" s="5">
        <f t="shared" ca="1" si="113"/>
        <v>323429.39999999997</v>
      </c>
      <c r="G1109" s="2">
        <f t="shared" ca="1" si="112"/>
        <v>7</v>
      </c>
      <c r="H1109" s="5">
        <v>46204.2</v>
      </c>
      <c r="I1109" s="47" t="s">
        <v>599</v>
      </c>
      <c r="J1109" s="47" t="s">
        <v>209</v>
      </c>
      <c r="K1109" s="295"/>
      <c r="L1109" s="189"/>
    </row>
    <row r="1110" spans="2:12" ht="18.75">
      <c r="B1110" s="5">
        <f t="shared" ca="1" si="110"/>
        <v>231020.99999999997</v>
      </c>
      <c r="C1110" s="5">
        <f t="shared" si="109"/>
        <v>92408.4</v>
      </c>
      <c r="D1110" s="5">
        <v>92408.4</v>
      </c>
      <c r="E1110" s="5"/>
      <c r="F1110" s="5">
        <f t="shared" ca="1" si="113"/>
        <v>323429.39999999997</v>
      </c>
      <c r="G1110" s="2">
        <f t="shared" ca="1" si="112"/>
        <v>7</v>
      </c>
      <c r="H1110" s="5">
        <v>46204.2</v>
      </c>
      <c r="I1110" s="47" t="s">
        <v>600</v>
      </c>
      <c r="J1110" s="47" t="s">
        <v>209</v>
      </c>
      <c r="K1110" s="298"/>
      <c r="L1110" s="10"/>
    </row>
    <row r="1111" spans="2:12" ht="18.75">
      <c r="B1111" s="5">
        <f t="shared" ca="1" si="110"/>
        <v>231020.99999999997</v>
      </c>
      <c r="C1111" s="5">
        <f t="shared" si="109"/>
        <v>92408.4</v>
      </c>
      <c r="D1111" s="5">
        <v>92408.4</v>
      </c>
      <c r="E1111" s="5"/>
      <c r="F1111" s="5">
        <f t="shared" ca="1" si="113"/>
        <v>323429.39999999997</v>
      </c>
      <c r="G1111" s="2">
        <f t="shared" ca="1" si="112"/>
        <v>7</v>
      </c>
      <c r="H1111" s="5">
        <v>46204.2</v>
      </c>
      <c r="I1111" s="47" t="s">
        <v>596</v>
      </c>
      <c r="J1111" s="47" t="s">
        <v>209</v>
      </c>
      <c r="K1111" s="295"/>
      <c r="L1111" s="189"/>
    </row>
    <row r="1112" spans="2:12" ht="18.75">
      <c r="B1112" s="5">
        <f t="shared" ca="1" si="110"/>
        <v>231020.99999999997</v>
      </c>
      <c r="C1112" s="5">
        <f t="shared" si="109"/>
        <v>92408.4</v>
      </c>
      <c r="D1112" s="5">
        <v>92408.4</v>
      </c>
      <c r="E1112" s="5"/>
      <c r="F1112" s="5">
        <f t="shared" ca="1" si="113"/>
        <v>323429.39999999997</v>
      </c>
      <c r="G1112" s="2">
        <f t="shared" ca="1" si="112"/>
        <v>7</v>
      </c>
      <c r="H1112" s="5">
        <v>46204.2</v>
      </c>
      <c r="I1112" s="47" t="s">
        <v>595</v>
      </c>
      <c r="J1112" s="47" t="s">
        <v>209</v>
      </c>
      <c r="K1112" s="295"/>
      <c r="L1112" s="189"/>
    </row>
    <row r="1113" spans="2:12" ht="18.75">
      <c r="B1113" s="5">
        <f t="shared" ca="1" si="110"/>
        <v>323429.39999999997</v>
      </c>
      <c r="C1113" s="5">
        <f t="shared" si="109"/>
        <v>0</v>
      </c>
      <c r="D1113" s="5">
        <v>0</v>
      </c>
      <c r="E1113" s="5"/>
      <c r="F1113" s="5">
        <f t="shared" ca="1" si="113"/>
        <v>323429.39999999997</v>
      </c>
      <c r="G1113" s="2">
        <f t="shared" ca="1" si="112"/>
        <v>7</v>
      </c>
      <c r="H1113" s="5">
        <v>46204.2</v>
      </c>
      <c r="I1113" s="47" t="s">
        <v>601</v>
      </c>
      <c r="J1113" s="47" t="s">
        <v>209</v>
      </c>
      <c r="K1113" s="295"/>
      <c r="L1113" s="189"/>
    </row>
    <row r="1114" spans="2:12" ht="18.75">
      <c r="B1114" s="5">
        <f t="shared" ca="1" si="110"/>
        <v>0</v>
      </c>
      <c r="C1114" s="5">
        <f t="shared" si="109"/>
        <v>0</v>
      </c>
      <c r="D1114" s="5">
        <v>0</v>
      </c>
      <c r="E1114" s="5"/>
      <c r="F1114" s="5">
        <f t="shared" ca="1" si="113"/>
        <v>0</v>
      </c>
      <c r="G1114" s="2">
        <f t="shared" ca="1" si="112"/>
        <v>7</v>
      </c>
      <c r="H1114" s="5">
        <v>0</v>
      </c>
      <c r="I1114" s="61" t="s">
        <v>1527</v>
      </c>
      <c r="J1114" s="61" t="s">
        <v>210</v>
      </c>
      <c r="K1114" s="295"/>
      <c r="L1114" s="189"/>
    </row>
    <row r="1115" spans="2:12" ht="18.75">
      <c r="B1115" s="5">
        <f t="shared" ca="1" si="110"/>
        <v>0</v>
      </c>
      <c r="C1115" s="5">
        <f t="shared" si="109"/>
        <v>0</v>
      </c>
      <c r="D1115" s="5">
        <v>0</v>
      </c>
      <c r="E1115" s="5"/>
      <c r="F1115" s="5">
        <f t="shared" ca="1" si="113"/>
        <v>0</v>
      </c>
      <c r="G1115" s="2">
        <f t="shared" ref="G1115:G1119" ca="1" si="114">YEAR(TODAY())-2013</f>
        <v>7</v>
      </c>
      <c r="H1115" s="5">
        <v>0</v>
      </c>
      <c r="I1115" s="61" t="s">
        <v>1528</v>
      </c>
      <c r="J1115" s="61" t="s">
        <v>210</v>
      </c>
      <c r="K1115" s="296"/>
      <c r="L1115" s="276" t="s">
        <v>1427</v>
      </c>
    </row>
    <row r="1116" spans="2:12" ht="18.75">
      <c r="B1116" s="5">
        <f t="shared" ca="1" si="110"/>
        <v>0</v>
      </c>
      <c r="C1116" s="5">
        <f t="shared" si="109"/>
        <v>0</v>
      </c>
      <c r="D1116" s="5">
        <v>0</v>
      </c>
      <c r="E1116" s="5"/>
      <c r="F1116" s="5">
        <f t="shared" ca="1" si="113"/>
        <v>0</v>
      </c>
      <c r="G1116" s="2">
        <f t="shared" ca="1" si="114"/>
        <v>7</v>
      </c>
      <c r="H1116" s="5">
        <v>0</v>
      </c>
      <c r="I1116" s="61" t="s">
        <v>1529</v>
      </c>
      <c r="J1116" s="61" t="s">
        <v>210</v>
      </c>
      <c r="K1116" s="296"/>
      <c r="L1116" s="276" t="s">
        <v>1427</v>
      </c>
    </row>
    <row r="1117" spans="2:12" ht="18.75">
      <c r="B1117" s="5">
        <f t="shared" ca="1" si="110"/>
        <v>0</v>
      </c>
      <c r="C1117" s="5">
        <f t="shared" si="109"/>
        <v>0</v>
      </c>
      <c r="D1117" s="5">
        <v>0</v>
      </c>
      <c r="E1117" s="5"/>
      <c r="F1117" s="5">
        <f t="shared" ca="1" si="113"/>
        <v>0</v>
      </c>
      <c r="G1117" s="2">
        <f t="shared" ca="1" si="114"/>
        <v>7</v>
      </c>
      <c r="H1117" s="5">
        <v>0</v>
      </c>
      <c r="I1117" s="61" t="s">
        <v>1530</v>
      </c>
      <c r="J1117" s="61" t="s">
        <v>210</v>
      </c>
      <c r="K1117" s="296"/>
      <c r="L1117" s="276" t="s">
        <v>1427</v>
      </c>
    </row>
    <row r="1118" spans="2:12" ht="18.75">
      <c r="B1118" s="5">
        <f t="shared" ca="1" si="110"/>
        <v>0</v>
      </c>
      <c r="C1118" s="5">
        <f t="shared" si="109"/>
        <v>0</v>
      </c>
      <c r="D1118" s="5">
        <v>0</v>
      </c>
      <c r="E1118" s="5"/>
      <c r="F1118" s="5">
        <f t="shared" ca="1" si="113"/>
        <v>0</v>
      </c>
      <c r="G1118" s="2">
        <f t="shared" ca="1" si="114"/>
        <v>7</v>
      </c>
      <c r="H1118" s="5">
        <v>0</v>
      </c>
      <c r="I1118" s="61" t="s">
        <v>1531</v>
      </c>
      <c r="J1118" s="61" t="s">
        <v>210</v>
      </c>
      <c r="K1118" s="296"/>
      <c r="L1118" s="276" t="s">
        <v>1427</v>
      </c>
    </row>
    <row r="1119" spans="2:12" ht="18.75">
      <c r="B1119" s="5">
        <f t="shared" ca="1" si="110"/>
        <v>0</v>
      </c>
      <c r="C1119" s="5">
        <f t="shared" si="109"/>
        <v>0</v>
      </c>
      <c r="D1119" s="5">
        <v>0</v>
      </c>
      <c r="E1119" s="5"/>
      <c r="F1119" s="5">
        <f t="shared" ca="1" si="113"/>
        <v>0</v>
      </c>
      <c r="G1119" s="2">
        <f t="shared" ca="1" si="114"/>
        <v>7</v>
      </c>
      <c r="H1119" s="5">
        <v>0</v>
      </c>
      <c r="I1119" s="61" t="s">
        <v>912</v>
      </c>
      <c r="J1119" s="61" t="s">
        <v>210</v>
      </c>
      <c r="K1119" s="296"/>
      <c r="L1119" s="276" t="s">
        <v>1427</v>
      </c>
    </row>
    <row r="1120" spans="2:12" ht="18.75">
      <c r="B1120" s="5">
        <f t="shared" si="110"/>
        <v>0</v>
      </c>
      <c r="C1120" s="5">
        <f t="shared" si="109"/>
        <v>0</v>
      </c>
      <c r="D1120" s="5">
        <v>0</v>
      </c>
      <c r="E1120" s="5"/>
      <c r="F1120" s="5">
        <f t="shared" si="113"/>
        <v>0</v>
      </c>
      <c r="G1120" s="3">
        <v>0</v>
      </c>
      <c r="H1120" s="5">
        <v>0</v>
      </c>
      <c r="I1120" s="61">
        <v>0</v>
      </c>
      <c r="J1120" s="61" t="s">
        <v>210</v>
      </c>
      <c r="K1120" s="296"/>
      <c r="L1120" s="276" t="s">
        <v>1427</v>
      </c>
    </row>
    <row r="1121" spans="2:12" ht="18.75">
      <c r="B1121" s="5">
        <f t="shared" ca="1" si="110"/>
        <v>42231.3</v>
      </c>
      <c r="C1121" s="5">
        <f t="shared" si="109"/>
        <v>16892.52</v>
      </c>
      <c r="D1121" s="5">
        <v>16892.52</v>
      </c>
      <c r="E1121" s="5"/>
      <c r="F1121" s="5">
        <f t="shared" ca="1" si="113"/>
        <v>59123.82</v>
      </c>
      <c r="G1121" s="2">
        <f ca="1">YEAR(TODAY())-2013</f>
        <v>7</v>
      </c>
      <c r="H1121" s="5">
        <v>8446.26</v>
      </c>
      <c r="I1121" s="71" t="s">
        <v>826</v>
      </c>
      <c r="J1121" s="71" t="s">
        <v>211</v>
      </c>
      <c r="K1121" s="295"/>
      <c r="L1121" s="189"/>
    </row>
    <row r="1122" spans="2:12" ht="18.75">
      <c r="B1122" s="5">
        <f t="shared" ca="1" si="110"/>
        <v>42231.3</v>
      </c>
      <c r="C1122" s="5">
        <f t="shared" si="109"/>
        <v>16892.52</v>
      </c>
      <c r="D1122" s="5">
        <v>16892.52</v>
      </c>
      <c r="E1122" s="5"/>
      <c r="F1122" s="5">
        <f t="shared" ca="1" si="113"/>
        <v>59123.82</v>
      </c>
      <c r="G1122" s="2">
        <f t="shared" ref="G1122:G1124" ca="1" si="115">YEAR(TODAY())-2013</f>
        <v>7</v>
      </c>
      <c r="H1122" s="5">
        <v>8446.26</v>
      </c>
      <c r="I1122" s="71" t="s">
        <v>824</v>
      </c>
      <c r="J1122" s="71" t="s">
        <v>211</v>
      </c>
      <c r="K1122" s="295"/>
      <c r="L1122" s="189"/>
    </row>
    <row r="1123" spans="2:12" ht="18.75">
      <c r="B1123" s="5">
        <f t="shared" ca="1" si="110"/>
        <v>42231.3</v>
      </c>
      <c r="C1123" s="5">
        <f t="shared" si="109"/>
        <v>16892.52</v>
      </c>
      <c r="D1123" s="5">
        <v>16892.52</v>
      </c>
      <c r="E1123" s="5"/>
      <c r="F1123" s="5">
        <f t="shared" ca="1" si="113"/>
        <v>59123.82</v>
      </c>
      <c r="G1123" s="2">
        <f t="shared" ca="1" si="115"/>
        <v>7</v>
      </c>
      <c r="H1123" s="5">
        <v>8446.26</v>
      </c>
      <c r="I1123" s="71" t="s">
        <v>823</v>
      </c>
      <c r="J1123" s="71" t="s">
        <v>211</v>
      </c>
      <c r="K1123" s="295"/>
      <c r="L1123" s="189"/>
    </row>
    <row r="1124" spans="2:12" ht="18.75">
      <c r="B1124" s="5">
        <f t="shared" ca="1" si="110"/>
        <v>42231.3</v>
      </c>
      <c r="C1124" s="5">
        <f t="shared" si="109"/>
        <v>16892.52</v>
      </c>
      <c r="D1124" s="5">
        <v>16892.52</v>
      </c>
      <c r="E1124" s="5"/>
      <c r="F1124" s="5">
        <f t="shared" ca="1" si="113"/>
        <v>59123.82</v>
      </c>
      <c r="G1124" s="2">
        <f t="shared" ca="1" si="115"/>
        <v>7</v>
      </c>
      <c r="H1124" s="5">
        <v>8446.26</v>
      </c>
      <c r="I1124" s="71" t="s">
        <v>825</v>
      </c>
      <c r="J1124" s="71" t="s">
        <v>211</v>
      </c>
      <c r="K1124" s="295"/>
      <c r="L1124" s="189"/>
    </row>
    <row r="1125" spans="2:12" ht="18.75">
      <c r="B1125" s="5">
        <f t="shared" ca="1" si="110"/>
        <v>381257.84</v>
      </c>
      <c r="C1125" s="5">
        <f t="shared" si="109"/>
        <v>0</v>
      </c>
      <c r="D1125" s="5">
        <v>0</v>
      </c>
      <c r="E1125" s="5"/>
      <c r="F1125" s="5">
        <f t="shared" ca="1" si="113"/>
        <v>381257.84</v>
      </c>
      <c r="G1125" s="2">
        <f ca="1">YEAR(TODAY())-2012</f>
        <v>8</v>
      </c>
      <c r="H1125" s="5">
        <v>47657.23</v>
      </c>
      <c r="I1125" s="51" t="s">
        <v>704</v>
      </c>
      <c r="J1125" s="51" t="s">
        <v>212</v>
      </c>
      <c r="K1125" s="295"/>
      <c r="L1125" s="189"/>
    </row>
    <row r="1126" spans="2:12" ht="18.75">
      <c r="B1126" s="5">
        <f t="shared" ca="1" si="110"/>
        <v>285943.39</v>
      </c>
      <c r="C1126" s="5">
        <f t="shared" si="109"/>
        <v>95314.45</v>
      </c>
      <c r="D1126" s="5">
        <v>95314.45</v>
      </c>
      <c r="E1126" s="5"/>
      <c r="F1126" s="5">
        <f t="shared" ca="1" si="113"/>
        <v>381257.84</v>
      </c>
      <c r="G1126" s="2">
        <f t="shared" ref="G1126:G1136" ca="1" si="116">YEAR(TODAY())-2012</f>
        <v>8</v>
      </c>
      <c r="H1126" s="5">
        <v>47657.23</v>
      </c>
      <c r="I1126" s="51" t="s">
        <v>705</v>
      </c>
      <c r="J1126" s="51" t="s">
        <v>212</v>
      </c>
      <c r="K1126" s="295"/>
      <c r="L1126" s="189"/>
    </row>
    <row r="1127" spans="2:12" ht="18.75">
      <c r="B1127" s="5">
        <f t="shared" ca="1" si="110"/>
        <v>285943.39</v>
      </c>
      <c r="C1127" s="5">
        <f t="shared" si="109"/>
        <v>95314.45</v>
      </c>
      <c r="D1127" s="5">
        <v>95314.45</v>
      </c>
      <c r="E1127" s="5"/>
      <c r="F1127" s="5">
        <f t="shared" ca="1" si="113"/>
        <v>381257.84</v>
      </c>
      <c r="G1127" s="2">
        <f t="shared" ca="1" si="116"/>
        <v>8</v>
      </c>
      <c r="H1127" s="5">
        <v>47657.23</v>
      </c>
      <c r="I1127" s="51" t="s">
        <v>706</v>
      </c>
      <c r="J1127" s="51" t="s">
        <v>212</v>
      </c>
      <c r="K1127" s="295"/>
      <c r="L1127" s="189"/>
    </row>
    <row r="1128" spans="2:12" ht="18.75">
      <c r="B1128" s="5">
        <f t="shared" ca="1" si="110"/>
        <v>381257.84</v>
      </c>
      <c r="C1128" s="5">
        <f t="shared" si="109"/>
        <v>0</v>
      </c>
      <c r="D1128" s="5">
        <v>0</v>
      </c>
      <c r="E1128" s="5"/>
      <c r="F1128" s="5">
        <f t="shared" ca="1" si="113"/>
        <v>381257.84</v>
      </c>
      <c r="G1128" s="2">
        <f t="shared" ca="1" si="116"/>
        <v>8</v>
      </c>
      <c r="H1128" s="5">
        <v>47657.23</v>
      </c>
      <c r="I1128" s="51" t="s">
        <v>707</v>
      </c>
      <c r="J1128" s="51" t="s">
        <v>212</v>
      </c>
      <c r="K1128" s="295"/>
      <c r="L1128" s="189"/>
    </row>
    <row r="1129" spans="2:12" ht="18.75">
      <c r="B1129" s="5">
        <f t="shared" ca="1" si="110"/>
        <v>381257.84</v>
      </c>
      <c r="C1129" s="5">
        <f t="shared" si="109"/>
        <v>0</v>
      </c>
      <c r="D1129" s="5">
        <v>0</v>
      </c>
      <c r="E1129" s="5"/>
      <c r="F1129" s="5">
        <f t="shared" ca="1" si="113"/>
        <v>381257.84</v>
      </c>
      <c r="G1129" s="2">
        <f t="shared" ca="1" si="116"/>
        <v>8</v>
      </c>
      <c r="H1129" s="5">
        <v>47657.23</v>
      </c>
      <c r="I1129" s="51" t="s">
        <v>708</v>
      </c>
      <c r="J1129" s="51" t="s">
        <v>212</v>
      </c>
      <c r="K1129" s="295"/>
      <c r="L1129" s="189"/>
    </row>
    <row r="1130" spans="2:12" ht="18.75">
      <c r="B1130" s="5">
        <f t="shared" ca="1" si="110"/>
        <v>142971.71000000002</v>
      </c>
      <c r="C1130" s="5">
        <f t="shared" si="109"/>
        <v>238286.13</v>
      </c>
      <c r="D1130" s="5">
        <v>238286.13</v>
      </c>
      <c r="E1130" s="5"/>
      <c r="F1130" s="5">
        <f t="shared" ca="1" si="113"/>
        <v>381257.84</v>
      </c>
      <c r="G1130" s="2">
        <f t="shared" ca="1" si="116"/>
        <v>8</v>
      </c>
      <c r="H1130" s="5">
        <v>47657.23</v>
      </c>
      <c r="I1130" s="51" t="s">
        <v>709</v>
      </c>
      <c r="J1130" s="51" t="s">
        <v>212</v>
      </c>
      <c r="K1130" s="295"/>
      <c r="L1130" s="189"/>
    </row>
    <row r="1131" spans="2:12" ht="18.75">
      <c r="B1131" s="5">
        <f t="shared" ca="1" si="110"/>
        <v>285943.39</v>
      </c>
      <c r="C1131" s="5">
        <f t="shared" si="109"/>
        <v>95314.45</v>
      </c>
      <c r="D1131" s="5">
        <v>95314.45</v>
      </c>
      <c r="E1131" s="5"/>
      <c r="F1131" s="5">
        <f t="shared" ca="1" si="113"/>
        <v>381257.84</v>
      </c>
      <c r="G1131" s="2">
        <f t="shared" ca="1" si="116"/>
        <v>8</v>
      </c>
      <c r="H1131" s="5">
        <v>47657.23</v>
      </c>
      <c r="I1131" s="51" t="s">
        <v>710</v>
      </c>
      <c r="J1131" s="51" t="s">
        <v>212</v>
      </c>
      <c r="K1131" s="294"/>
      <c r="L1131" s="293"/>
    </row>
    <row r="1132" spans="2:12" ht="18.75">
      <c r="B1132" s="5">
        <f t="shared" ca="1" si="110"/>
        <v>381257.84</v>
      </c>
      <c r="C1132" s="5">
        <f t="shared" si="109"/>
        <v>0</v>
      </c>
      <c r="D1132" s="5">
        <v>0</v>
      </c>
      <c r="E1132" s="5"/>
      <c r="F1132" s="5">
        <f t="shared" ca="1" si="113"/>
        <v>381257.84</v>
      </c>
      <c r="G1132" s="2">
        <f t="shared" ca="1" si="116"/>
        <v>8</v>
      </c>
      <c r="H1132" s="5">
        <v>47657.23</v>
      </c>
      <c r="I1132" s="51" t="s">
        <v>711</v>
      </c>
      <c r="J1132" s="51" t="s">
        <v>212</v>
      </c>
      <c r="K1132" s="295"/>
      <c r="L1132" s="189"/>
    </row>
    <row r="1133" spans="2:12" ht="18.75">
      <c r="B1133" s="5">
        <f t="shared" ca="1" si="110"/>
        <v>285943.39</v>
      </c>
      <c r="C1133" s="5">
        <f t="shared" si="109"/>
        <v>95314.45</v>
      </c>
      <c r="D1133" s="5">
        <v>95314.45</v>
      </c>
      <c r="E1133" s="5"/>
      <c r="F1133" s="5">
        <f t="shared" ca="1" si="113"/>
        <v>381257.84</v>
      </c>
      <c r="G1133" s="2">
        <f t="shared" ca="1" si="116"/>
        <v>8</v>
      </c>
      <c r="H1133" s="5">
        <v>47657.23</v>
      </c>
      <c r="I1133" s="51" t="s">
        <v>712</v>
      </c>
      <c r="J1133" s="51" t="s">
        <v>212</v>
      </c>
      <c r="K1133" s="295"/>
      <c r="L1133" s="189"/>
    </row>
    <row r="1134" spans="2:12" ht="18.75">
      <c r="B1134" s="5">
        <f t="shared" ca="1" si="110"/>
        <v>285943.39</v>
      </c>
      <c r="C1134" s="5">
        <f t="shared" si="109"/>
        <v>95314.45</v>
      </c>
      <c r="D1134" s="5">
        <v>95314.45</v>
      </c>
      <c r="E1134" s="5"/>
      <c r="F1134" s="5">
        <f t="shared" ca="1" si="113"/>
        <v>381257.84</v>
      </c>
      <c r="G1134" s="2">
        <f t="shared" ca="1" si="116"/>
        <v>8</v>
      </c>
      <c r="H1134" s="5">
        <v>47657.23</v>
      </c>
      <c r="I1134" s="51" t="s">
        <v>713</v>
      </c>
      <c r="J1134" s="51" t="s">
        <v>212</v>
      </c>
      <c r="K1134" s="295"/>
      <c r="L1134" s="189"/>
    </row>
    <row r="1135" spans="2:12" ht="18.75">
      <c r="B1135" s="5">
        <f t="shared" ca="1" si="110"/>
        <v>285943.39</v>
      </c>
      <c r="C1135" s="5">
        <f t="shared" si="109"/>
        <v>95314.45</v>
      </c>
      <c r="D1135" s="5">
        <v>95314.45</v>
      </c>
      <c r="E1135" s="5"/>
      <c r="F1135" s="5">
        <f t="shared" ca="1" si="113"/>
        <v>381257.84</v>
      </c>
      <c r="G1135" s="2">
        <f t="shared" ca="1" si="116"/>
        <v>8</v>
      </c>
      <c r="H1135" s="5">
        <v>47657.23</v>
      </c>
      <c r="I1135" s="51" t="s">
        <v>714</v>
      </c>
      <c r="J1135" s="51" t="s">
        <v>212</v>
      </c>
      <c r="K1135" s="295"/>
      <c r="L1135" s="189"/>
    </row>
    <row r="1136" spans="2:12" ht="18.75">
      <c r="B1136" s="5">
        <f t="shared" ca="1" si="110"/>
        <v>285943.39</v>
      </c>
      <c r="C1136" s="5">
        <f t="shared" si="109"/>
        <v>95314.45</v>
      </c>
      <c r="D1136" s="5">
        <v>95314.45</v>
      </c>
      <c r="E1136" s="5"/>
      <c r="F1136" s="5">
        <f t="shared" ca="1" si="113"/>
        <v>381257.84</v>
      </c>
      <c r="G1136" s="2">
        <f t="shared" ca="1" si="116"/>
        <v>8</v>
      </c>
      <c r="H1136" s="5">
        <v>47657.23</v>
      </c>
      <c r="I1136" s="51" t="s">
        <v>715</v>
      </c>
      <c r="J1136" s="51" t="s">
        <v>212</v>
      </c>
      <c r="K1136" s="295"/>
      <c r="L1136" s="189"/>
    </row>
    <row r="1137" spans="2:12" ht="18.75">
      <c r="B1137" s="5">
        <f t="shared" ca="1" si="110"/>
        <v>18505.55</v>
      </c>
      <c r="C1137" s="5">
        <f t="shared" si="109"/>
        <v>7402.22</v>
      </c>
      <c r="D1137" s="5">
        <v>7402.22</v>
      </c>
      <c r="E1137" s="5"/>
      <c r="F1137" s="5">
        <f t="shared" ca="1" si="113"/>
        <v>25907.77</v>
      </c>
      <c r="G1137" s="2">
        <f ca="1">YEAR(TODAY())-2013</f>
        <v>7</v>
      </c>
      <c r="H1137" s="5">
        <v>3701.11</v>
      </c>
      <c r="I1137" s="68" t="s">
        <v>846</v>
      </c>
      <c r="J1137" s="68" t="s">
        <v>213</v>
      </c>
      <c r="K1137" s="295"/>
      <c r="L1137" s="189"/>
    </row>
    <row r="1138" spans="2:12" ht="18.75">
      <c r="B1138" s="5">
        <f t="shared" ca="1" si="110"/>
        <v>25907.77</v>
      </c>
      <c r="C1138" s="5">
        <f t="shared" si="109"/>
        <v>0</v>
      </c>
      <c r="D1138" s="5">
        <v>0</v>
      </c>
      <c r="E1138" s="5"/>
      <c r="F1138" s="5">
        <f t="shared" ca="1" si="113"/>
        <v>25907.77</v>
      </c>
      <c r="G1138" s="2">
        <f t="shared" ref="G1138:G1146" ca="1" si="117">YEAR(TODAY())-2013</f>
        <v>7</v>
      </c>
      <c r="H1138" s="5">
        <v>3701.11</v>
      </c>
      <c r="I1138" s="68" t="s">
        <v>847</v>
      </c>
      <c r="J1138" s="68" t="s">
        <v>213</v>
      </c>
      <c r="K1138" s="295"/>
      <c r="L1138" s="189"/>
    </row>
    <row r="1139" spans="2:12" ht="18.75">
      <c r="B1139" s="5">
        <f t="shared" ca="1" si="110"/>
        <v>25907.77</v>
      </c>
      <c r="C1139" s="5">
        <f t="shared" si="109"/>
        <v>0</v>
      </c>
      <c r="D1139" s="5">
        <v>0</v>
      </c>
      <c r="E1139" s="5"/>
      <c r="F1139" s="5">
        <f t="shared" ca="1" si="113"/>
        <v>25907.77</v>
      </c>
      <c r="G1139" s="2">
        <f t="shared" ca="1" si="117"/>
        <v>7</v>
      </c>
      <c r="H1139" s="5">
        <v>3701.11</v>
      </c>
      <c r="I1139" s="68" t="s">
        <v>848</v>
      </c>
      <c r="J1139" s="68" t="s">
        <v>213</v>
      </c>
      <c r="K1139" s="295"/>
      <c r="L1139" s="189"/>
    </row>
    <row r="1140" spans="2:12" ht="18.75">
      <c r="B1140" s="5">
        <f t="shared" ca="1" si="110"/>
        <v>18505.55</v>
      </c>
      <c r="C1140" s="5">
        <f t="shared" si="109"/>
        <v>7402.22</v>
      </c>
      <c r="D1140" s="5">
        <v>7402.22</v>
      </c>
      <c r="E1140" s="5"/>
      <c r="F1140" s="5">
        <f t="shared" ca="1" si="113"/>
        <v>25907.77</v>
      </c>
      <c r="G1140" s="2">
        <f t="shared" ca="1" si="117"/>
        <v>7</v>
      </c>
      <c r="H1140" s="5">
        <v>3701.11</v>
      </c>
      <c r="I1140" s="68" t="s">
        <v>1143</v>
      </c>
      <c r="J1140" s="68" t="s">
        <v>213</v>
      </c>
      <c r="K1140" s="295"/>
      <c r="L1140" s="189"/>
    </row>
    <row r="1141" spans="2:12" ht="18.75">
      <c r="B1141" s="5">
        <f t="shared" ca="1" si="110"/>
        <v>18505.55</v>
      </c>
      <c r="C1141" s="5">
        <f t="shared" si="109"/>
        <v>7402.22</v>
      </c>
      <c r="D1141" s="5">
        <v>7402.22</v>
      </c>
      <c r="E1141" s="5"/>
      <c r="F1141" s="5">
        <f t="shared" ca="1" si="113"/>
        <v>25907.77</v>
      </c>
      <c r="G1141" s="2">
        <f t="shared" ca="1" si="117"/>
        <v>7</v>
      </c>
      <c r="H1141" s="5">
        <v>3701.11</v>
      </c>
      <c r="I1141" s="68" t="s">
        <v>849</v>
      </c>
      <c r="J1141" s="68" t="s">
        <v>213</v>
      </c>
      <c r="K1141" s="295"/>
      <c r="L1141" s="189"/>
    </row>
    <row r="1142" spans="2:12" ht="18.75">
      <c r="B1142" s="5">
        <f t="shared" ca="1" si="110"/>
        <v>18505.55</v>
      </c>
      <c r="C1142" s="5">
        <f t="shared" si="109"/>
        <v>7402.22</v>
      </c>
      <c r="D1142" s="5">
        <v>7402.22</v>
      </c>
      <c r="E1142" s="5"/>
      <c r="F1142" s="5">
        <f t="shared" ca="1" si="113"/>
        <v>25907.77</v>
      </c>
      <c r="G1142" s="2">
        <f t="shared" ca="1" si="117"/>
        <v>7</v>
      </c>
      <c r="H1142" s="5">
        <v>3701.11</v>
      </c>
      <c r="I1142" s="68" t="s">
        <v>850</v>
      </c>
      <c r="J1142" s="68" t="s">
        <v>213</v>
      </c>
      <c r="K1142" s="294"/>
      <c r="L1142" s="293"/>
    </row>
    <row r="1143" spans="2:12" ht="18.75">
      <c r="B1143" s="5">
        <f t="shared" ca="1" si="110"/>
        <v>25907.77</v>
      </c>
      <c r="C1143" s="5">
        <f t="shared" si="109"/>
        <v>0</v>
      </c>
      <c r="D1143" s="5">
        <v>0</v>
      </c>
      <c r="E1143" s="5"/>
      <c r="F1143" s="5">
        <f t="shared" ca="1" si="113"/>
        <v>25907.77</v>
      </c>
      <c r="G1143" s="2">
        <f t="shared" ca="1" si="117"/>
        <v>7</v>
      </c>
      <c r="H1143" s="5">
        <v>3701.11</v>
      </c>
      <c r="I1143" s="68" t="s">
        <v>851</v>
      </c>
      <c r="J1143" s="68" t="s">
        <v>213</v>
      </c>
      <c r="K1143" s="295"/>
      <c r="L1143" s="189"/>
    </row>
    <row r="1144" spans="2:12" ht="18.75">
      <c r="B1144" s="5">
        <f t="shared" ca="1" si="110"/>
        <v>18505.55</v>
      </c>
      <c r="C1144" s="5">
        <f t="shared" si="109"/>
        <v>7402.22</v>
      </c>
      <c r="D1144" s="5">
        <v>7402.22</v>
      </c>
      <c r="E1144" s="5"/>
      <c r="F1144" s="5">
        <f t="shared" ca="1" si="113"/>
        <v>25907.77</v>
      </c>
      <c r="G1144" s="2">
        <f t="shared" ca="1" si="117"/>
        <v>7</v>
      </c>
      <c r="H1144" s="5">
        <v>3701.11</v>
      </c>
      <c r="I1144" s="68" t="s">
        <v>852</v>
      </c>
      <c r="J1144" s="68" t="s">
        <v>213</v>
      </c>
      <c r="K1144" s="295"/>
      <c r="L1144" s="189"/>
    </row>
    <row r="1145" spans="2:12" ht="18.75">
      <c r="B1145" s="5">
        <f t="shared" ca="1" si="110"/>
        <v>18505.55</v>
      </c>
      <c r="C1145" s="5">
        <f t="shared" si="109"/>
        <v>7402.22</v>
      </c>
      <c r="D1145" s="5">
        <v>7402.22</v>
      </c>
      <c r="E1145" s="5"/>
      <c r="F1145" s="5">
        <f t="shared" ca="1" si="113"/>
        <v>25907.77</v>
      </c>
      <c r="G1145" s="2">
        <f t="shared" ca="1" si="117"/>
        <v>7</v>
      </c>
      <c r="H1145" s="5">
        <v>3701.11</v>
      </c>
      <c r="I1145" s="68" t="s">
        <v>472</v>
      </c>
      <c r="J1145" s="68" t="s">
        <v>213</v>
      </c>
      <c r="K1145" s="295"/>
      <c r="L1145" s="189"/>
    </row>
    <row r="1146" spans="2:12" ht="18.75">
      <c r="B1146" s="5">
        <f t="shared" ca="1" si="110"/>
        <v>24694.460000000003</v>
      </c>
      <c r="C1146" s="5">
        <f t="shared" si="109"/>
        <v>0</v>
      </c>
      <c r="D1146" s="5">
        <v>0</v>
      </c>
      <c r="E1146" s="5"/>
      <c r="F1146" s="5">
        <f t="shared" ca="1" si="113"/>
        <v>24694.460000000003</v>
      </c>
      <c r="G1146" s="2">
        <f t="shared" ca="1" si="117"/>
        <v>7</v>
      </c>
      <c r="H1146" s="5">
        <v>3527.78</v>
      </c>
      <c r="I1146" s="71" t="s">
        <v>815</v>
      </c>
      <c r="J1146" s="71" t="s">
        <v>214</v>
      </c>
      <c r="K1146" s="295"/>
      <c r="L1146" s="189"/>
    </row>
    <row r="1147" spans="2:12" ht="18.75">
      <c r="B1147" s="5">
        <f t="shared" ca="1" si="110"/>
        <v>24694.460000000003</v>
      </c>
      <c r="C1147" s="5">
        <f t="shared" si="109"/>
        <v>0</v>
      </c>
      <c r="D1147" s="5">
        <v>0</v>
      </c>
      <c r="E1147" s="5"/>
      <c r="F1147" s="5">
        <f t="shared" ca="1" si="113"/>
        <v>24694.460000000003</v>
      </c>
      <c r="G1147" s="2">
        <f ca="1">YEAR(TODAY())-2013</f>
        <v>7</v>
      </c>
      <c r="H1147" s="5">
        <v>3527.78</v>
      </c>
      <c r="I1147" s="71" t="s">
        <v>816</v>
      </c>
      <c r="J1147" s="71" t="s">
        <v>214</v>
      </c>
      <c r="K1147" s="296"/>
      <c r="L1147" s="277"/>
    </row>
    <row r="1148" spans="2:12" ht="18.75">
      <c r="B1148" s="5">
        <f t="shared" ca="1" si="110"/>
        <v>24694.460000000003</v>
      </c>
      <c r="C1148" s="5">
        <f t="shared" si="109"/>
        <v>0</v>
      </c>
      <c r="D1148" s="5">
        <v>0</v>
      </c>
      <c r="E1148" s="5"/>
      <c r="F1148" s="5">
        <f t="shared" ca="1" si="113"/>
        <v>24694.460000000003</v>
      </c>
      <c r="G1148" s="2">
        <f t="shared" ref="G1148:G1153" ca="1" si="118">YEAR(TODAY())-2013</f>
        <v>7</v>
      </c>
      <c r="H1148" s="5">
        <v>3527.78</v>
      </c>
      <c r="I1148" s="71" t="s">
        <v>817</v>
      </c>
      <c r="J1148" s="71" t="s">
        <v>214</v>
      </c>
      <c r="K1148" s="295"/>
      <c r="L1148" s="189"/>
    </row>
    <row r="1149" spans="2:12" ht="18.75">
      <c r="B1149" s="5">
        <f t="shared" ca="1" si="110"/>
        <v>24694.460000000003</v>
      </c>
      <c r="C1149" s="5">
        <f t="shared" si="109"/>
        <v>0</v>
      </c>
      <c r="D1149" s="5">
        <v>0</v>
      </c>
      <c r="E1149" s="5"/>
      <c r="F1149" s="5">
        <f t="shared" ca="1" si="113"/>
        <v>24694.460000000003</v>
      </c>
      <c r="G1149" s="2">
        <f t="shared" ca="1" si="118"/>
        <v>7</v>
      </c>
      <c r="H1149" s="5">
        <v>3527.78</v>
      </c>
      <c r="I1149" s="71" t="s">
        <v>818</v>
      </c>
      <c r="J1149" s="71" t="s">
        <v>214</v>
      </c>
      <c r="K1149" s="295"/>
      <c r="L1149" s="189"/>
    </row>
    <row r="1150" spans="2:12" ht="18.75">
      <c r="B1150" s="5">
        <f t="shared" ca="1" si="110"/>
        <v>10583.340000000002</v>
      </c>
      <c r="C1150" s="5">
        <f t="shared" si="109"/>
        <v>14111.12</v>
      </c>
      <c r="D1150" s="5">
        <v>14111.12</v>
      </c>
      <c r="E1150" s="5"/>
      <c r="F1150" s="5">
        <f t="shared" ca="1" si="113"/>
        <v>24694.460000000003</v>
      </c>
      <c r="G1150" s="2">
        <f t="shared" ca="1" si="118"/>
        <v>7</v>
      </c>
      <c r="H1150" s="5">
        <v>3527.78</v>
      </c>
      <c r="I1150" s="71" t="s">
        <v>819</v>
      </c>
      <c r="J1150" s="71" t="s">
        <v>214</v>
      </c>
      <c r="K1150" s="295"/>
      <c r="L1150" s="189"/>
    </row>
    <row r="1151" spans="2:12" ht="18.75">
      <c r="B1151" s="5">
        <f t="shared" ca="1" si="110"/>
        <v>10583.340000000002</v>
      </c>
      <c r="C1151" s="5">
        <f t="shared" si="109"/>
        <v>14111.12</v>
      </c>
      <c r="D1151" s="5">
        <v>14111.12</v>
      </c>
      <c r="E1151" s="5"/>
      <c r="F1151" s="5">
        <f t="shared" ca="1" si="113"/>
        <v>24694.460000000003</v>
      </c>
      <c r="G1151" s="2">
        <f t="shared" ca="1" si="118"/>
        <v>7</v>
      </c>
      <c r="H1151" s="5">
        <v>3527.78</v>
      </c>
      <c r="I1151" s="71" t="s">
        <v>820</v>
      </c>
      <c r="J1151" s="71" t="s">
        <v>214</v>
      </c>
      <c r="K1151" s="294"/>
      <c r="L1151" s="293"/>
    </row>
    <row r="1152" spans="2:12" ht="18.75">
      <c r="B1152" s="5">
        <f t="shared" ca="1" si="110"/>
        <v>24694.460000000003</v>
      </c>
      <c r="C1152" s="5">
        <f t="shared" si="109"/>
        <v>0</v>
      </c>
      <c r="D1152" s="5">
        <v>0</v>
      </c>
      <c r="E1152" s="5"/>
      <c r="F1152" s="5">
        <f t="shared" ca="1" si="113"/>
        <v>24694.460000000003</v>
      </c>
      <c r="G1152" s="2">
        <f t="shared" ca="1" si="118"/>
        <v>7</v>
      </c>
      <c r="H1152" s="5">
        <v>3527.78</v>
      </c>
      <c r="I1152" s="71" t="s">
        <v>821</v>
      </c>
      <c r="J1152" s="71" t="s">
        <v>214</v>
      </c>
      <c r="K1152" s="295"/>
      <c r="L1152" s="189"/>
    </row>
    <row r="1153" spans="2:12" ht="18.75">
      <c r="B1153" s="5">
        <f t="shared" ca="1" si="110"/>
        <v>10583.340000000002</v>
      </c>
      <c r="C1153" s="5">
        <f t="shared" si="109"/>
        <v>14111.12</v>
      </c>
      <c r="D1153" s="5">
        <v>14111.12</v>
      </c>
      <c r="E1153" s="5"/>
      <c r="F1153" s="5">
        <f t="shared" ca="1" si="113"/>
        <v>24694.460000000003</v>
      </c>
      <c r="G1153" s="2">
        <f t="shared" ca="1" si="118"/>
        <v>7</v>
      </c>
      <c r="H1153" s="5">
        <v>3527.78</v>
      </c>
      <c r="I1153" s="71" t="s">
        <v>822</v>
      </c>
      <c r="J1153" s="71" t="s">
        <v>214</v>
      </c>
      <c r="K1153" s="295"/>
      <c r="L1153" s="189"/>
    </row>
    <row r="1154" spans="2:12" ht="18.75">
      <c r="B1154" s="5">
        <f t="shared" si="110"/>
        <v>0</v>
      </c>
      <c r="C1154" s="5">
        <f t="shared" si="109"/>
        <v>0</v>
      </c>
      <c r="D1154" s="5">
        <v>0</v>
      </c>
      <c r="E1154" s="5"/>
      <c r="F1154" s="5">
        <f t="shared" si="113"/>
        <v>0</v>
      </c>
      <c r="G1154" s="3">
        <v>0</v>
      </c>
      <c r="H1154" s="5">
        <v>0</v>
      </c>
      <c r="I1154" s="71">
        <v>0</v>
      </c>
      <c r="J1154" s="71" t="s">
        <v>214</v>
      </c>
      <c r="K1154" s="295"/>
      <c r="L1154" s="189"/>
    </row>
    <row r="1155" spans="2:12" ht="18.75">
      <c r="B1155" s="5">
        <f t="shared" ca="1" si="110"/>
        <v>3524.9500000000007</v>
      </c>
      <c r="C1155" s="5">
        <f t="shared" si="109"/>
        <v>4699.9799999999996</v>
      </c>
      <c r="D1155" s="5">
        <v>4699.9799999999996</v>
      </c>
      <c r="E1155" s="5"/>
      <c r="F1155" s="5">
        <f t="shared" ca="1" si="113"/>
        <v>8224.93</v>
      </c>
      <c r="G1155" s="2">
        <f ca="1">YEAR(TODAY())-2013</f>
        <v>7</v>
      </c>
      <c r="H1155" s="5">
        <v>1174.99</v>
      </c>
      <c r="I1155" s="69" t="s">
        <v>827</v>
      </c>
      <c r="J1155" s="69" t="s">
        <v>215</v>
      </c>
      <c r="K1155" s="295"/>
      <c r="L1155" s="189"/>
    </row>
    <row r="1156" spans="2:12" ht="18.75">
      <c r="B1156" s="5">
        <f t="shared" ca="1" si="110"/>
        <v>8224.93</v>
      </c>
      <c r="C1156" s="5">
        <f t="shared" ref="C1156:C1219" si="119">SUM(E1156+D1156)</f>
        <v>0</v>
      </c>
      <c r="D1156" s="5">
        <v>0</v>
      </c>
      <c r="E1156" s="5"/>
      <c r="F1156" s="5">
        <f t="shared" ca="1" si="113"/>
        <v>8224.93</v>
      </c>
      <c r="G1156" s="2">
        <f t="shared" ref="G1156:G1162" ca="1" si="120">YEAR(TODAY())-2013</f>
        <v>7</v>
      </c>
      <c r="H1156" s="5">
        <v>1174.99</v>
      </c>
      <c r="I1156" s="69" t="s">
        <v>828</v>
      </c>
      <c r="J1156" s="69" t="s">
        <v>215</v>
      </c>
      <c r="K1156" s="295"/>
      <c r="L1156" s="189"/>
    </row>
    <row r="1157" spans="2:12" ht="18.75">
      <c r="B1157" s="5">
        <f t="shared" ref="B1157:B1220" ca="1" si="121">SUM(F1157-C1157)</f>
        <v>8224.93</v>
      </c>
      <c r="C1157" s="5">
        <f t="shared" si="119"/>
        <v>0</v>
      </c>
      <c r="D1157" s="5">
        <v>0</v>
      </c>
      <c r="E1157" s="5"/>
      <c r="F1157" s="5">
        <f t="shared" ca="1" si="113"/>
        <v>8224.93</v>
      </c>
      <c r="G1157" s="2">
        <f t="shared" ca="1" si="120"/>
        <v>7</v>
      </c>
      <c r="H1157" s="5">
        <v>1174.99</v>
      </c>
      <c r="I1157" s="69" t="s">
        <v>829</v>
      </c>
      <c r="J1157" s="69" t="s">
        <v>215</v>
      </c>
      <c r="K1157" s="295"/>
      <c r="L1157" s="189"/>
    </row>
    <row r="1158" spans="2:12" ht="18.75">
      <c r="B1158" s="5">
        <f t="shared" ca="1" si="121"/>
        <v>5874.9400000000005</v>
      </c>
      <c r="C1158" s="5">
        <f t="shared" si="119"/>
        <v>2349.9899999999998</v>
      </c>
      <c r="D1158" s="5">
        <v>2349.9899999999998</v>
      </c>
      <c r="E1158" s="5"/>
      <c r="F1158" s="5">
        <f t="shared" ca="1" si="113"/>
        <v>8224.93</v>
      </c>
      <c r="G1158" s="2">
        <f t="shared" ca="1" si="120"/>
        <v>7</v>
      </c>
      <c r="H1158" s="5">
        <v>1174.99</v>
      </c>
      <c r="I1158" s="69" t="s">
        <v>830</v>
      </c>
      <c r="J1158" s="69" t="s">
        <v>215</v>
      </c>
      <c r="K1158" s="294"/>
      <c r="L1158" s="293"/>
    </row>
    <row r="1159" spans="2:12" ht="18.75">
      <c r="B1159" s="5">
        <f t="shared" ca="1" si="121"/>
        <v>3524.9500000000007</v>
      </c>
      <c r="C1159" s="5">
        <f t="shared" si="119"/>
        <v>4699.9799999999996</v>
      </c>
      <c r="D1159" s="5">
        <v>4699.9799999999996</v>
      </c>
      <c r="E1159" s="5"/>
      <c r="F1159" s="5">
        <f t="shared" ca="1" si="113"/>
        <v>8224.93</v>
      </c>
      <c r="G1159" s="2">
        <f t="shared" ca="1" si="120"/>
        <v>7</v>
      </c>
      <c r="H1159" s="5">
        <v>1174.99</v>
      </c>
      <c r="I1159" s="69" t="s">
        <v>1144</v>
      </c>
      <c r="J1159" s="69" t="s">
        <v>215</v>
      </c>
      <c r="K1159" s="295"/>
      <c r="L1159" s="189"/>
    </row>
    <row r="1160" spans="2:12" ht="18.75">
      <c r="B1160" s="5">
        <f t="shared" ca="1" si="121"/>
        <v>5874.9400000000005</v>
      </c>
      <c r="C1160" s="5">
        <f t="shared" si="119"/>
        <v>2349.9899999999998</v>
      </c>
      <c r="D1160" s="5">
        <v>2349.9899999999998</v>
      </c>
      <c r="E1160" s="5"/>
      <c r="F1160" s="5">
        <f t="shared" ca="1" si="113"/>
        <v>8224.93</v>
      </c>
      <c r="G1160" s="2">
        <f t="shared" ca="1" si="120"/>
        <v>7</v>
      </c>
      <c r="H1160" s="5">
        <v>1174.99</v>
      </c>
      <c r="I1160" s="69" t="s">
        <v>831</v>
      </c>
      <c r="J1160" s="69" t="s">
        <v>215</v>
      </c>
      <c r="K1160" s="294"/>
      <c r="L1160" s="293"/>
    </row>
    <row r="1161" spans="2:12" ht="18.75">
      <c r="B1161" s="5">
        <f t="shared" ca="1" si="121"/>
        <v>3524.9500000000007</v>
      </c>
      <c r="C1161" s="5">
        <f t="shared" si="119"/>
        <v>4699.9799999999996</v>
      </c>
      <c r="D1161" s="5">
        <v>4699.9799999999996</v>
      </c>
      <c r="E1161" s="5"/>
      <c r="F1161" s="5">
        <f t="shared" ca="1" si="113"/>
        <v>8224.93</v>
      </c>
      <c r="G1161" s="2">
        <f t="shared" ca="1" si="120"/>
        <v>7</v>
      </c>
      <c r="H1161" s="5">
        <v>1174.99</v>
      </c>
      <c r="I1161" s="69" t="s">
        <v>832</v>
      </c>
      <c r="J1161" s="69" t="s">
        <v>215</v>
      </c>
      <c r="K1161" s="295"/>
      <c r="L1161" s="189"/>
    </row>
    <row r="1162" spans="2:12" ht="18.75">
      <c r="B1162" s="5">
        <f t="shared" ca="1" si="121"/>
        <v>19175</v>
      </c>
      <c r="C1162" s="5">
        <f t="shared" si="119"/>
        <v>7670</v>
      </c>
      <c r="D1162" s="5">
        <v>7670</v>
      </c>
      <c r="E1162" s="5"/>
      <c r="F1162" s="5">
        <f t="shared" ca="1" si="113"/>
        <v>26845</v>
      </c>
      <c r="G1162" s="2">
        <f t="shared" ca="1" si="120"/>
        <v>7</v>
      </c>
      <c r="H1162" s="5">
        <v>3835</v>
      </c>
      <c r="I1162" s="57" t="s">
        <v>1532</v>
      </c>
      <c r="J1162" s="57" t="s">
        <v>216</v>
      </c>
      <c r="K1162" s="295"/>
      <c r="L1162" s="189"/>
    </row>
    <row r="1163" spans="2:12" ht="18.75">
      <c r="B1163" s="5">
        <f t="shared" ca="1" si="121"/>
        <v>11505</v>
      </c>
      <c r="C1163" s="5">
        <f t="shared" si="119"/>
        <v>7670</v>
      </c>
      <c r="D1163" s="5">
        <v>7670</v>
      </c>
      <c r="E1163" s="5"/>
      <c r="F1163" s="5">
        <f t="shared" ca="1" si="113"/>
        <v>19175</v>
      </c>
      <c r="G1163" s="2">
        <f ca="1">YEAR(TODAY())-2015</f>
        <v>5</v>
      </c>
      <c r="H1163" s="5">
        <v>3835</v>
      </c>
      <c r="I1163" s="57" t="s">
        <v>834</v>
      </c>
      <c r="J1163" s="57" t="s">
        <v>216</v>
      </c>
      <c r="K1163" s="295"/>
      <c r="L1163" s="189"/>
    </row>
    <row r="1164" spans="2:12" ht="18.75">
      <c r="B1164" s="5">
        <f t="shared" ca="1" si="121"/>
        <v>26845</v>
      </c>
      <c r="C1164" s="5">
        <f t="shared" si="119"/>
        <v>0</v>
      </c>
      <c r="D1164" s="5">
        <v>0</v>
      </c>
      <c r="E1164" s="5"/>
      <c r="F1164" s="5">
        <f t="shared" ca="1" si="113"/>
        <v>26845</v>
      </c>
      <c r="G1164" s="2">
        <f ca="1">YEAR(TODAY())-2013</f>
        <v>7</v>
      </c>
      <c r="H1164" s="5">
        <v>3835</v>
      </c>
      <c r="I1164" s="57" t="s">
        <v>833</v>
      </c>
      <c r="J1164" s="57" t="s">
        <v>216</v>
      </c>
      <c r="K1164" s="295"/>
      <c r="L1164" s="189"/>
    </row>
    <row r="1165" spans="2:12" ht="18.75">
      <c r="B1165" s="5">
        <f t="shared" si="121"/>
        <v>0</v>
      </c>
      <c r="C1165" s="5">
        <f t="shared" si="119"/>
        <v>0</v>
      </c>
      <c r="D1165" s="5">
        <v>0</v>
      </c>
      <c r="E1165" s="5"/>
      <c r="F1165" s="5">
        <f t="shared" si="113"/>
        <v>0</v>
      </c>
      <c r="G1165" s="3">
        <v>0</v>
      </c>
      <c r="H1165" s="5">
        <v>0</v>
      </c>
      <c r="I1165" s="57">
        <v>0</v>
      </c>
      <c r="J1165" s="57" t="s">
        <v>216</v>
      </c>
      <c r="K1165" s="295"/>
      <c r="L1165" s="189"/>
    </row>
    <row r="1166" spans="2:12" ht="18.75">
      <c r="B1166" s="5">
        <f t="shared" ca="1" si="121"/>
        <v>34175.199999999997</v>
      </c>
      <c r="C1166" s="5">
        <f t="shared" si="119"/>
        <v>13670.08</v>
      </c>
      <c r="D1166" s="5">
        <v>13670.08</v>
      </c>
      <c r="E1166" s="5"/>
      <c r="F1166" s="5">
        <f t="shared" ca="1" si="113"/>
        <v>47845.279999999999</v>
      </c>
      <c r="G1166" s="2">
        <f ca="1">YEAR(TODAY())-2013</f>
        <v>7</v>
      </c>
      <c r="H1166" s="5">
        <v>6835.04</v>
      </c>
      <c r="I1166" s="58" t="s">
        <v>835</v>
      </c>
      <c r="J1166" s="58" t="s">
        <v>217</v>
      </c>
      <c r="K1166" s="295"/>
      <c r="L1166" s="189"/>
    </row>
    <row r="1167" spans="2:12" ht="18.75">
      <c r="B1167" s="5">
        <f t="shared" ca="1" si="121"/>
        <v>56095.11</v>
      </c>
      <c r="C1167" s="5">
        <f t="shared" si="119"/>
        <v>22438.03</v>
      </c>
      <c r="D1167" s="5">
        <v>22438.03</v>
      </c>
      <c r="E1167" s="5"/>
      <c r="F1167" s="5">
        <f t="shared" ca="1" si="113"/>
        <v>78533.14</v>
      </c>
      <c r="G1167" s="2">
        <f t="shared" ref="G1167:G1172" ca="1" si="122">YEAR(TODAY())-2013</f>
        <v>7</v>
      </c>
      <c r="H1167" s="5">
        <v>11219.02</v>
      </c>
      <c r="I1167" s="62" t="s">
        <v>837</v>
      </c>
      <c r="J1167" s="62" t="s">
        <v>218</v>
      </c>
      <c r="K1167" s="295"/>
      <c r="L1167" s="189"/>
    </row>
    <row r="1168" spans="2:12" ht="18.75">
      <c r="B1168" s="5">
        <f t="shared" ca="1" si="121"/>
        <v>56095.11</v>
      </c>
      <c r="C1168" s="5">
        <f t="shared" si="119"/>
        <v>22438.03</v>
      </c>
      <c r="D1168" s="5">
        <v>22438.03</v>
      </c>
      <c r="E1168" s="5"/>
      <c r="F1168" s="5">
        <f t="shared" ca="1" si="113"/>
        <v>78533.14</v>
      </c>
      <c r="G1168" s="2">
        <f t="shared" ca="1" si="122"/>
        <v>7</v>
      </c>
      <c r="H1168" s="5">
        <v>11219.02</v>
      </c>
      <c r="I1168" s="62" t="s">
        <v>838</v>
      </c>
      <c r="J1168" s="62" t="s">
        <v>218</v>
      </c>
      <c r="K1168" s="295"/>
      <c r="L1168" s="189"/>
    </row>
    <row r="1169" spans="2:12" ht="18.75">
      <c r="B1169" s="5">
        <f t="shared" ca="1" si="121"/>
        <v>56095.11</v>
      </c>
      <c r="C1169" s="5">
        <f t="shared" si="119"/>
        <v>22438.03</v>
      </c>
      <c r="D1169" s="5">
        <v>22438.03</v>
      </c>
      <c r="E1169" s="5"/>
      <c r="F1169" s="5">
        <f t="shared" ca="1" si="113"/>
        <v>78533.14</v>
      </c>
      <c r="G1169" s="2">
        <f t="shared" ca="1" si="122"/>
        <v>7</v>
      </c>
      <c r="H1169" s="5">
        <v>11219.02</v>
      </c>
      <c r="I1169" s="62" t="s">
        <v>836</v>
      </c>
      <c r="J1169" s="62" t="s">
        <v>218</v>
      </c>
      <c r="K1169" s="295"/>
      <c r="L1169" s="189"/>
    </row>
    <row r="1170" spans="2:12" ht="18.75">
      <c r="B1170" s="5">
        <f t="shared" ca="1" si="121"/>
        <v>20391.600000000002</v>
      </c>
      <c r="C1170" s="5">
        <f t="shared" si="119"/>
        <v>8156.64</v>
      </c>
      <c r="D1170" s="5">
        <v>8156.64</v>
      </c>
      <c r="E1170" s="5"/>
      <c r="F1170" s="5">
        <f t="shared" ref="F1170:F1233" ca="1" si="123">SUM(H1170*G1170)</f>
        <v>28548.240000000002</v>
      </c>
      <c r="G1170" s="2">
        <f t="shared" ca="1" si="122"/>
        <v>7</v>
      </c>
      <c r="H1170" s="5">
        <v>4078.32</v>
      </c>
      <c r="I1170" s="71" t="s">
        <v>841</v>
      </c>
      <c r="J1170" s="71" t="s">
        <v>219</v>
      </c>
      <c r="K1170" s="295"/>
      <c r="L1170" s="189"/>
    </row>
    <row r="1171" spans="2:12" ht="18.75">
      <c r="B1171" s="5">
        <f t="shared" ca="1" si="121"/>
        <v>20391.600000000002</v>
      </c>
      <c r="C1171" s="5">
        <f t="shared" si="119"/>
        <v>8156.64</v>
      </c>
      <c r="D1171" s="5">
        <v>8156.64</v>
      </c>
      <c r="E1171" s="5"/>
      <c r="F1171" s="5">
        <f t="shared" ca="1" si="123"/>
        <v>28548.240000000002</v>
      </c>
      <c r="G1171" s="2">
        <f t="shared" ca="1" si="122"/>
        <v>7</v>
      </c>
      <c r="H1171" s="5">
        <v>4078.32</v>
      </c>
      <c r="I1171" s="71" t="s">
        <v>840</v>
      </c>
      <c r="J1171" s="71" t="s">
        <v>219</v>
      </c>
      <c r="K1171" s="295"/>
      <c r="L1171" s="189"/>
    </row>
    <row r="1172" spans="2:12" ht="18.75">
      <c r="B1172" s="5">
        <f t="shared" ca="1" si="121"/>
        <v>28548.240000000002</v>
      </c>
      <c r="C1172" s="5">
        <f t="shared" si="119"/>
        <v>0</v>
      </c>
      <c r="D1172" s="5">
        <v>0</v>
      </c>
      <c r="E1172" s="5"/>
      <c r="F1172" s="5">
        <f t="shared" ca="1" si="123"/>
        <v>28548.240000000002</v>
      </c>
      <c r="G1172" s="2">
        <f t="shared" ca="1" si="122"/>
        <v>7</v>
      </c>
      <c r="H1172" s="5">
        <v>4078.32</v>
      </c>
      <c r="I1172" s="71" t="s">
        <v>839</v>
      </c>
      <c r="J1172" s="71" t="s">
        <v>219</v>
      </c>
      <c r="K1172" s="295"/>
      <c r="L1172" s="189"/>
    </row>
    <row r="1173" spans="2:12" ht="18.75">
      <c r="B1173" s="5">
        <f t="shared" ca="1" si="121"/>
        <v>0</v>
      </c>
      <c r="C1173" s="5">
        <f t="shared" si="119"/>
        <v>0</v>
      </c>
      <c r="D1173" s="5">
        <v>0</v>
      </c>
      <c r="E1173" s="5"/>
      <c r="F1173" s="5">
        <f t="shared" ca="1" si="123"/>
        <v>0</v>
      </c>
      <c r="G1173" s="2">
        <f ca="1">YEAR(TODAY())-2015</f>
        <v>5</v>
      </c>
      <c r="H1173" s="5">
        <v>0</v>
      </c>
      <c r="I1173" s="57" t="s">
        <v>1533</v>
      </c>
      <c r="J1173" s="57" t="s">
        <v>220</v>
      </c>
      <c r="K1173" s="295"/>
      <c r="L1173" s="189"/>
    </row>
    <row r="1174" spans="2:12" ht="18.75">
      <c r="B1174" s="5">
        <f t="shared" ca="1" si="121"/>
        <v>0</v>
      </c>
      <c r="C1174" s="5">
        <f t="shared" si="119"/>
        <v>0</v>
      </c>
      <c r="D1174" s="5">
        <v>0</v>
      </c>
      <c r="E1174" s="5"/>
      <c r="F1174" s="5">
        <f t="shared" ca="1" si="123"/>
        <v>0</v>
      </c>
      <c r="G1174" s="2">
        <f ca="1">YEAR(TODAY())-2013</f>
        <v>7</v>
      </c>
      <c r="H1174" s="5">
        <v>0</v>
      </c>
      <c r="I1174" s="44" t="s">
        <v>1534</v>
      </c>
      <c r="J1174" s="44" t="s">
        <v>221</v>
      </c>
      <c r="K1174" s="296"/>
      <c r="L1174" s="276" t="s">
        <v>1427</v>
      </c>
    </row>
    <row r="1175" spans="2:12" ht="18.75">
      <c r="B1175" s="5">
        <f t="shared" ca="1" si="121"/>
        <v>0</v>
      </c>
      <c r="C1175" s="5">
        <f t="shared" si="119"/>
        <v>0</v>
      </c>
      <c r="D1175" s="5">
        <v>0</v>
      </c>
      <c r="E1175" s="5"/>
      <c r="F1175" s="5">
        <f t="shared" ca="1" si="123"/>
        <v>0</v>
      </c>
      <c r="G1175" s="2">
        <f ca="1">YEAR(TODAY())-2016</f>
        <v>4</v>
      </c>
      <c r="H1175" s="5">
        <v>0</v>
      </c>
      <c r="I1175" s="64" t="s">
        <v>1535</v>
      </c>
      <c r="J1175" s="64" t="s">
        <v>222</v>
      </c>
      <c r="K1175" s="296"/>
      <c r="L1175" s="276" t="s">
        <v>1427</v>
      </c>
    </row>
    <row r="1176" spans="2:12" ht="18.75">
      <c r="B1176" s="5">
        <f t="shared" ca="1" si="121"/>
        <v>0</v>
      </c>
      <c r="C1176" s="5">
        <f t="shared" si="119"/>
        <v>27501.32</v>
      </c>
      <c r="D1176" s="5">
        <v>27501.32</v>
      </c>
      <c r="E1176" s="5"/>
      <c r="F1176" s="5">
        <f t="shared" ca="1" si="123"/>
        <v>27501.32</v>
      </c>
      <c r="G1176" s="2">
        <f ca="1">YEAR(TODAY())-2013</f>
        <v>7</v>
      </c>
      <c r="H1176" s="5">
        <v>3928.76</v>
      </c>
      <c r="I1176" s="84" t="s">
        <v>843</v>
      </c>
      <c r="J1176" s="84" t="s">
        <v>223</v>
      </c>
      <c r="K1176" s="296"/>
      <c r="L1176" s="276" t="s">
        <v>1427</v>
      </c>
    </row>
    <row r="1177" spans="2:12" ht="18.75">
      <c r="B1177" s="5">
        <f t="shared" ca="1" si="121"/>
        <v>27501.32</v>
      </c>
      <c r="C1177" s="5">
        <f t="shared" si="119"/>
        <v>0</v>
      </c>
      <c r="D1177" s="5">
        <v>0</v>
      </c>
      <c r="E1177" s="5"/>
      <c r="F1177" s="5">
        <f t="shared" ca="1" si="123"/>
        <v>27501.32</v>
      </c>
      <c r="G1177" s="2">
        <f ca="1">YEAR(TODAY())-2013</f>
        <v>7</v>
      </c>
      <c r="H1177" s="5">
        <v>3928.76</v>
      </c>
      <c r="I1177" s="84" t="s">
        <v>845</v>
      </c>
      <c r="J1177" s="84" t="s">
        <v>223</v>
      </c>
      <c r="K1177" s="295"/>
      <c r="L1177" s="189"/>
    </row>
    <row r="1178" spans="2:12" ht="18.75">
      <c r="B1178" s="5">
        <f t="shared" ca="1" si="121"/>
        <v>27501.32</v>
      </c>
      <c r="C1178" s="5">
        <f t="shared" si="119"/>
        <v>0</v>
      </c>
      <c r="D1178" s="5">
        <v>0</v>
      </c>
      <c r="E1178" s="5"/>
      <c r="F1178" s="5">
        <f t="shared" ca="1" si="123"/>
        <v>27501.32</v>
      </c>
      <c r="G1178" s="2">
        <f ca="1">YEAR(TODAY())-2013</f>
        <v>7</v>
      </c>
      <c r="H1178" s="5">
        <v>3928.76</v>
      </c>
      <c r="I1178" s="84" t="s">
        <v>844</v>
      </c>
      <c r="J1178" s="84" t="s">
        <v>223</v>
      </c>
      <c r="K1178" s="295"/>
      <c r="L1178" s="189"/>
    </row>
    <row r="1179" spans="2:12" ht="18.75">
      <c r="B1179" s="5">
        <f t="shared" ca="1" si="121"/>
        <v>27501.32</v>
      </c>
      <c r="C1179" s="5">
        <f t="shared" si="119"/>
        <v>0</v>
      </c>
      <c r="D1179" s="5">
        <v>0</v>
      </c>
      <c r="E1179" s="5"/>
      <c r="F1179" s="5">
        <f t="shared" ca="1" si="123"/>
        <v>27501.32</v>
      </c>
      <c r="G1179" s="2">
        <f ca="1">YEAR(TODAY())-2013</f>
        <v>7</v>
      </c>
      <c r="H1179" s="5">
        <v>3928.76</v>
      </c>
      <c r="I1179" s="84" t="s">
        <v>842</v>
      </c>
      <c r="J1179" s="84" t="s">
        <v>223</v>
      </c>
      <c r="K1179" s="295"/>
      <c r="L1179" s="189"/>
    </row>
    <row r="1180" spans="2:12" ht="18.75">
      <c r="B1180" s="5">
        <f t="shared" ca="1" si="121"/>
        <v>23222.400000000001</v>
      </c>
      <c r="C1180" s="5">
        <f t="shared" si="119"/>
        <v>7740.8</v>
      </c>
      <c r="D1180" s="5">
        <v>7740.8</v>
      </c>
      <c r="E1180" s="5"/>
      <c r="F1180" s="5">
        <f t="shared" ca="1" si="123"/>
        <v>30963.200000000001</v>
      </c>
      <c r="G1180" s="2">
        <f ca="1">YEAR(TODAY())-2012</f>
        <v>8</v>
      </c>
      <c r="H1180" s="5">
        <v>3870.4</v>
      </c>
      <c r="I1180" s="58" t="s">
        <v>856</v>
      </c>
      <c r="J1180" s="58" t="s">
        <v>224</v>
      </c>
      <c r="K1180" s="295"/>
      <c r="L1180" s="189"/>
    </row>
    <row r="1181" spans="2:12" ht="18.75">
      <c r="B1181" s="5">
        <f t="shared" ca="1" si="121"/>
        <v>21525.119999999999</v>
      </c>
      <c r="C1181" s="5">
        <f t="shared" si="119"/>
        <v>7175.04</v>
      </c>
      <c r="D1181" s="5">
        <v>7175.04</v>
      </c>
      <c r="E1181" s="5"/>
      <c r="F1181" s="5">
        <f t="shared" ca="1" si="123"/>
        <v>28700.16</v>
      </c>
      <c r="G1181" s="2">
        <f ca="1">YEAR(TODAY())-2012</f>
        <v>8</v>
      </c>
      <c r="H1181" s="5">
        <v>3587.52</v>
      </c>
      <c r="I1181" s="51" t="s">
        <v>855</v>
      </c>
      <c r="J1181" s="51" t="s">
        <v>225</v>
      </c>
      <c r="K1181" s="295"/>
      <c r="L1181" s="189"/>
    </row>
    <row r="1182" spans="2:12" ht="18.75">
      <c r="B1182" s="5">
        <f t="shared" ca="1" si="121"/>
        <v>28700.16</v>
      </c>
      <c r="C1182" s="5">
        <f t="shared" si="119"/>
        <v>0</v>
      </c>
      <c r="D1182" s="5">
        <v>0</v>
      </c>
      <c r="E1182" s="5"/>
      <c r="F1182" s="5">
        <f t="shared" ca="1" si="123"/>
        <v>28700.16</v>
      </c>
      <c r="G1182" s="2">
        <f ca="1">YEAR(TODAY())-2012</f>
        <v>8</v>
      </c>
      <c r="H1182" s="5">
        <v>3587.52</v>
      </c>
      <c r="I1182" s="51" t="s">
        <v>853</v>
      </c>
      <c r="J1182" s="51" t="s">
        <v>225</v>
      </c>
      <c r="K1182" s="295"/>
      <c r="L1182" s="189"/>
    </row>
    <row r="1183" spans="2:12" ht="18.75">
      <c r="B1183" s="5">
        <f t="shared" ca="1" si="121"/>
        <v>25112.639999999999</v>
      </c>
      <c r="C1183" s="5">
        <f t="shared" si="119"/>
        <v>0</v>
      </c>
      <c r="D1183" s="5">
        <v>0</v>
      </c>
      <c r="E1183" s="5"/>
      <c r="F1183" s="5">
        <f t="shared" ca="1" si="123"/>
        <v>25112.639999999999</v>
      </c>
      <c r="G1183" s="2">
        <f ca="1">YEAR(TODAY())-2013</f>
        <v>7</v>
      </c>
      <c r="H1183" s="5">
        <v>3587.52</v>
      </c>
      <c r="I1183" s="51" t="s">
        <v>854</v>
      </c>
      <c r="J1183" s="51" t="s">
        <v>225</v>
      </c>
      <c r="K1183" s="295"/>
      <c r="L1183" s="189"/>
    </row>
    <row r="1184" spans="2:12" ht="18.75">
      <c r="B1184" s="5">
        <f t="shared" si="121"/>
        <v>0</v>
      </c>
      <c r="C1184" s="5">
        <f t="shared" si="119"/>
        <v>0</v>
      </c>
      <c r="D1184" s="5">
        <v>0</v>
      </c>
      <c r="E1184" s="5"/>
      <c r="F1184" s="5">
        <f t="shared" si="123"/>
        <v>0</v>
      </c>
      <c r="G1184" s="3">
        <v>0</v>
      </c>
      <c r="H1184" s="5">
        <v>0</v>
      </c>
      <c r="I1184" s="55">
        <v>0</v>
      </c>
      <c r="J1184" s="55" t="s">
        <v>226</v>
      </c>
      <c r="K1184" s="295"/>
      <c r="L1184" s="189"/>
    </row>
    <row r="1185" spans="2:12" ht="18.75">
      <c r="B1185" s="5">
        <f t="shared" si="121"/>
        <v>0</v>
      </c>
      <c r="C1185" s="5">
        <f t="shared" si="119"/>
        <v>0</v>
      </c>
      <c r="D1185" s="5">
        <v>0</v>
      </c>
      <c r="E1185" s="5"/>
      <c r="F1185" s="5">
        <f t="shared" si="123"/>
        <v>0</v>
      </c>
      <c r="G1185" s="3">
        <v>0</v>
      </c>
      <c r="H1185" s="5">
        <v>0</v>
      </c>
      <c r="I1185" s="55">
        <v>0</v>
      </c>
      <c r="J1185" s="55" t="s">
        <v>226</v>
      </c>
      <c r="K1185" s="295"/>
      <c r="L1185" s="189"/>
    </row>
    <row r="1186" spans="2:12" ht="18.75">
      <c r="B1186" s="5">
        <f t="shared" si="121"/>
        <v>0</v>
      </c>
      <c r="C1186" s="5">
        <f t="shared" si="119"/>
        <v>0</v>
      </c>
      <c r="D1186" s="5">
        <v>0</v>
      </c>
      <c r="E1186" s="5"/>
      <c r="F1186" s="5">
        <f t="shared" si="123"/>
        <v>0</v>
      </c>
      <c r="G1186" s="3">
        <v>0</v>
      </c>
      <c r="H1186" s="5">
        <v>0</v>
      </c>
      <c r="I1186" s="55">
        <v>0</v>
      </c>
      <c r="J1186" s="55" t="s">
        <v>226</v>
      </c>
      <c r="K1186" s="295"/>
      <c r="L1186" s="189"/>
    </row>
    <row r="1187" spans="2:12" ht="18.75">
      <c r="B1187" s="5">
        <f t="shared" si="121"/>
        <v>0</v>
      </c>
      <c r="C1187" s="5">
        <f t="shared" si="119"/>
        <v>0</v>
      </c>
      <c r="D1187" s="5">
        <v>0</v>
      </c>
      <c r="E1187" s="5"/>
      <c r="F1187" s="5">
        <f t="shared" si="123"/>
        <v>0</v>
      </c>
      <c r="G1187" s="3">
        <v>0</v>
      </c>
      <c r="H1187" s="5">
        <v>0</v>
      </c>
      <c r="I1187" s="55">
        <v>0</v>
      </c>
      <c r="J1187" s="55" t="s">
        <v>226</v>
      </c>
      <c r="K1187" s="295"/>
      <c r="L1187" s="189"/>
    </row>
    <row r="1188" spans="2:12" ht="18.75">
      <c r="B1188" s="5">
        <f t="shared" si="121"/>
        <v>0</v>
      </c>
      <c r="C1188" s="5">
        <f t="shared" si="119"/>
        <v>0</v>
      </c>
      <c r="D1188" s="5">
        <v>0</v>
      </c>
      <c r="E1188" s="5"/>
      <c r="F1188" s="5">
        <f t="shared" si="123"/>
        <v>0</v>
      </c>
      <c r="G1188" s="3">
        <v>0</v>
      </c>
      <c r="H1188" s="5">
        <v>0</v>
      </c>
      <c r="I1188" s="55">
        <v>0</v>
      </c>
      <c r="J1188" s="55" t="s">
        <v>226</v>
      </c>
      <c r="K1188" s="295"/>
      <c r="L1188" s="189"/>
    </row>
    <row r="1189" spans="2:12" ht="18.75">
      <c r="B1189" s="5">
        <f t="shared" si="121"/>
        <v>0</v>
      </c>
      <c r="C1189" s="5">
        <f t="shared" si="119"/>
        <v>0</v>
      </c>
      <c r="D1189" s="5">
        <v>0</v>
      </c>
      <c r="E1189" s="5"/>
      <c r="F1189" s="5">
        <f t="shared" si="123"/>
        <v>0</v>
      </c>
      <c r="G1189" s="3">
        <v>0</v>
      </c>
      <c r="H1189" s="5">
        <v>0</v>
      </c>
      <c r="I1189" s="55">
        <v>0</v>
      </c>
      <c r="J1189" s="55" t="s">
        <v>226</v>
      </c>
      <c r="K1189" s="295"/>
      <c r="L1189" s="189"/>
    </row>
    <row r="1190" spans="2:12" ht="18.75">
      <c r="B1190" s="5">
        <f t="shared" si="121"/>
        <v>0</v>
      </c>
      <c r="C1190" s="5">
        <f t="shared" si="119"/>
        <v>0</v>
      </c>
      <c r="D1190" s="5">
        <v>0</v>
      </c>
      <c r="E1190" s="5"/>
      <c r="F1190" s="5">
        <f t="shared" si="123"/>
        <v>0</v>
      </c>
      <c r="G1190" s="3">
        <v>0</v>
      </c>
      <c r="H1190" s="5">
        <v>0</v>
      </c>
      <c r="I1190" s="47">
        <v>0</v>
      </c>
      <c r="J1190" s="47" t="s">
        <v>227</v>
      </c>
      <c r="K1190" s="295"/>
      <c r="L1190" s="189"/>
    </row>
    <row r="1191" spans="2:12" ht="18.75">
      <c r="B1191" s="5">
        <f t="shared" si="121"/>
        <v>0</v>
      </c>
      <c r="C1191" s="5">
        <f t="shared" si="119"/>
        <v>0</v>
      </c>
      <c r="D1191" s="5">
        <v>0</v>
      </c>
      <c r="E1191" s="5"/>
      <c r="F1191" s="5">
        <f t="shared" si="123"/>
        <v>0</v>
      </c>
      <c r="G1191" s="3">
        <v>0</v>
      </c>
      <c r="H1191" s="5">
        <v>0</v>
      </c>
      <c r="I1191" s="47">
        <v>0</v>
      </c>
      <c r="J1191" s="47" t="s">
        <v>227</v>
      </c>
      <c r="K1191" s="295"/>
      <c r="L1191" s="189"/>
    </row>
    <row r="1192" spans="2:12" ht="18.75">
      <c r="B1192" s="5">
        <f t="shared" si="121"/>
        <v>0</v>
      </c>
      <c r="C1192" s="5">
        <f t="shared" si="119"/>
        <v>0</v>
      </c>
      <c r="D1192" s="5">
        <v>0</v>
      </c>
      <c r="E1192" s="5"/>
      <c r="F1192" s="5">
        <f t="shared" si="123"/>
        <v>0</v>
      </c>
      <c r="G1192" s="3">
        <v>0</v>
      </c>
      <c r="H1192" s="5">
        <v>0</v>
      </c>
      <c r="I1192" s="47">
        <v>0</v>
      </c>
      <c r="J1192" s="47" t="s">
        <v>227</v>
      </c>
      <c r="K1192" s="295"/>
      <c r="L1192" s="189"/>
    </row>
    <row r="1193" spans="2:12" ht="18.75">
      <c r="B1193" s="5">
        <f t="shared" si="121"/>
        <v>0</v>
      </c>
      <c r="C1193" s="5">
        <f t="shared" si="119"/>
        <v>0</v>
      </c>
      <c r="D1193" s="5">
        <v>0</v>
      </c>
      <c r="E1193" s="5"/>
      <c r="F1193" s="5">
        <f t="shared" si="123"/>
        <v>0</v>
      </c>
      <c r="G1193" s="3">
        <v>0</v>
      </c>
      <c r="H1193" s="5">
        <v>0</v>
      </c>
      <c r="I1193" s="47">
        <v>0</v>
      </c>
      <c r="J1193" s="47" t="s">
        <v>227</v>
      </c>
      <c r="K1193" s="295"/>
      <c r="L1193" s="189"/>
    </row>
    <row r="1194" spans="2:12" ht="18.75">
      <c r="B1194" s="5">
        <f t="shared" si="121"/>
        <v>0</v>
      </c>
      <c r="C1194" s="5">
        <f t="shared" si="119"/>
        <v>0</v>
      </c>
      <c r="D1194" s="5">
        <v>0</v>
      </c>
      <c r="E1194" s="5"/>
      <c r="F1194" s="5">
        <f t="shared" si="123"/>
        <v>0</v>
      </c>
      <c r="G1194" s="3">
        <v>0</v>
      </c>
      <c r="H1194" s="5">
        <v>0</v>
      </c>
      <c r="I1194" s="47">
        <v>0</v>
      </c>
      <c r="J1194" s="47" t="s">
        <v>227</v>
      </c>
      <c r="K1194" s="295"/>
      <c r="L1194" s="189"/>
    </row>
    <row r="1195" spans="2:12" ht="18.75">
      <c r="B1195" s="5">
        <f t="shared" si="121"/>
        <v>0</v>
      </c>
      <c r="C1195" s="5">
        <f t="shared" si="119"/>
        <v>0</v>
      </c>
      <c r="D1195" s="5">
        <v>0</v>
      </c>
      <c r="E1195" s="5"/>
      <c r="F1195" s="5">
        <f t="shared" si="123"/>
        <v>0</v>
      </c>
      <c r="G1195" s="3">
        <v>0</v>
      </c>
      <c r="H1195" s="5">
        <v>0</v>
      </c>
      <c r="I1195" s="47">
        <v>0</v>
      </c>
      <c r="J1195" s="47" t="s">
        <v>227</v>
      </c>
      <c r="K1195" s="295"/>
      <c r="L1195" s="189"/>
    </row>
    <row r="1196" spans="2:12" ht="18.75">
      <c r="B1196" s="5">
        <f t="shared" si="121"/>
        <v>0</v>
      </c>
      <c r="C1196" s="5">
        <f t="shared" si="119"/>
        <v>0</v>
      </c>
      <c r="D1196" s="5">
        <v>0</v>
      </c>
      <c r="E1196" s="5"/>
      <c r="F1196" s="5">
        <f t="shared" si="123"/>
        <v>0</v>
      </c>
      <c r="G1196" s="3">
        <v>0</v>
      </c>
      <c r="H1196" s="5">
        <v>0</v>
      </c>
      <c r="I1196" s="47">
        <v>0</v>
      </c>
      <c r="J1196" s="47" t="s">
        <v>227</v>
      </c>
      <c r="K1196" s="295"/>
      <c r="L1196" s="189"/>
    </row>
    <row r="1197" spans="2:12" ht="18.75">
      <c r="B1197" s="5">
        <f t="shared" si="121"/>
        <v>0</v>
      </c>
      <c r="C1197" s="5">
        <f t="shared" si="119"/>
        <v>0</v>
      </c>
      <c r="D1197" s="5">
        <v>0</v>
      </c>
      <c r="E1197" s="5"/>
      <c r="F1197" s="5">
        <f t="shared" si="123"/>
        <v>0</v>
      </c>
      <c r="G1197" s="3">
        <v>0</v>
      </c>
      <c r="H1197" s="5">
        <v>0</v>
      </c>
      <c r="I1197" s="47">
        <v>0</v>
      </c>
      <c r="J1197" s="47" t="s">
        <v>227</v>
      </c>
      <c r="K1197" s="295"/>
      <c r="L1197" s="189"/>
    </row>
    <row r="1198" spans="2:12" ht="18.75">
      <c r="B1198" s="5">
        <f t="shared" si="121"/>
        <v>0</v>
      </c>
      <c r="C1198" s="5">
        <f t="shared" si="119"/>
        <v>0</v>
      </c>
      <c r="D1198" s="5">
        <v>0</v>
      </c>
      <c r="E1198" s="5"/>
      <c r="F1198" s="5">
        <f t="shared" si="123"/>
        <v>0</v>
      </c>
      <c r="G1198" s="3">
        <v>0</v>
      </c>
      <c r="H1198" s="5">
        <v>0</v>
      </c>
      <c r="I1198" s="47">
        <v>0</v>
      </c>
      <c r="J1198" s="47" t="s">
        <v>227</v>
      </c>
      <c r="K1198" s="295"/>
      <c r="L1198" s="189"/>
    </row>
    <row r="1199" spans="2:12" ht="18.75">
      <c r="B1199" s="5">
        <f t="shared" si="121"/>
        <v>0</v>
      </c>
      <c r="C1199" s="5">
        <f t="shared" si="119"/>
        <v>0</v>
      </c>
      <c r="D1199" s="5">
        <v>0</v>
      </c>
      <c r="E1199" s="5"/>
      <c r="F1199" s="5">
        <f t="shared" si="123"/>
        <v>0</v>
      </c>
      <c r="G1199" s="3">
        <v>0</v>
      </c>
      <c r="H1199" s="5">
        <v>0</v>
      </c>
      <c r="I1199" s="47">
        <v>0</v>
      </c>
      <c r="J1199" s="47" t="s">
        <v>227</v>
      </c>
      <c r="K1199" s="295"/>
      <c r="L1199" s="189"/>
    </row>
    <row r="1200" spans="2:12" ht="18.75">
      <c r="B1200" s="5">
        <f t="shared" si="121"/>
        <v>0</v>
      </c>
      <c r="C1200" s="5">
        <f t="shared" si="119"/>
        <v>0</v>
      </c>
      <c r="D1200" s="5">
        <v>0</v>
      </c>
      <c r="E1200" s="5"/>
      <c r="F1200" s="5">
        <f t="shared" si="123"/>
        <v>0</v>
      </c>
      <c r="G1200" s="3">
        <v>0</v>
      </c>
      <c r="H1200" s="5">
        <v>0</v>
      </c>
      <c r="I1200" s="67">
        <v>0</v>
      </c>
      <c r="J1200" s="67" t="s">
        <v>228</v>
      </c>
      <c r="K1200" s="295"/>
      <c r="L1200" s="189"/>
    </row>
    <row r="1201" spans="2:12" ht="18.75">
      <c r="B1201" s="5">
        <f t="shared" si="121"/>
        <v>0</v>
      </c>
      <c r="C1201" s="5">
        <f t="shared" si="119"/>
        <v>0</v>
      </c>
      <c r="D1201" s="5">
        <v>0</v>
      </c>
      <c r="E1201" s="5"/>
      <c r="F1201" s="5">
        <f t="shared" si="123"/>
        <v>0</v>
      </c>
      <c r="G1201" s="3">
        <v>0</v>
      </c>
      <c r="H1201" s="5">
        <v>0</v>
      </c>
      <c r="I1201" s="67">
        <v>0</v>
      </c>
      <c r="J1201" s="67" t="s">
        <v>228</v>
      </c>
      <c r="K1201" s="295"/>
      <c r="L1201" s="189"/>
    </row>
    <row r="1202" spans="2:12" ht="18.75">
      <c r="B1202" s="5">
        <f t="shared" si="121"/>
        <v>0</v>
      </c>
      <c r="C1202" s="5">
        <f t="shared" si="119"/>
        <v>0</v>
      </c>
      <c r="D1202" s="5">
        <v>0</v>
      </c>
      <c r="E1202" s="5"/>
      <c r="F1202" s="5">
        <f t="shared" si="123"/>
        <v>0</v>
      </c>
      <c r="G1202" s="3">
        <v>0</v>
      </c>
      <c r="H1202" s="5">
        <v>0</v>
      </c>
      <c r="I1202" s="67">
        <v>0</v>
      </c>
      <c r="J1202" s="67" t="s">
        <v>228</v>
      </c>
      <c r="K1202" s="295"/>
      <c r="L1202" s="189"/>
    </row>
    <row r="1203" spans="2:12" ht="18.75">
      <c r="B1203" s="5">
        <f t="shared" si="121"/>
        <v>0</v>
      </c>
      <c r="C1203" s="5">
        <f t="shared" si="119"/>
        <v>0</v>
      </c>
      <c r="D1203" s="5">
        <v>0</v>
      </c>
      <c r="E1203" s="5"/>
      <c r="F1203" s="5">
        <f t="shared" si="123"/>
        <v>0</v>
      </c>
      <c r="G1203" s="3">
        <v>0</v>
      </c>
      <c r="H1203" s="5">
        <v>0</v>
      </c>
      <c r="I1203" s="67">
        <v>0</v>
      </c>
      <c r="J1203" s="67" t="s">
        <v>228</v>
      </c>
      <c r="K1203" s="295"/>
      <c r="L1203" s="189"/>
    </row>
    <row r="1204" spans="2:12" ht="18.75">
      <c r="B1204" s="5">
        <f t="shared" si="121"/>
        <v>0</v>
      </c>
      <c r="C1204" s="5">
        <f t="shared" si="119"/>
        <v>0</v>
      </c>
      <c r="D1204" s="5">
        <v>0</v>
      </c>
      <c r="E1204" s="5"/>
      <c r="F1204" s="5">
        <f t="shared" si="123"/>
        <v>0</v>
      </c>
      <c r="G1204" s="3">
        <v>0</v>
      </c>
      <c r="H1204" s="5">
        <v>0</v>
      </c>
      <c r="I1204" s="67">
        <v>0</v>
      </c>
      <c r="J1204" s="67" t="s">
        <v>228</v>
      </c>
      <c r="K1204" s="295"/>
      <c r="L1204" s="189"/>
    </row>
    <row r="1205" spans="2:12" ht="18.75">
      <c r="B1205" s="5">
        <f t="shared" si="121"/>
        <v>0</v>
      </c>
      <c r="C1205" s="5">
        <f t="shared" si="119"/>
        <v>0</v>
      </c>
      <c r="D1205" s="5">
        <v>0</v>
      </c>
      <c r="E1205" s="5"/>
      <c r="F1205" s="5">
        <f t="shared" si="123"/>
        <v>0</v>
      </c>
      <c r="G1205" s="3">
        <v>0</v>
      </c>
      <c r="H1205" s="5">
        <v>0</v>
      </c>
      <c r="I1205" s="67">
        <v>0</v>
      </c>
      <c r="J1205" s="67" t="s">
        <v>228</v>
      </c>
      <c r="K1205" s="295"/>
      <c r="L1205" s="189"/>
    </row>
    <row r="1206" spans="2:12" ht="18.75">
      <c r="B1206" s="5">
        <f t="shared" si="121"/>
        <v>0</v>
      </c>
      <c r="C1206" s="5">
        <f t="shared" si="119"/>
        <v>0</v>
      </c>
      <c r="D1206" s="5">
        <v>0</v>
      </c>
      <c r="E1206" s="5"/>
      <c r="F1206" s="5">
        <f t="shared" si="123"/>
        <v>0</v>
      </c>
      <c r="G1206" s="3">
        <v>0</v>
      </c>
      <c r="H1206" s="5">
        <v>0</v>
      </c>
      <c r="I1206" s="67">
        <v>0</v>
      </c>
      <c r="J1206" s="67" t="s">
        <v>228</v>
      </c>
      <c r="K1206" s="295"/>
      <c r="L1206" s="189"/>
    </row>
    <row r="1207" spans="2:12" ht="18.75">
      <c r="B1207" s="5">
        <f t="shared" si="121"/>
        <v>0</v>
      </c>
      <c r="C1207" s="5">
        <f t="shared" si="119"/>
        <v>0</v>
      </c>
      <c r="D1207" s="5">
        <v>0</v>
      </c>
      <c r="E1207" s="5"/>
      <c r="F1207" s="5">
        <f t="shared" si="123"/>
        <v>0</v>
      </c>
      <c r="G1207" s="3">
        <v>0</v>
      </c>
      <c r="H1207" s="5">
        <v>0</v>
      </c>
      <c r="I1207" s="67">
        <v>0</v>
      </c>
      <c r="J1207" s="67" t="s">
        <v>228</v>
      </c>
      <c r="K1207" s="295"/>
      <c r="L1207" s="189"/>
    </row>
    <row r="1208" spans="2:12" ht="18.75">
      <c r="B1208" s="5">
        <f t="shared" si="121"/>
        <v>0</v>
      </c>
      <c r="C1208" s="5">
        <f t="shared" si="119"/>
        <v>0</v>
      </c>
      <c r="D1208" s="5">
        <v>0</v>
      </c>
      <c r="E1208" s="5"/>
      <c r="F1208" s="5">
        <f t="shared" si="123"/>
        <v>0</v>
      </c>
      <c r="G1208" s="3">
        <v>0</v>
      </c>
      <c r="H1208" s="5">
        <v>0</v>
      </c>
      <c r="I1208" s="67">
        <v>0</v>
      </c>
      <c r="J1208" s="67" t="s">
        <v>228</v>
      </c>
      <c r="K1208" s="295"/>
      <c r="L1208" s="189"/>
    </row>
    <row r="1209" spans="2:12" ht="18.75">
      <c r="B1209" s="5">
        <f t="shared" si="121"/>
        <v>0</v>
      </c>
      <c r="C1209" s="5">
        <f t="shared" si="119"/>
        <v>0</v>
      </c>
      <c r="D1209" s="5">
        <v>0</v>
      </c>
      <c r="E1209" s="5"/>
      <c r="F1209" s="5">
        <f t="shared" si="123"/>
        <v>0</v>
      </c>
      <c r="G1209" s="3">
        <v>0</v>
      </c>
      <c r="H1209" s="5">
        <v>0</v>
      </c>
      <c r="I1209" s="67">
        <v>0</v>
      </c>
      <c r="J1209" s="67" t="s">
        <v>228</v>
      </c>
      <c r="K1209" s="295"/>
      <c r="L1209" s="189"/>
    </row>
    <row r="1210" spans="2:12" ht="18.75">
      <c r="B1210" s="5">
        <f t="shared" ca="1" si="121"/>
        <v>10149.940000000002</v>
      </c>
      <c r="C1210" s="5">
        <f t="shared" si="119"/>
        <v>25374.85</v>
      </c>
      <c r="D1210" s="5">
        <v>25374.85</v>
      </c>
      <c r="E1210" s="5"/>
      <c r="F1210" s="5">
        <f t="shared" ca="1" si="123"/>
        <v>35524.79</v>
      </c>
      <c r="G1210" s="2">
        <f ca="1">YEAR(TODAY())-2013</f>
        <v>7</v>
      </c>
      <c r="H1210" s="5">
        <v>5074.97</v>
      </c>
      <c r="I1210" s="71" t="s">
        <v>1145</v>
      </c>
      <c r="J1210" s="71" t="s">
        <v>229</v>
      </c>
      <c r="K1210" s="295"/>
      <c r="L1210" s="189"/>
    </row>
    <row r="1211" spans="2:12" ht="18.75">
      <c r="B1211" s="5">
        <f t="shared" ca="1" si="121"/>
        <v>10149.940000000002</v>
      </c>
      <c r="C1211" s="5">
        <f t="shared" si="119"/>
        <v>25374.85</v>
      </c>
      <c r="D1211" s="5">
        <v>25374.85</v>
      </c>
      <c r="E1211" s="5"/>
      <c r="F1211" s="5">
        <f t="shared" ca="1" si="123"/>
        <v>35524.79</v>
      </c>
      <c r="G1211" s="2">
        <f t="shared" ref="G1211:G1228" ca="1" si="124">YEAR(TODAY())-2013</f>
        <v>7</v>
      </c>
      <c r="H1211" s="5">
        <v>5074.97</v>
      </c>
      <c r="I1211" s="71" t="s">
        <v>1146</v>
      </c>
      <c r="J1211" s="71" t="s">
        <v>229</v>
      </c>
      <c r="K1211" s="295"/>
      <c r="L1211" s="189"/>
    </row>
    <row r="1212" spans="2:12" ht="18.75">
      <c r="B1212" s="5">
        <f t="shared" ca="1" si="121"/>
        <v>10149.940000000002</v>
      </c>
      <c r="C1212" s="5">
        <f t="shared" si="119"/>
        <v>25374.85</v>
      </c>
      <c r="D1212" s="5">
        <v>25374.85</v>
      </c>
      <c r="E1212" s="5"/>
      <c r="F1212" s="5">
        <f t="shared" ca="1" si="123"/>
        <v>35524.79</v>
      </c>
      <c r="G1212" s="2">
        <f t="shared" ca="1" si="124"/>
        <v>7</v>
      </c>
      <c r="H1212" s="5">
        <v>5074.97</v>
      </c>
      <c r="I1212" s="71" t="s">
        <v>1147</v>
      </c>
      <c r="J1212" s="71" t="s">
        <v>229</v>
      </c>
      <c r="K1212" s="295"/>
      <c r="L1212" s="189"/>
    </row>
    <row r="1213" spans="2:12" ht="18.75">
      <c r="B1213" s="5">
        <f t="shared" ca="1" si="121"/>
        <v>10149.940000000002</v>
      </c>
      <c r="C1213" s="5">
        <f t="shared" si="119"/>
        <v>25374.85</v>
      </c>
      <c r="D1213" s="5">
        <v>25374.85</v>
      </c>
      <c r="E1213" s="5"/>
      <c r="F1213" s="5">
        <f t="shared" ca="1" si="123"/>
        <v>35524.79</v>
      </c>
      <c r="G1213" s="2">
        <f t="shared" ca="1" si="124"/>
        <v>7</v>
      </c>
      <c r="H1213" s="5">
        <v>5074.97</v>
      </c>
      <c r="I1213" s="71" t="s">
        <v>1148</v>
      </c>
      <c r="J1213" s="71" t="s">
        <v>229</v>
      </c>
      <c r="K1213" s="295"/>
      <c r="L1213" s="189"/>
    </row>
    <row r="1214" spans="2:12" ht="18.75">
      <c r="B1214" s="5">
        <f t="shared" ca="1" si="121"/>
        <v>10149.940000000002</v>
      </c>
      <c r="C1214" s="5">
        <f t="shared" si="119"/>
        <v>25374.85</v>
      </c>
      <c r="D1214" s="5">
        <v>25374.85</v>
      </c>
      <c r="E1214" s="5"/>
      <c r="F1214" s="5">
        <f t="shared" ca="1" si="123"/>
        <v>35524.79</v>
      </c>
      <c r="G1214" s="2">
        <f t="shared" ca="1" si="124"/>
        <v>7</v>
      </c>
      <c r="H1214" s="5">
        <v>5074.97</v>
      </c>
      <c r="I1214" s="71" t="s">
        <v>1149</v>
      </c>
      <c r="J1214" s="71" t="s">
        <v>229</v>
      </c>
      <c r="K1214" s="295"/>
      <c r="L1214" s="189"/>
    </row>
    <row r="1215" spans="2:12" ht="18.75">
      <c r="B1215" s="5">
        <f t="shared" ca="1" si="121"/>
        <v>10149.940000000002</v>
      </c>
      <c r="C1215" s="5">
        <f t="shared" si="119"/>
        <v>25374.85</v>
      </c>
      <c r="D1215" s="5">
        <v>25374.85</v>
      </c>
      <c r="E1215" s="5"/>
      <c r="F1215" s="5">
        <f t="shared" ca="1" si="123"/>
        <v>35524.79</v>
      </c>
      <c r="G1215" s="2">
        <f t="shared" ca="1" si="124"/>
        <v>7</v>
      </c>
      <c r="H1215" s="5">
        <v>5074.97</v>
      </c>
      <c r="I1215" s="71" t="s">
        <v>1150</v>
      </c>
      <c r="J1215" s="71" t="s">
        <v>229</v>
      </c>
      <c r="K1215" s="295"/>
      <c r="L1215" s="189"/>
    </row>
    <row r="1216" spans="2:12" ht="18.75">
      <c r="B1216" s="5">
        <f t="shared" ca="1" si="121"/>
        <v>10149.940000000002</v>
      </c>
      <c r="C1216" s="5">
        <f t="shared" si="119"/>
        <v>25374.85</v>
      </c>
      <c r="D1216" s="5">
        <v>25374.85</v>
      </c>
      <c r="E1216" s="5"/>
      <c r="F1216" s="5">
        <f t="shared" ca="1" si="123"/>
        <v>35524.79</v>
      </c>
      <c r="G1216" s="2">
        <f t="shared" ca="1" si="124"/>
        <v>7</v>
      </c>
      <c r="H1216" s="5">
        <v>5074.97</v>
      </c>
      <c r="I1216" s="71" t="s">
        <v>1151</v>
      </c>
      <c r="J1216" s="71" t="s">
        <v>229</v>
      </c>
      <c r="K1216" s="295"/>
      <c r="L1216" s="189"/>
    </row>
    <row r="1217" spans="2:12" ht="18.75">
      <c r="B1217" s="5">
        <f t="shared" ca="1" si="121"/>
        <v>10149.940000000002</v>
      </c>
      <c r="C1217" s="5">
        <f t="shared" si="119"/>
        <v>25374.85</v>
      </c>
      <c r="D1217" s="5">
        <v>25374.85</v>
      </c>
      <c r="E1217" s="5"/>
      <c r="F1217" s="5">
        <f t="shared" ca="1" si="123"/>
        <v>35524.79</v>
      </c>
      <c r="G1217" s="2">
        <f t="shared" ca="1" si="124"/>
        <v>7</v>
      </c>
      <c r="H1217" s="5">
        <v>5074.97</v>
      </c>
      <c r="I1217" s="71" t="s">
        <v>1152</v>
      </c>
      <c r="J1217" s="71" t="s">
        <v>229</v>
      </c>
      <c r="K1217" s="295"/>
      <c r="L1217" s="189"/>
    </row>
    <row r="1218" spans="2:12" ht="18.75">
      <c r="B1218" s="5">
        <f t="shared" ca="1" si="121"/>
        <v>25374.85</v>
      </c>
      <c r="C1218" s="5">
        <f t="shared" si="119"/>
        <v>10149.94</v>
      </c>
      <c r="D1218" s="5">
        <v>10149.94</v>
      </c>
      <c r="E1218" s="5"/>
      <c r="F1218" s="5">
        <f t="shared" ca="1" si="123"/>
        <v>35524.79</v>
      </c>
      <c r="G1218" s="2">
        <f t="shared" ca="1" si="124"/>
        <v>7</v>
      </c>
      <c r="H1218" s="5">
        <v>5074.97</v>
      </c>
      <c r="I1218" s="71" t="s">
        <v>1153</v>
      </c>
      <c r="J1218" s="71" t="s">
        <v>229</v>
      </c>
      <c r="K1218" s="295"/>
      <c r="L1218" s="189"/>
    </row>
    <row r="1219" spans="2:12" ht="18.75">
      <c r="B1219" s="5">
        <f t="shared" ca="1" si="121"/>
        <v>25374.85</v>
      </c>
      <c r="C1219" s="5">
        <f t="shared" si="119"/>
        <v>10149.94</v>
      </c>
      <c r="D1219" s="5">
        <v>10149.94</v>
      </c>
      <c r="E1219" s="5"/>
      <c r="F1219" s="5">
        <f t="shared" ca="1" si="123"/>
        <v>35524.79</v>
      </c>
      <c r="G1219" s="2">
        <f t="shared" ca="1" si="124"/>
        <v>7</v>
      </c>
      <c r="H1219" s="5">
        <v>5074.97</v>
      </c>
      <c r="I1219" s="71" t="s">
        <v>1024</v>
      </c>
      <c r="J1219" s="71" t="s">
        <v>229</v>
      </c>
      <c r="K1219" s="295"/>
      <c r="L1219" s="189"/>
    </row>
    <row r="1220" spans="2:12" ht="18.75">
      <c r="B1220" s="5">
        <f t="shared" ca="1" si="121"/>
        <v>16582.510000000002</v>
      </c>
      <c r="C1220" s="5">
        <f t="shared" ref="C1220:C1283" si="125">SUM(E1220+D1220)</f>
        <v>6632.99</v>
      </c>
      <c r="D1220" s="5">
        <v>6632.99</v>
      </c>
      <c r="E1220" s="5"/>
      <c r="F1220" s="5">
        <f t="shared" ca="1" si="123"/>
        <v>23215.5</v>
      </c>
      <c r="G1220" s="2">
        <f t="shared" ca="1" si="124"/>
        <v>7</v>
      </c>
      <c r="H1220" s="5">
        <v>3316.5</v>
      </c>
      <c r="I1220" s="61" t="s">
        <v>1154</v>
      </c>
      <c r="J1220" s="61" t="s">
        <v>230</v>
      </c>
      <c r="K1220" s="295"/>
      <c r="L1220" s="189"/>
    </row>
    <row r="1221" spans="2:12" ht="18.75">
      <c r="B1221" s="5">
        <f t="shared" ref="B1221:B1284" ca="1" si="126">SUM(F1221-C1221)</f>
        <v>16582.510000000002</v>
      </c>
      <c r="C1221" s="5">
        <f t="shared" si="125"/>
        <v>6632.99</v>
      </c>
      <c r="D1221" s="5">
        <v>6632.99</v>
      </c>
      <c r="E1221" s="5"/>
      <c r="F1221" s="5">
        <f t="shared" ca="1" si="123"/>
        <v>23215.5</v>
      </c>
      <c r="G1221" s="2">
        <f t="shared" ca="1" si="124"/>
        <v>7</v>
      </c>
      <c r="H1221" s="5">
        <v>3316.5</v>
      </c>
      <c r="I1221" s="61" t="s">
        <v>1155</v>
      </c>
      <c r="J1221" s="61" t="s">
        <v>230</v>
      </c>
      <c r="K1221" s="295"/>
      <c r="L1221" s="189"/>
    </row>
    <row r="1222" spans="2:12" ht="18.75">
      <c r="B1222" s="5">
        <f t="shared" ca="1" si="126"/>
        <v>16582.510000000002</v>
      </c>
      <c r="C1222" s="5">
        <f t="shared" si="125"/>
        <v>6632.99</v>
      </c>
      <c r="D1222" s="5">
        <v>6632.99</v>
      </c>
      <c r="E1222" s="5"/>
      <c r="F1222" s="5">
        <f t="shared" ca="1" si="123"/>
        <v>23215.5</v>
      </c>
      <c r="G1222" s="2">
        <f t="shared" ca="1" si="124"/>
        <v>7</v>
      </c>
      <c r="H1222" s="5">
        <v>3316.5</v>
      </c>
      <c r="I1222" s="61" t="s">
        <v>1156</v>
      </c>
      <c r="J1222" s="61" t="s">
        <v>230</v>
      </c>
      <c r="K1222" s="295"/>
      <c r="L1222" s="189"/>
    </row>
    <row r="1223" spans="2:12" ht="18.75">
      <c r="B1223" s="5">
        <f t="shared" ca="1" si="126"/>
        <v>23215.5</v>
      </c>
      <c r="C1223" s="5">
        <f t="shared" si="125"/>
        <v>0</v>
      </c>
      <c r="D1223" s="5">
        <v>0</v>
      </c>
      <c r="E1223" s="5"/>
      <c r="F1223" s="5">
        <f t="shared" ca="1" si="123"/>
        <v>23215.5</v>
      </c>
      <c r="G1223" s="2">
        <f t="shared" ca="1" si="124"/>
        <v>7</v>
      </c>
      <c r="H1223" s="5">
        <v>3316.5</v>
      </c>
      <c r="I1223" s="61" t="s">
        <v>1157</v>
      </c>
      <c r="J1223" s="61" t="s">
        <v>230</v>
      </c>
      <c r="K1223" s="295"/>
      <c r="L1223" s="189"/>
    </row>
    <row r="1224" spans="2:12" ht="18.75">
      <c r="B1224" s="5">
        <f t="shared" ca="1" si="126"/>
        <v>23215.5</v>
      </c>
      <c r="C1224" s="5">
        <f t="shared" si="125"/>
        <v>0</v>
      </c>
      <c r="D1224" s="5">
        <v>0</v>
      </c>
      <c r="E1224" s="5"/>
      <c r="F1224" s="5">
        <f t="shared" ca="1" si="123"/>
        <v>23215.5</v>
      </c>
      <c r="G1224" s="2">
        <f t="shared" ca="1" si="124"/>
        <v>7</v>
      </c>
      <c r="H1224" s="5">
        <v>3316.5</v>
      </c>
      <c r="I1224" s="61" t="s">
        <v>1158</v>
      </c>
      <c r="J1224" s="61" t="s">
        <v>230</v>
      </c>
      <c r="K1224" s="295"/>
      <c r="L1224" s="189"/>
    </row>
    <row r="1225" spans="2:12" ht="18.75">
      <c r="B1225" s="5">
        <f t="shared" ca="1" si="126"/>
        <v>23215.5</v>
      </c>
      <c r="C1225" s="5">
        <f t="shared" si="125"/>
        <v>0</v>
      </c>
      <c r="D1225" s="5">
        <v>0</v>
      </c>
      <c r="E1225" s="5"/>
      <c r="F1225" s="5">
        <f t="shared" ca="1" si="123"/>
        <v>23215.5</v>
      </c>
      <c r="G1225" s="2">
        <f t="shared" ca="1" si="124"/>
        <v>7</v>
      </c>
      <c r="H1225" s="5">
        <v>3316.5</v>
      </c>
      <c r="I1225" s="61" t="s">
        <v>1159</v>
      </c>
      <c r="J1225" s="61" t="s">
        <v>230</v>
      </c>
      <c r="K1225" s="295"/>
      <c r="L1225" s="189"/>
    </row>
    <row r="1226" spans="2:12" ht="18.75">
      <c r="B1226" s="5">
        <f t="shared" ca="1" si="126"/>
        <v>23215.5</v>
      </c>
      <c r="C1226" s="5">
        <f t="shared" si="125"/>
        <v>0</v>
      </c>
      <c r="D1226" s="5">
        <v>0</v>
      </c>
      <c r="E1226" s="5"/>
      <c r="F1226" s="5">
        <f t="shared" ca="1" si="123"/>
        <v>23215.5</v>
      </c>
      <c r="G1226" s="2">
        <f t="shared" ca="1" si="124"/>
        <v>7</v>
      </c>
      <c r="H1226" s="5">
        <v>3316.5</v>
      </c>
      <c r="I1226" s="61" t="s">
        <v>2421</v>
      </c>
      <c r="J1226" s="61" t="s">
        <v>230</v>
      </c>
      <c r="K1226" s="295"/>
      <c r="L1226" s="189"/>
    </row>
    <row r="1227" spans="2:12" ht="18.75">
      <c r="B1227" s="5">
        <f t="shared" ca="1" si="126"/>
        <v>23215.5</v>
      </c>
      <c r="C1227" s="5">
        <f t="shared" si="125"/>
        <v>0</v>
      </c>
      <c r="D1227" s="5">
        <v>0</v>
      </c>
      <c r="E1227" s="5"/>
      <c r="F1227" s="5">
        <f t="shared" ca="1" si="123"/>
        <v>23215.5</v>
      </c>
      <c r="G1227" s="2">
        <f t="shared" ca="1" si="124"/>
        <v>7</v>
      </c>
      <c r="H1227" s="5">
        <v>3316.5</v>
      </c>
      <c r="I1227" s="61" t="s">
        <v>1160</v>
      </c>
      <c r="J1227" s="61" t="s">
        <v>230</v>
      </c>
      <c r="K1227" s="295"/>
      <c r="L1227" s="189"/>
    </row>
    <row r="1228" spans="2:12" ht="18.75">
      <c r="B1228" s="5">
        <f t="shared" ca="1" si="126"/>
        <v>23215.5</v>
      </c>
      <c r="C1228" s="5">
        <f t="shared" si="125"/>
        <v>0</v>
      </c>
      <c r="D1228" s="5">
        <v>0</v>
      </c>
      <c r="E1228" s="5"/>
      <c r="F1228" s="5">
        <f t="shared" ca="1" si="123"/>
        <v>23215.5</v>
      </c>
      <c r="G1228" s="2">
        <f t="shared" ca="1" si="124"/>
        <v>7</v>
      </c>
      <c r="H1228" s="5">
        <v>3316.5</v>
      </c>
      <c r="I1228" s="61" t="s">
        <v>1161</v>
      </c>
      <c r="J1228" s="61" t="s">
        <v>230</v>
      </c>
      <c r="K1228" s="295"/>
      <c r="L1228" s="189"/>
    </row>
    <row r="1229" spans="2:12" ht="18.75">
      <c r="B1229" s="5">
        <f t="shared" si="126"/>
        <v>0</v>
      </c>
      <c r="C1229" s="5">
        <f t="shared" si="125"/>
        <v>0</v>
      </c>
      <c r="D1229" s="5">
        <v>0</v>
      </c>
      <c r="E1229" s="5"/>
      <c r="F1229" s="5">
        <f t="shared" si="123"/>
        <v>0</v>
      </c>
      <c r="G1229" s="3">
        <v>0</v>
      </c>
      <c r="H1229" s="5">
        <v>0</v>
      </c>
      <c r="I1229" s="61">
        <v>0</v>
      </c>
      <c r="J1229" s="61" t="s">
        <v>230</v>
      </c>
      <c r="K1229" s="295"/>
      <c r="L1229" s="189"/>
    </row>
    <row r="1230" spans="2:12" ht="18.75">
      <c r="B1230" s="5">
        <f t="shared" ca="1" si="126"/>
        <v>0</v>
      </c>
      <c r="C1230" s="5">
        <f t="shared" si="125"/>
        <v>0</v>
      </c>
      <c r="D1230" s="5">
        <v>0</v>
      </c>
      <c r="E1230" s="5"/>
      <c r="F1230" s="5">
        <f t="shared" ca="1" si="123"/>
        <v>0</v>
      </c>
      <c r="G1230" s="2">
        <f ca="1">YEAR(TODAY())-2013</f>
        <v>7</v>
      </c>
      <c r="H1230" s="5">
        <v>0</v>
      </c>
      <c r="I1230" s="58" t="s">
        <v>1536</v>
      </c>
      <c r="J1230" s="58" t="s">
        <v>231</v>
      </c>
      <c r="K1230" s="295"/>
      <c r="L1230" s="189"/>
    </row>
    <row r="1231" spans="2:12" ht="18.75">
      <c r="B1231" s="5">
        <f t="shared" ca="1" si="126"/>
        <v>0</v>
      </c>
      <c r="C1231" s="5">
        <f t="shared" si="125"/>
        <v>0</v>
      </c>
      <c r="D1231" s="5">
        <v>0</v>
      </c>
      <c r="E1231" s="5"/>
      <c r="F1231" s="5">
        <f t="shared" ca="1" si="123"/>
        <v>0</v>
      </c>
      <c r="G1231" s="2">
        <f t="shared" ref="G1231:G1237" ca="1" si="127">YEAR(TODAY())-2013</f>
        <v>7</v>
      </c>
      <c r="H1231" s="5">
        <v>0</v>
      </c>
      <c r="I1231" s="58" t="s">
        <v>1537</v>
      </c>
      <c r="J1231" s="58" t="s">
        <v>231</v>
      </c>
      <c r="K1231" s="296"/>
      <c r="L1231" s="276" t="s">
        <v>1427</v>
      </c>
    </row>
    <row r="1232" spans="2:12" ht="18.75">
      <c r="B1232" s="5">
        <f t="shared" ca="1" si="126"/>
        <v>0</v>
      </c>
      <c r="C1232" s="5">
        <f t="shared" si="125"/>
        <v>0</v>
      </c>
      <c r="D1232" s="5">
        <v>0</v>
      </c>
      <c r="E1232" s="5"/>
      <c r="F1232" s="5">
        <f t="shared" ca="1" si="123"/>
        <v>0</v>
      </c>
      <c r="G1232" s="2">
        <f t="shared" ca="1" si="127"/>
        <v>7</v>
      </c>
      <c r="H1232" s="5">
        <v>0</v>
      </c>
      <c r="I1232" s="58" t="s">
        <v>1538</v>
      </c>
      <c r="J1232" s="58" t="s">
        <v>231</v>
      </c>
      <c r="K1232" s="296"/>
      <c r="L1232" s="276" t="s">
        <v>1427</v>
      </c>
    </row>
    <row r="1233" spans="2:12" ht="18.75">
      <c r="B1233" s="5">
        <f t="shared" ca="1" si="126"/>
        <v>0</v>
      </c>
      <c r="C1233" s="5">
        <f t="shared" si="125"/>
        <v>0</v>
      </c>
      <c r="D1233" s="5">
        <v>0</v>
      </c>
      <c r="E1233" s="5"/>
      <c r="F1233" s="5">
        <f t="shared" ca="1" si="123"/>
        <v>0</v>
      </c>
      <c r="G1233" s="2">
        <f t="shared" ca="1" si="127"/>
        <v>7</v>
      </c>
      <c r="H1233" s="5">
        <v>0</v>
      </c>
      <c r="I1233" s="58" t="s">
        <v>1539</v>
      </c>
      <c r="J1233" s="58" t="s">
        <v>231</v>
      </c>
      <c r="K1233" s="296"/>
      <c r="L1233" s="276" t="s">
        <v>1427</v>
      </c>
    </row>
    <row r="1234" spans="2:12" ht="18.75">
      <c r="B1234" s="5">
        <f t="shared" ca="1" si="126"/>
        <v>0</v>
      </c>
      <c r="C1234" s="5">
        <f t="shared" si="125"/>
        <v>0</v>
      </c>
      <c r="D1234" s="5">
        <v>0</v>
      </c>
      <c r="E1234" s="5"/>
      <c r="F1234" s="5">
        <f t="shared" ref="F1234:F1297" ca="1" si="128">SUM(H1234*G1234)</f>
        <v>0</v>
      </c>
      <c r="G1234" s="2">
        <f t="shared" ca="1" si="127"/>
        <v>7</v>
      </c>
      <c r="H1234" s="5">
        <v>0</v>
      </c>
      <c r="I1234" s="58" t="s">
        <v>1540</v>
      </c>
      <c r="J1234" s="58" t="s">
        <v>231</v>
      </c>
      <c r="K1234" s="296"/>
      <c r="L1234" s="276" t="s">
        <v>1427</v>
      </c>
    </row>
    <row r="1235" spans="2:12" ht="18.75">
      <c r="B1235" s="5">
        <f t="shared" ca="1" si="126"/>
        <v>0</v>
      </c>
      <c r="C1235" s="5">
        <f t="shared" si="125"/>
        <v>0</v>
      </c>
      <c r="D1235" s="5">
        <v>0</v>
      </c>
      <c r="E1235" s="5"/>
      <c r="F1235" s="5">
        <f t="shared" ca="1" si="128"/>
        <v>0</v>
      </c>
      <c r="G1235" s="2">
        <f t="shared" ca="1" si="127"/>
        <v>7</v>
      </c>
      <c r="H1235" s="5">
        <v>0</v>
      </c>
      <c r="I1235" s="58" t="s">
        <v>1541</v>
      </c>
      <c r="J1235" s="58" t="s">
        <v>231</v>
      </c>
      <c r="K1235" s="296"/>
      <c r="L1235" s="276" t="s">
        <v>1427</v>
      </c>
    </row>
    <row r="1236" spans="2:12" ht="18.75">
      <c r="B1236" s="5">
        <f t="shared" ca="1" si="126"/>
        <v>0</v>
      </c>
      <c r="C1236" s="5">
        <f t="shared" si="125"/>
        <v>0</v>
      </c>
      <c r="D1236" s="5">
        <v>0</v>
      </c>
      <c r="E1236" s="5"/>
      <c r="F1236" s="5">
        <f t="shared" ca="1" si="128"/>
        <v>0</v>
      </c>
      <c r="G1236" s="2">
        <f t="shared" ca="1" si="127"/>
        <v>7</v>
      </c>
      <c r="H1236" s="5">
        <v>0</v>
      </c>
      <c r="I1236" s="58" t="s">
        <v>1542</v>
      </c>
      <c r="J1236" s="58" t="s">
        <v>231</v>
      </c>
      <c r="K1236" s="296"/>
      <c r="L1236" s="276" t="s">
        <v>1427</v>
      </c>
    </row>
    <row r="1237" spans="2:12" ht="18.75">
      <c r="B1237" s="5">
        <f t="shared" ca="1" si="126"/>
        <v>0</v>
      </c>
      <c r="C1237" s="5">
        <f t="shared" si="125"/>
        <v>0</v>
      </c>
      <c r="D1237" s="5">
        <v>0</v>
      </c>
      <c r="E1237" s="5"/>
      <c r="F1237" s="5">
        <f t="shared" ca="1" si="128"/>
        <v>0</v>
      </c>
      <c r="G1237" s="2">
        <f t="shared" ca="1" si="127"/>
        <v>7</v>
      </c>
      <c r="H1237" s="5">
        <v>0</v>
      </c>
      <c r="I1237" s="58" t="s">
        <v>1543</v>
      </c>
      <c r="J1237" s="58" t="s">
        <v>231</v>
      </c>
      <c r="K1237" s="296"/>
      <c r="L1237" s="276" t="s">
        <v>1427</v>
      </c>
    </row>
    <row r="1238" spans="2:12" ht="18.75">
      <c r="B1238" s="5">
        <f t="shared" si="126"/>
        <v>0</v>
      </c>
      <c r="C1238" s="5">
        <f t="shared" si="125"/>
        <v>0</v>
      </c>
      <c r="D1238" s="5">
        <v>0</v>
      </c>
      <c r="E1238" s="5"/>
      <c r="F1238" s="5">
        <f t="shared" si="128"/>
        <v>0</v>
      </c>
      <c r="G1238" s="3">
        <v>0</v>
      </c>
      <c r="H1238" s="5">
        <v>0</v>
      </c>
      <c r="I1238" s="57">
        <v>0</v>
      </c>
      <c r="J1238" s="57" t="s">
        <v>232</v>
      </c>
      <c r="K1238" s="296"/>
      <c r="L1238" s="276" t="s">
        <v>1427</v>
      </c>
    </row>
    <row r="1239" spans="2:12" ht="18.75">
      <c r="B1239" s="5">
        <f t="shared" ca="1" si="126"/>
        <v>19000</v>
      </c>
      <c r="C1239" s="5">
        <f t="shared" si="125"/>
        <v>7600</v>
      </c>
      <c r="D1239" s="5">
        <v>7600</v>
      </c>
      <c r="E1239" s="5"/>
      <c r="F1239" s="5">
        <f t="shared" ca="1" si="128"/>
        <v>26600</v>
      </c>
      <c r="G1239" s="2">
        <f ca="1">YEAR(TODAY())-2013</f>
        <v>7</v>
      </c>
      <c r="H1239" s="5">
        <v>3800</v>
      </c>
      <c r="I1239" s="55" t="s">
        <v>1162</v>
      </c>
      <c r="J1239" s="55" t="s">
        <v>233</v>
      </c>
      <c r="K1239" s="295"/>
      <c r="L1239" s="189"/>
    </row>
    <row r="1240" spans="2:12" ht="18.75">
      <c r="B1240" s="5">
        <f t="shared" ca="1" si="126"/>
        <v>2673.4000000000005</v>
      </c>
      <c r="C1240" s="5">
        <f t="shared" si="125"/>
        <v>1336.7</v>
      </c>
      <c r="D1240" s="5">
        <v>1336.7</v>
      </c>
      <c r="E1240" s="5"/>
      <c r="F1240" s="5">
        <f t="shared" ca="1" si="128"/>
        <v>4010.1000000000004</v>
      </c>
      <c r="G1240" s="2">
        <f ca="1">YEAR(TODAY())-2014</f>
        <v>6</v>
      </c>
      <c r="H1240" s="5">
        <v>668.35</v>
      </c>
      <c r="I1240" s="72" t="s">
        <v>1163</v>
      </c>
      <c r="J1240" s="72" t="s">
        <v>234</v>
      </c>
      <c r="K1240" s="295"/>
      <c r="L1240" s="189"/>
    </row>
    <row r="1241" spans="2:12" ht="18.75">
      <c r="B1241" s="5">
        <f t="shared" ca="1" si="126"/>
        <v>2673.4000000000005</v>
      </c>
      <c r="C1241" s="5">
        <f t="shared" si="125"/>
        <v>1336.7</v>
      </c>
      <c r="D1241" s="5">
        <v>1336.7</v>
      </c>
      <c r="E1241" s="5"/>
      <c r="F1241" s="5">
        <f t="shared" ca="1" si="128"/>
        <v>4010.1000000000004</v>
      </c>
      <c r="G1241" s="2">
        <f ca="1">YEAR(TODAY())-2014</f>
        <v>6</v>
      </c>
      <c r="H1241" s="5">
        <v>668.35</v>
      </c>
      <c r="I1241" s="72" t="s">
        <v>1164</v>
      </c>
      <c r="J1241" s="72" t="s">
        <v>234</v>
      </c>
      <c r="K1241" s="295"/>
      <c r="L1241" s="189"/>
    </row>
    <row r="1242" spans="2:12" ht="18.75">
      <c r="B1242" s="5">
        <f t="shared" ca="1" si="126"/>
        <v>2673.4000000000005</v>
      </c>
      <c r="C1242" s="5">
        <f t="shared" si="125"/>
        <v>1336.7</v>
      </c>
      <c r="D1242" s="5">
        <v>1336.7</v>
      </c>
      <c r="E1242" s="5"/>
      <c r="F1242" s="5">
        <f t="shared" ca="1" si="128"/>
        <v>4010.1000000000004</v>
      </c>
      <c r="G1242" s="2">
        <f ca="1">YEAR(TODAY())-2014</f>
        <v>6</v>
      </c>
      <c r="H1242" s="5">
        <v>668.35</v>
      </c>
      <c r="I1242" s="72" t="s">
        <v>1165</v>
      </c>
      <c r="J1242" s="72" t="s">
        <v>234</v>
      </c>
      <c r="K1242" s="295"/>
      <c r="L1242" s="189"/>
    </row>
    <row r="1243" spans="2:12" ht="18.75">
      <c r="B1243" s="5">
        <f t="shared" ca="1" si="126"/>
        <v>9630</v>
      </c>
      <c r="C1243" s="5">
        <f t="shared" si="125"/>
        <v>16050</v>
      </c>
      <c r="D1243" s="5">
        <v>16050</v>
      </c>
      <c r="E1243" s="5"/>
      <c r="F1243" s="5">
        <f t="shared" ca="1" si="128"/>
        <v>25680</v>
      </c>
      <c r="G1243" s="2">
        <f ca="1">YEAR(TODAY())-2012</f>
        <v>8</v>
      </c>
      <c r="H1243" s="5">
        <v>3210</v>
      </c>
      <c r="I1243" s="58" t="s">
        <v>1166</v>
      </c>
      <c r="J1243" s="58" t="s">
        <v>235</v>
      </c>
      <c r="K1243" s="295"/>
      <c r="L1243" s="189"/>
    </row>
    <row r="1244" spans="2:12" ht="18.75">
      <c r="B1244" s="5">
        <f t="shared" ca="1" si="126"/>
        <v>10029.36</v>
      </c>
      <c r="C1244" s="5">
        <f t="shared" si="125"/>
        <v>13372.48</v>
      </c>
      <c r="D1244" s="5">
        <v>13372.48</v>
      </c>
      <c r="E1244" s="5"/>
      <c r="F1244" s="5">
        <f t="shared" ca="1" si="128"/>
        <v>23401.84</v>
      </c>
      <c r="G1244" s="2">
        <f ca="1">YEAR(TODAY())-2013</f>
        <v>7</v>
      </c>
      <c r="H1244" s="5">
        <v>3343.12</v>
      </c>
      <c r="I1244" s="55" t="s">
        <v>1167</v>
      </c>
      <c r="J1244" s="55" t="s">
        <v>236</v>
      </c>
      <c r="K1244" s="295"/>
      <c r="L1244" s="189"/>
    </row>
    <row r="1245" spans="2:12" ht="18.75">
      <c r="B1245" s="5">
        <f t="shared" ca="1" si="126"/>
        <v>10029.36</v>
      </c>
      <c r="C1245" s="5">
        <f t="shared" si="125"/>
        <v>13372.48</v>
      </c>
      <c r="D1245" s="5">
        <v>13372.48</v>
      </c>
      <c r="E1245" s="5"/>
      <c r="F1245" s="5">
        <f t="shared" ca="1" si="128"/>
        <v>23401.84</v>
      </c>
      <c r="G1245" s="2">
        <f t="shared" ref="G1245:G1265" ca="1" si="129">YEAR(TODAY())-2013</f>
        <v>7</v>
      </c>
      <c r="H1245" s="5">
        <v>3343.12</v>
      </c>
      <c r="I1245" s="55" t="s">
        <v>1168</v>
      </c>
      <c r="J1245" s="55" t="s">
        <v>236</v>
      </c>
      <c r="K1245" s="295"/>
      <c r="L1245" s="189"/>
    </row>
    <row r="1246" spans="2:12" ht="18.75">
      <c r="B1246" s="5">
        <f t="shared" ca="1" si="126"/>
        <v>10029.36</v>
      </c>
      <c r="C1246" s="5">
        <f t="shared" si="125"/>
        <v>13372.48</v>
      </c>
      <c r="D1246" s="5">
        <v>13372.48</v>
      </c>
      <c r="E1246" s="5"/>
      <c r="F1246" s="5">
        <f t="shared" ca="1" si="128"/>
        <v>23401.84</v>
      </c>
      <c r="G1246" s="2">
        <f t="shared" ca="1" si="129"/>
        <v>7</v>
      </c>
      <c r="H1246" s="5">
        <v>3343.12</v>
      </c>
      <c r="I1246" s="55" t="s">
        <v>1174</v>
      </c>
      <c r="J1246" s="55" t="s">
        <v>236</v>
      </c>
      <c r="K1246" s="295"/>
      <c r="L1246" s="189"/>
    </row>
    <row r="1247" spans="2:12" ht="18.75">
      <c r="B1247" s="5">
        <f t="shared" ca="1" si="126"/>
        <v>16715.599999999999</v>
      </c>
      <c r="C1247" s="5">
        <f t="shared" si="125"/>
        <v>6686.24</v>
      </c>
      <c r="D1247" s="5">
        <v>6686.24</v>
      </c>
      <c r="E1247" s="5"/>
      <c r="F1247" s="5">
        <f t="shared" ca="1" si="128"/>
        <v>23401.84</v>
      </c>
      <c r="G1247" s="2">
        <f t="shared" ca="1" si="129"/>
        <v>7</v>
      </c>
      <c r="H1247" s="5">
        <v>3343.12</v>
      </c>
      <c r="I1247" s="55" t="s">
        <v>1169</v>
      </c>
      <c r="J1247" s="55" t="s">
        <v>236</v>
      </c>
      <c r="K1247" s="295"/>
      <c r="L1247" s="189"/>
    </row>
    <row r="1248" spans="2:12" ht="18.75">
      <c r="B1248" s="5">
        <f t="shared" ca="1" si="126"/>
        <v>23401.84</v>
      </c>
      <c r="C1248" s="5">
        <f t="shared" si="125"/>
        <v>0</v>
      </c>
      <c r="D1248" s="5">
        <v>0</v>
      </c>
      <c r="E1248" s="5"/>
      <c r="F1248" s="5">
        <f t="shared" ca="1" si="128"/>
        <v>23401.84</v>
      </c>
      <c r="G1248" s="2">
        <f t="shared" ca="1" si="129"/>
        <v>7</v>
      </c>
      <c r="H1248" s="5">
        <v>3343.12</v>
      </c>
      <c r="I1248" s="55" t="s">
        <v>1170</v>
      </c>
      <c r="J1248" s="55" t="s">
        <v>236</v>
      </c>
      <c r="K1248" s="295"/>
      <c r="L1248" s="189"/>
    </row>
    <row r="1249" spans="2:12" ht="18.75">
      <c r="B1249" s="5">
        <f t="shared" ca="1" si="126"/>
        <v>23401.84</v>
      </c>
      <c r="C1249" s="5">
        <f t="shared" si="125"/>
        <v>0</v>
      </c>
      <c r="D1249" s="5">
        <v>0</v>
      </c>
      <c r="E1249" s="5"/>
      <c r="F1249" s="5">
        <f t="shared" ca="1" si="128"/>
        <v>23401.84</v>
      </c>
      <c r="G1249" s="2">
        <f t="shared" ca="1" si="129"/>
        <v>7</v>
      </c>
      <c r="H1249" s="5">
        <v>3343.12</v>
      </c>
      <c r="I1249" s="55" t="s">
        <v>1171</v>
      </c>
      <c r="J1249" s="55" t="s">
        <v>236</v>
      </c>
      <c r="K1249" s="295"/>
      <c r="L1249" s="189"/>
    </row>
    <row r="1250" spans="2:12" ht="18.75">
      <c r="B1250" s="5">
        <f t="shared" ca="1" si="126"/>
        <v>23401.84</v>
      </c>
      <c r="C1250" s="5">
        <f t="shared" si="125"/>
        <v>0</v>
      </c>
      <c r="D1250" s="5">
        <v>0</v>
      </c>
      <c r="E1250" s="5"/>
      <c r="F1250" s="5">
        <f t="shared" ca="1" si="128"/>
        <v>23401.84</v>
      </c>
      <c r="G1250" s="2">
        <f t="shared" ca="1" si="129"/>
        <v>7</v>
      </c>
      <c r="H1250" s="5">
        <v>3343.12</v>
      </c>
      <c r="I1250" s="55" t="s">
        <v>1172</v>
      </c>
      <c r="J1250" s="55" t="s">
        <v>236</v>
      </c>
      <c r="K1250" s="295"/>
      <c r="L1250" s="189"/>
    </row>
    <row r="1251" spans="2:12" ht="18.75">
      <c r="B1251" s="5">
        <f t="shared" ca="1" si="126"/>
        <v>23401.84</v>
      </c>
      <c r="C1251" s="5">
        <f t="shared" si="125"/>
        <v>0</v>
      </c>
      <c r="D1251" s="5">
        <v>0</v>
      </c>
      <c r="E1251" s="5"/>
      <c r="F1251" s="5">
        <f t="shared" ca="1" si="128"/>
        <v>23401.84</v>
      </c>
      <c r="G1251" s="2">
        <f t="shared" ca="1" si="129"/>
        <v>7</v>
      </c>
      <c r="H1251" s="5">
        <v>3343.12</v>
      </c>
      <c r="I1251" s="55" t="s">
        <v>1173</v>
      </c>
      <c r="J1251" s="55" t="s">
        <v>236</v>
      </c>
      <c r="K1251" s="295"/>
      <c r="L1251" s="189"/>
    </row>
    <row r="1252" spans="2:12" ht="18.75">
      <c r="B1252" s="5">
        <f t="shared" ca="1" si="126"/>
        <v>29495.799999999996</v>
      </c>
      <c r="C1252" s="5">
        <f t="shared" si="125"/>
        <v>11798.32</v>
      </c>
      <c r="D1252" s="5">
        <v>11798.32</v>
      </c>
      <c r="E1252" s="5"/>
      <c r="F1252" s="5">
        <f t="shared" ca="1" si="128"/>
        <v>41294.119999999995</v>
      </c>
      <c r="G1252" s="2">
        <f t="shared" ca="1" si="129"/>
        <v>7</v>
      </c>
      <c r="H1252" s="5">
        <v>5899.16</v>
      </c>
      <c r="I1252" s="83" t="s">
        <v>1175</v>
      </c>
      <c r="J1252" s="83" t="s">
        <v>237</v>
      </c>
      <c r="K1252" s="295"/>
      <c r="L1252" s="189"/>
    </row>
    <row r="1253" spans="2:12" ht="18.75">
      <c r="B1253" s="5">
        <f t="shared" ca="1" si="126"/>
        <v>29495.799999999996</v>
      </c>
      <c r="C1253" s="5">
        <f t="shared" si="125"/>
        <v>11798.32</v>
      </c>
      <c r="D1253" s="5">
        <v>11798.32</v>
      </c>
      <c r="E1253" s="5"/>
      <c r="F1253" s="5">
        <f t="shared" ca="1" si="128"/>
        <v>41294.119999999995</v>
      </c>
      <c r="G1253" s="2">
        <f t="shared" ca="1" si="129"/>
        <v>7</v>
      </c>
      <c r="H1253" s="5">
        <v>5899.16</v>
      </c>
      <c r="I1253" s="83" t="s">
        <v>1176</v>
      </c>
      <c r="J1253" s="83" t="s">
        <v>237</v>
      </c>
      <c r="K1253" s="295"/>
      <c r="L1253" s="189"/>
    </row>
    <row r="1254" spans="2:12" ht="18.75">
      <c r="B1254" s="5">
        <f t="shared" ca="1" si="126"/>
        <v>29495.799999999996</v>
      </c>
      <c r="C1254" s="5">
        <f t="shared" si="125"/>
        <v>11798.32</v>
      </c>
      <c r="D1254" s="5">
        <v>11798.32</v>
      </c>
      <c r="E1254" s="5"/>
      <c r="F1254" s="5">
        <f t="shared" ca="1" si="128"/>
        <v>41294.119999999995</v>
      </c>
      <c r="G1254" s="2">
        <f t="shared" ca="1" si="129"/>
        <v>7</v>
      </c>
      <c r="H1254" s="5">
        <v>5899.16</v>
      </c>
      <c r="I1254" s="83" t="s">
        <v>1177</v>
      </c>
      <c r="J1254" s="83" t="s">
        <v>237</v>
      </c>
      <c r="K1254" s="295"/>
      <c r="L1254" s="189"/>
    </row>
    <row r="1255" spans="2:12" ht="18.75">
      <c r="B1255" s="5">
        <f t="shared" ca="1" si="126"/>
        <v>41294.119999999995</v>
      </c>
      <c r="C1255" s="5">
        <f t="shared" si="125"/>
        <v>0</v>
      </c>
      <c r="D1255" s="5">
        <v>0</v>
      </c>
      <c r="E1255" s="5"/>
      <c r="F1255" s="5">
        <f t="shared" ca="1" si="128"/>
        <v>41294.119999999995</v>
      </c>
      <c r="G1255" s="2">
        <f t="shared" ca="1" si="129"/>
        <v>7</v>
      </c>
      <c r="H1255" s="5">
        <v>5899.16</v>
      </c>
      <c r="I1255" s="83" t="s">
        <v>1178</v>
      </c>
      <c r="J1255" s="83" t="s">
        <v>237</v>
      </c>
      <c r="K1255" s="295"/>
      <c r="L1255" s="189"/>
    </row>
    <row r="1256" spans="2:12" ht="18.75">
      <c r="B1256" s="5">
        <f t="shared" ca="1" si="126"/>
        <v>41294.119999999995</v>
      </c>
      <c r="C1256" s="5">
        <f t="shared" si="125"/>
        <v>0</v>
      </c>
      <c r="D1256" s="5">
        <v>0</v>
      </c>
      <c r="E1256" s="5"/>
      <c r="F1256" s="5">
        <f t="shared" ca="1" si="128"/>
        <v>41294.119999999995</v>
      </c>
      <c r="G1256" s="2">
        <f t="shared" ca="1" si="129"/>
        <v>7</v>
      </c>
      <c r="H1256" s="5">
        <v>5899.16</v>
      </c>
      <c r="I1256" s="83" t="s">
        <v>1179</v>
      </c>
      <c r="J1256" s="83" t="s">
        <v>237</v>
      </c>
      <c r="K1256" s="295"/>
      <c r="L1256" s="189"/>
    </row>
    <row r="1257" spans="2:12" ht="18.75">
      <c r="B1257" s="5">
        <f t="shared" ca="1" si="126"/>
        <v>41294.119999999995</v>
      </c>
      <c r="C1257" s="5">
        <f t="shared" si="125"/>
        <v>0</v>
      </c>
      <c r="D1257" s="5">
        <v>0</v>
      </c>
      <c r="E1257" s="5"/>
      <c r="F1257" s="5">
        <f t="shared" ca="1" si="128"/>
        <v>41294.119999999995</v>
      </c>
      <c r="G1257" s="2">
        <f t="shared" ca="1" si="129"/>
        <v>7</v>
      </c>
      <c r="H1257" s="5">
        <v>5899.16</v>
      </c>
      <c r="I1257" s="83" t="s">
        <v>1180</v>
      </c>
      <c r="J1257" s="83" t="s">
        <v>237</v>
      </c>
      <c r="K1257" s="295"/>
      <c r="L1257" s="189"/>
    </row>
    <row r="1258" spans="2:12" ht="18.75">
      <c r="B1258" s="5">
        <f t="shared" ca="1" si="126"/>
        <v>36859.299999999996</v>
      </c>
      <c r="C1258" s="5">
        <f t="shared" si="125"/>
        <v>14743.72</v>
      </c>
      <c r="D1258" s="5">
        <v>14743.72</v>
      </c>
      <c r="E1258" s="5"/>
      <c r="F1258" s="5">
        <f t="shared" ca="1" si="128"/>
        <v>51603.02</v>
      </c>
      <c r="G1258" s="2">
        <f t="shared" ca="1" si="129"/>
        <v>7</v>
      </c>
      <c r="H1258" s="5">
        <v>7371.86</v>
      </c>
      <c r="I1258" s="51" t="s">
        <v>1181</v>
      </c>
      <c r="J1258" s="51" t="s">
        <v>238</v>
      </c>
      <c r="K1258" s="295"/>
      <c r="L1258" s="189"/>
    </row>
    <row r="1259" spans="2:12" ht="18.75">
      <c r="B1259" s="5">
        <f t="shared" ca="1" si="126"/>
        <v>36859.299999999996</v>
      </c>
      <c r="C1259" s="5">
        <f t="shared" si="125"/>
        <v>14743.72</v>
      </c>
      <c r="D1259" s="5">
        <v>14743.72</v>
      </c>
      <c r="E1259" s="5"/>
      <c r="F1259" s="5">
        <f t="shared" ca="1" si="128"/>
        <v>51603.02</v>
      </c>
      <c r="G1259" s="2">
        <f t="shared" ca="1" si="129"/>
        <v>7</v>
      </c>
      <c r="H1259" s="5">
        <v>7371.86</v>
      </c>
      <c r="I1259" s="51" t="s">
        <v>1182</v>
      </c>
      <c r="J1259" s="51" t="s">
        <v>238</v>
      </c>
      <c r="K1259" s="295"/>
      <c r="L1259" s="189"/>
    </row>
    <row r="1260" spans="2:12" ht="18.75">
      <c r="B1260" s="5">
        <f t="shared" ca="1" si="126"/>
        <v>36859.299999999996</v>
      </c>
      <c r="C1260" s="5">
        <f t="shared" si="125"/>
        <v>14743.72</v>
      </c>
      <c r="D1260" s="5">
        <v>14743.72</v>
      </c>
      <c r="E1260" s="5"/>
      <c r="F1260" s="5">
        <f t="shared" ca="1" si="128"/>
        <v>51603.02</v>
      </c>
      <c r="G1260" s="2">
        <f t="shared" ca="1" si="129"/>
        <v>7</v>
      </c>
      <c r="H1260" s="5">
        <v>7371.86</v>
      </c>
      <c r="I1260" s="51" t="s">
        <v>1183</v>
      </c>
      <c r="J1260" s="51" t="s">
        <v>238</v>
      </c>
      <c r="K1260" s="295"/>
      <c r="L1260" s="189"/>
    </row>
    <row r="1261" spans="2:12" ht="18.75">
      <c r="B1261" s="5">
        <f t="shared" ca="1" si="126"/>
        <v>36859.299999999996</v>
      </c>
      <c r="C1261" s="5">
        <f t="shared" si="125"/>
        <v>14743.72</v>
      </c>
      <c r="D1261" s="5">
        <v>14743.72</v>
      </c>
      <c r="E1261" s="5"/>
      <c r="F1261" s="5">
        <f t="shared" ca="1" si="128"/>
        <v>51603.02</v>
      </c>
      <c r="G1261" s="2">
        <f t="shared" ca="1" si="129"/>
        <v>7</v>
      </c>
      <c r="H1261" s="5">
        <v>7371.86</v>
      </c>
      <c r="I1261" s="51" t="s">
        <v>1184</v>
      </c>
      <c r="J1261" s="51" t="s">
        <v>238</v>
      </c>
      <c r="K1261" s="295"/>
      <c r="L1261" s="189"/>
    </row>
    <row r="1262" spans="2:12" ht="18.75">
      <c r="B1262" s="5">
        <f t="shared" ca="1" si="126"/>
        <v>36859.299999999996</v>
      </c>
      <c r="C1262" s="5">
        <f t="shared" si="125"/>
        <v>14743.72</v>
      </c>
      <c r="D1262" s="5">
        <v>14743.72</v>
      </c>
      <c r="E1262" s="5"/>
      <c r="F1262" s="5">
        <f t="shared" ca="1" si="128"/>
        <v>51603.02</v>
      </c>
      <c r="G1262" s="2">
        <f t="shared" ca="1" si="129"/>
        <v>7</v>
      </c>
      <c r="H1262" s="5">
        <v>7371.86</v>
      </c>
      <c r="I1262" s="51" t="s">
        <v>1185</v>
      </c>
      <c r="J1262" s="51" t="s">
        <v>238</v>
      </c>
      <c r="K1262" s="295"/>
      <c r="L1262" s="189"/>
    </row>
    <row r="1263" spans="2:12" ht="18.75">
      <c r="B1263" s="5">
        <f t="shared" ca="1" si="126"/>
        <v>36859.299999999996</v>
      </c>
      <c r="C1263" s="5">
        <f t="shared" si="125"/>
        <v>14743.72</v>
      </c>
      <c r="D1263" s="5">
        <v>14743.72</v>
      </c>
      <c r="E1263" s="5"/>
      <c r="F1263" s="5">
        <f t="shared" ca="1" si="128"/>
        <v>51603.02</v>
      </c>
      <c r="G1263" s="2">
        <f t="shared" ca="1" si="129"/>
        <v>7</v>
      </c>
      <c r="H1263" s="5">
        <v>7371.86</v>
      </c>
      <c r="I1263" s="51" t="s">
        <v>1186</v>
      </c>
      <c r="J1263" s="51" t="s">
        <v>238</v>
      </c>
      <c r="K1263" s="295"/>
      <c r="L1263" s="189"/>
    </row>
    <row r="1264" spans="2:12" ht="18.75">
      <c r="B1264" s="5">
        <f t="shared" ca="1" si="126"/>
        <v>36859.299999999996</v>
      </c>
      <c r="C1264" s="5">
        <f t="shared" si="125"/>
        <v>14743.72</v>
      </c>
      <c r="D1264" s="5">
        <v>14743.72</v>
      </c>
      <c r="E1264" s="5"/>
      <c r="F1264" s="5">
        <f t="shared" ca="1" si="128"/>
        <v>51603.02</v>
      </c>
      <c r="G1264" s="2">
        <f t="shared" ca="1" si="129"/>
        <v>7</v>
      </c>
      <c r="H1264" s="5">
        <v>7371.86</v>
      </c>
      <c r="I1264" s="51" t="s">
        <v>2168</v>
      </c>
      <c r="J1264" s="51" t="s">
        <v>238</v>
      </c>
      <c r="K1264" s="295"/>
      <c r="L1264" s="189"/>
    </row>
    <row r="1265" spans="2:12" ht="18.75">
      <c r="B1265" s="5">
        <f t="shared" ca="1" si="126"/>
        <v>36859.299999999996</v>
      </c>
      <c r="C1265" s="5">
        <f t="shared" si="125"/>
        <v>14743.72</v>
      </c>
      <c r="D1265" s="5">
        <v>14743.72</v>
      </c>
      <c r="E1265" s="5"/>
      <c r="F1265" s="5">
        <f t="shared" ca="1" si="128"/>
        <v>51603.02</v>
      </c>
      <c r="G1265" s="2">
        <f t="shared" ca="1" si="129"/>
        <v>7</v>
      </c>
      <c r="H1265" s="5">
        <v>7371.86</v>
      </c>
      <c r="I1265" s="51" t="s">
        <v>1187</v>
      </c>
      <c r="J1265" s="51" t="s">
        <v>238</v>
      </c>
      <c r="K1265" s="295"/>
      <c r="L1265" s="189"/>
    </row>
    <row r="1266" spans="2:12" ht="18.75">
      <c r="B1266" s="5">
        <f t="shared" si="126"/>
        <v>0</v>
      </c>
      <c r="C1266" s="5">
        <f t="shared" si="125"/>
        <v>0</v>
      </c>
      <c r="D1266" s="5">
        <v>0</v>
      </c>
      <c r="E1266" s="5"/>
      <c r="F1266" s="5">
        <f t="shared" si="128"/>
        <v>0</v>
      </c>
      <c r="G1266" s="3">
        <v>0</v>
      </c>
      <c r="H1266" s="5">
        <v>0</v>
      </c>
      <c r="I1266" s="58">
        <v>0</v>
      </c>
      <c r="J1266" s="58" t="s">
        <v>239</v>
      </c>
      <c r="K1266" s="295"/>
      <c r="L1266" s="189"/>
    </row>
    <row r="1267" spans="2:12" ht="18.75">
      <c r="B1267" s="5">
        <f t="shared" si="126"/>
        <v>0</v>
      </c>
      <c r="C1267" s="5">
        <f t="shared" si="125"/>
        <v>0</v>
      </c>
      <c r="D1267" s="5">
        <v>0</v>
      </c>
      <c r="E1267" s="5"/>
      <c r="F1267" s="5">
        <f t="shared" si="128"/>
        <v>0</v>
      </c>
      <c r="G1267" s="3">
        <v>0</v>
      </c>
      <c r="H1267" s="5">
        <v>0</v>
      </c>
      <c r="I1267" s="58">
        <v>0</v>
      </c>
      <c r="J1267" s="58" t="s">
        <v>239</v>
      </c>
      <c r="K1267" s="295"/>
      <c r="L1267" s="189"/>
    </row>
    <row r="1268" spans="2:12" ht="18.75">
      <c r="B1268" s="5">
        <f t="shared" si="126"/>
        <v>0</v>
      </c>
      <c r="C1268" s="5">
        <f t="shared" si="125"/>
        <v>0</v>
      </c>
      <c r="D1268" s="5">
        <v>0</v>
      </c>
      <c r="E1268" s="5"/>
      <c r="F1268" s="5">
        <f t="shared" si="128"/>
        <v>0</v>
      </c>
      <c r="G1268" s="3">
        <v>0</v>
      </c>
      <c r="H1268" s="5">
        <v>0</v>
      </c>
      <c r="I1268" s="58">
        <v>0</v>
      </c>
      <c r="J1268" s="58" t="s">
        <v>239</v>
      </c>
      <c r="K1268" s="295"/>
      <c r="L1268" s="189"/>
    </row>
    <row r="1269" spans="2:12" ht="18.75">
      <c r="B1269" s="5">
        <f t="shared" si="126"/>
        <v>0</v>
      </c>
      <c r="C1269" s="5">
        <f t="shared" si="125"/>
        <v>0</v>
      </c>
      <c r="D1269" s="5">
        <v>0</v>
      </c>
      <c r="E1269" s="5"/>
      <c r="F1269" s="5">
        <f t="shared" si="128"/>
        <v>0</v>
      </c>
      <c r="G1269" s="3">
        <v>0</v>
      </c>
      <c r="H1269" s="5">
        <v>0</v>
      </c>
      <c r="I1269" s="58">
        <v>0</v>
      </c>
      <c r="J1269" s="58" t="s">
        <v>239</v>
      </c>
      <c r="K1269" s="295"/>
      <c r="L1269" s="189"/>
    </row>
    <row r="1270" spans="2:12" ht="18.75">
      <c r="B1270" s="5">
        <f t="shared" si="126"/>
        <v>0</v>
      </c>
      <c r="C1270" s="5">
        <f t="shared" si="125"/>
        <v>0</v>
      </c>
      <c r="D1270" s="5">
        <v>0</v>
      </c>
      <c r="E1270" s="5"/>
      <c r="F1270" s="5">
        <f t="shared" si="128"/>
        <v>0</v>
      </c>
      <c r="G1270" s="3">
        <v>0</v>
      </c>
      <c r="H1270" s="5">
        <v>0</v>
      </c>
      <c r="I1270" s="58">
        <v>0</v>
      </c>
      <c r="J1270" s="58" t="s">
        <v>239</v>
      </c>
      <c r="K1270" s="295"/>
      <c r="L1270" s="189"/>
    </row>
    <row r="1271" spans="2:12" ht="18.75">
      <c r="B1271" s="5">
        <f t="shared" si="126"/>
        <v>0</v>
      </c>
      <c r="C1271" s="5">
        <f t="shared" si="125"/>
        <v>0</v>
      </c>
      <c r="D1271" s="5">
        <v>0</v>
      </c>
      <c r="E1271" s="5"/>
      <c r="F1271" s="5">
        <f t="shared" si="128"/>
        <v>0</v>
      </c>
      <c r="G1271" s="3">
        <v>0</v>
      </c>
      <c r="H1271" s="5">
        <v>0</v>
      </c>
      <c r="I1271" s="58">
        <v>0</v>
      </c>
      <c r="J1271" s="58" t="s">
        <v>239</v>
      </c>
      <c r="K1271" s="295"/>
      <c r="L1271" s="189"/>
    </row>
    <row r="1272" spans="2:12" ht="18.75">
      <c r="B1272" s="5">
        <f t="shared" si="126"/>
        <v>0</v>
      </c>
      <c r="C1272" s="5">
        <f t="shared" si="125"/>
        <v>0</v>
      </c>
      <c r="D1272" s="5">
        <v>0</v>
      </c>
      <c r="E1272" s="5"/>
      <c r="F1272" s="5">
        <f t="shared" si="128"/>
        <v>0</v>
      </c>
      <c r="G1272" s="3">
        <v>0</v>
      </c>
      <c r="H1272" s="5">
        <v>0</v>
      </c>
      <c r="I1272" s="58">
        <v>0</v>
      </c>
      <c r="J1272" s="58" t="s">
        <v>239</v>
      </c>
      <c r="K1272" s="295"/>
      <c r="L1272" s="189"/>
    </row>
    <row r="1273" spans="2:12" ht="18.75">
      <c r="B1273" s="5">
        <f t="shared" si="126"/>
        <v>0</v>
      </c>
      <c r="C1273" s="5">
        <f t="shared" si="125"/>
        <v>0</v>
      </c>
      <c r="D1273" s="5">
        <v>0</v>
      </c>
      <c r="E1273" s="5"/>
      <c r="F1273" s="5">
        <f t="shared" si="128"/>
        <v>0</v>
      </c>
      <c r="G1273" s="3">
        <v>0</v>
      </c>
      <c r="H1273" s="5">
        <v>0</v>
      </c>
      <c r="I1273" s="58">
        <v>0</v>
      </c>
      <c r="J1273" s="58" t="s">
        <v>239</v>
      </c>
      <c r="K1273" s="295"/>
      <c r="L1273" s="189"/>
    </row>
    <row r="1274" spans="2:12" ht="18.75">
      <c r="B1274" s="5">
        <f t="shared" si="126"/>
        <v>0</v>
      </c>
      <c r="C1274" s="5">
        <f t="shared" si="125"/>
        <v>0</v>
      </c>
      <c r="D1274" s="5">
        <v>0</v>
      </c>
      <c r="E1274" s="5"/>
      <c r="F1274" s="5">
        <f t="shared" si="128"/>
        <v>0</v>
      </c>
      <c r="G1274" s="3">
        <v>0</v>
      </c>
      <c r="H1274" s="5">
        <v>0</v>
      </c>
      <c r="I1274" s="57">
        <v>0</v>
      </c>
      <c r="J1274" s="57" t="s">
        <v>240</v>
      </c>
      <c r="K1274" s="295"/>
      <c r="L1274" s="189"/>
    </row>
    <row r="1275" spans="2:12" ht="18.75">
      <c r="B1275" s="5">
        <f t="shared" si="126"/>
        <v>0</v>
      </c>
      <c r="C1275" s="5">
        <f t="shared" si="125"/>
        <v>0</v>
      </c>
      <c r="D1275" s="5">
        <v>0</v>
      </c>
      <c r="E1275" s="5"/>
      <c r="F1275" s="5">
        <f t="shared" si="128"/>
        <v>0</v>
      </c>
      <c r="G1275" s="3">
        <v>0</v>
      </c>
      <c r="H1275" s="5">
        <v>0</v>
      </c>
      <c r="I1275" s="57">
        <v>0</v>
      </c>
      <c r="J1275" s="57" t="s">
        <v>240</v>
      </c>
      <c r="K1275" s="295"/>
      <c r="L1275" s="189"/>
    </row>
    <row r="1276" spans="2:12" ht="18.75">
      <c r="B1276" s="5">
        <f t="shared" si="126"/>
        <v>0</v>
      </c>
      <c r="C1276" s="5">
        <f t="shared" si="125"/>
        <v>0</v>
      </c>
      <c r="D1276" s="5">
        <v>0</v>
      </c>
      <c r="E1276" s="5"/>
      <c r="F1276" s="5">
        <f t="shared" si="128"/>
        <v>0</v>
      </c>
      <c r="G1276" s="3">
        <v>0</v>
      </c>
      <c r="H1276" s="5">
        <v>0</v>
      </c>
      <c r="I1276" s="57">
        <v>0</v>
      </c>
      <c r="J1276" s="57" t="s">
        <v>240</v>
      </c>
      <c r="K1276" s="295"/>
      <c r="L1276" s="189"/>
    </row>
    <row r="1277" spans="2:12" ht="18.75">
      <c r="B1277" s="5">
        <f t="shared" ca="1" si="126"/>
        <v>17587.2</v>
      </c>
      <c r="C1277" s="5">
        <f t="shared" si="125"/>
        <v>7034.88</v>
      </c>
      <c r="D1277" s="5">
        <v>7034.88</v>
      </c>
      <c r="E1277" s="5"/>
      <c r="F1277" s="5">
        <f t="shared" ca="1" si="128"/>
        <v>24622.080000000002</v>
      </c>
      <c r="G1277" s="2">
        <f ca="1">YEAR(TODAY())-2013</f>
        <v>7</v>
      </c>
      <c r="H1277" s="5">
        <v>3517.44</v>
      </c>
      <c r="I1277" s="83" t="s">
        <v>1188</v>
      </c>
      <c r="J1277" s="83" t="s">
        <v>241</v>
      </c>
      <c r="K1277" s="295"/>
      <c r="L1277" s="189"/>
    </row>
    <row r="1278" spans="2:12" ht="18.75">
      <c r="B1278" s="5">
        <f t="shared" ca="1" si="126"/>
        <v>24622.080000000002</v>
      </c>
      <c r="C1278" s="5">
        <f t="shared" si="125"/>
        <v>0</v>
      </c>
      <c r="D1278" s="5">
        <v>0</v>
      </c>
      <c r="E1278" s="5"/>
      <c r="F1278" s="5">
        <f t="shared" ca="1" si="128"/>
        <v>24622.080000000002</v>
      </c>
      <c r="G1278" s="2">
        <f ca="1">YEAR(TODAY())-2013</f>
        <v>7</v>
      </c>
      <c r="H1278" s="5">
        <v>3517.44</v>
      </c>
      <c r="I1278" s="83" t="s">
        <v>1189</v>
      </c>
      <c r="J1278" s="83" t="s">
        <v>241</v>
      </c>
      <c r="K1278" s="295"/>
      <c r="L1278" s="189"/>
    </row>
    <row r="1279" spans="2:12" ht="18.75">
      <c r="B1279" s="5">
        <f t="shared" ca="1" si="126"/>
        <v>24622.080000000002</v>
      </c>
      <c r="C1279" s="5">
        <f t="shared" si="125"/>
        <v>0</v>
      </c>
      <c r="D1279" s="5">
        <v>0</v>
      </c>
      <c r="E1279" s="5"/>
      <c r="F1279" s="5">
        <f t="shared" ca="1" si="128"/>
        <v>24622.080000000002</v>
      </c>
      <c r="G1279" s="2">
        <f ca="1">YEAR(TODAY())-2013</f>
        <v>7</v>
      </c>
      <c r="H1279" s="5">
        <v>3517.44</v>
      </c>
      <c r="I1279" s="83" t="s">
        <v>899</v>
      </c>
      <c r="J1279" s="83" t="s">
        <v>241</v>
      </c>
      <c r="K1279" s="295"/>
      <c r="L1279" s="189"/>
    </row>
    <row r="1280" spans="2:12" ht="18.75">
      <c r="B1280" s="5">
        <f t="shared" ca="1" si="126"/>
        <v>0</v>
      </c>
      <c r="C1280" s="5">
        <f t="shared" si="125"/>
        <v>0</v>
      </c>
      <c r="D1280" s="5">
        <v>0</v>
      </c>
      <c r="E1280" s="5"/>
      <c r="F1280" s="5">
        <f t="shared" ca="1" si="128"/>
        <v>0</v>
      </c>
      <c r="G1280" s="2">
        <f ca="1">YEAR(TODAY())-2013</f>
        <v>7</v>
      </c>
      <c r="H1280" s="5">
        <v>0</v>
      </c>
      <c r="I1280" s="83" t="s">
        <v>1544</v>
      </c>
      <c r="J1280" s="83" t="s">
        <v>241</v>
      </c>
      <c r="K1280" s="295"/>
      <c r="L1280" s="189"/>
    </row>
    <row r="1281" spans="2:12" ht="18.75">
      <c r="B1281" s="5">
        <f t="shared" ca="1" si="126"/>
        <v>0</v>
      </c>
      <c r="C1281" s="5">
        <f t="shared" si="125"/>
        <v>0</v>
      </c>
      <c r="D1281" s="5">
        <v>0</v>
      </c>
      <c r="E1281" s="5"/>
      <c r="F1281" s="5">
        <f t="shared" ca="1" si="128"/>
        <v>0</v>
      </c>
      <c r="G1281" s="2">
        <f ca="1">YEAR(TODAY())-2016</f>
        <v>4</v>
      </c>
      <c r="H1281" s="5">
        <v>0</v>
      </c>
      <c r="I1281" s="83" t="s">
        <v>1545</v>
      </c>
      <c r="J1281" s="83" t="s">
        <v>241</v>
      </c>
      <c r="K1281" s="296"/>
      <c r="L1281" s="276" t="s">
        <v>1427</v>
      </c>
    </row>
    <row r="1282" spans="2:12" ht="18.75">
      <c r="B1282" s="5">
        <f t="shared" ca="1" si="126"/>
        <v>0</v>
      </c>
      <c r="C1282" s="5">
        <f t="shared" si="125"/>
        <v>0</v>
      </c>
      <c r="D1282" s="5">
        <v>0</v>
      </c>
      <c r="E1282" s="5"/>
      <c r="F1282" s="5">
        <f t="shared" ca="1" si="128"/>
        <v>0</v>
      </c>
      <c r="G1282" s="2">
        <f ca="1">YEAR(TODAY())-2016</f>
        <v>4</v>
      </c>
      <c r="H1282" s="5">
        <v>0</v>
      </c>
      <c r="I1282" s="64" t="s">
        <v>1194</v>
      </c>
      <c r="J1282" s="64" t="s">
        <v>242</v>
      </c>
      <c r="K1282" s="296"/>
      <c r="L1282" s="276" t="s">
        <v>1427</v>
      </c>
    </row>
    <row r="1283" spans="2:12" ht="18.75">
      <c r="B1283" s="5">
        <f t="shared" ca="1" si="126"/>
        <v>0</v>
      </c>
      <c r="C1283" s="5">
        <f t="shared" si="125"/>
        <v>0</v>
      </c>
      <c r="D1283" s="5">
        <v>0</v>
      </c>
      <c r="E1283" s="5"/>
      <c r="F1283" s="5">
        <f t="shared" ca="1" si="128"/>
        <v>0</v>
      </c>
      <c r="G1283" s="2">
        <f ca="1">YEAR(TODAY())-2017</f>
        <v>3</v>
      </c>
      <c r="H1283" s="5">
        <v>0</v>
      </c>
      <c r="I1283" s="64" t="s">
        <v>1195</v>
      </c>
      <c r="J1283" s="64" t="s">
        <v>242</v>
      </c>
      <c r="K1283" s="296"/>
      <c r="L1283" s="276" t="s">
        <v>1427</v>
      </c>
    </row>
    <row r="1284" spans="2:12" ht="18.75">
      <c r="B1284" s="5">
        <f t="shared" si="126"/>
        <v>0</v>
      </c>
      <c r="C1284" s="5">
        <f t="shared" ref="C1284:C1347" si="130">SUM(E1284+D1284)</f>
        <v>0</v>
      </c>
      <c r="D1284" s="5">
        <v>0</v>
      </c>
      <c r="E1284" s="5"/>
      <c r="F1284" s="5">
        <f t="shared" si="128"/>
        <v>0</v>
      </c>
      <c r="G1284" s="3">
        <v>0</v>
      </c>
      <c r="H1284" s="5">
        <v>0</v>
      </c>
      <c r="I1284" s="64">
        <v>0</v>
      </c>
      <c r="J1284" s="64" t="s">
        <v>242</v>
      </c>
      <c r="K1284" s="296"/>
      <c r="L1284" s="276" t="s">
        <v>1427</v>
      </c>
    </row>
    <row r="1285" spans="2:12" ht="18.75">
      <c r="B1285" s="5">
        <f t="shared" ref="B1285:B1348" si="131">SUM(F1285-C1285)</f>
        <v>0</v>
      </c>
      <c r="C1285" s="5">
        <f t="shared" si="130"/>
        <v>0</v>
      </c>
      <c r="D1285" s="5">
        <v>0</v>
      </c>
      <c r="E1285" s="5"/>
      <c r="F1285" s="5">
        <f t="shared" si="128"/>
        <v>0</v>
      </c>
      <c r="G1285" s="3">
        <v>0</v>
      </c>
      <c r="H1285" s="5">
        <v>0</v>
      </c>
      <c r="I1285" s="64">
        <v>0</v>
      </c>
      <c r="J1285" s="64" t="s">
        <v>242</v>
      </c>
      <c r="K1285" s="295"/>
      <c r="L1285" s="189"/>
    </row>
    <row r="1286" spans="2:12" ht="18.75">
      <c r="B1286" s="5">
        <f t="shared" si="131"/>
        <v>0</v>
      </c>
      <c r="C1286" s="5">
        <f t="shared" si="130"/>
        <v>0</v>
      </c>
      <c r="D1286" s="5">
        <v>0</v>
      </c>
      <c r="E1286" s="5"/>
      <c r="F1286" s="5">
        <f t="shared" si="128"/>
        <v>0</v>
      </c>
      <c r="G1286" s="3">
        <v>0</v>
      </c>
      <c r="H1286" s="5">
        <v>0</v>
      </c>
      <c r="I1286" s="64">
        <v>0</v>
      </c>
      <c r="J1286" s="64" t="s">
        <v>242</v>
      </c>
      <c r="K1286" s="295"/>
      <c r="L1286" s="189"/>
    </row>
    <row r="1287" spans="2:12" ht="18.75">
      <c r="B1287" s="5">
        <f t="shared" ca="1" si="131"/>
        <v>15712.5</v>
      </c>
      <c r="C1287" s="5">
        <f t="shared" si="130"/>
        <v>6285</v>
      </c>
      <c r="D1287" s="5">
        <v>6285</v>
      </c>
      <c r="E1287" s="5"/>
      <c r="F1287" s="5">
        <f t="shared" ca="1" si="128"/>
        <v>21997.5</v>
      </c>
      <c r="G1287" s="2">
        <f ca="1">YEAR(TODAY())-2013</f>
        <v>7</v>
      </c>
      <c r="H1287" s="5">
        <v>3142.5</v>
      </c>
      <c r="I1287" s="55" t="s">
        <v>1196</v>
      </c>
      <c r="J1287" s="55" t="s">
        <v>243</v>
      </c>
      <c r="K1287" s="295"/>
      <c r="L1287" s="189"/>
    </row>
    <row r="1288" spans="2:12" ht="18.75">
      <c r="B1288" s="5">
        <f t="shared" ca="1" si="131"/>
        <v>15712.5</v>
      </c>
      <c r="C1288" s="5">
        <f t="shared" si="130"/>
        <v>6285</v>
      </c>
      <c r="D1288" s="5">
        <v>6285</v>
      </c>
      <c r="E1288" s="5"/>
      <c r="F1288" s="5">
        <f t="shared" ca="1" si="128"/>
        <v>21997.5</v>
      </c>
      <c r="G1288" s="2">
        <f t="shared" ref="G1288:G1293" ca="1" si="132">YEAR(TODAY())-2013</f>
        <v>7</v>
      </c>
      <c r="H1288" s="5">
        <v>3142.5</v>
      </c>
      <c r="I1288" s="55" t="s">
        <v>1190</v>
      </c>
      <c r="J1288" s="55" t="s">
        <v>243</v>
      </c>
      <c r="K1288" s="295"/>
      <c r="L1288" s="189"/>
    </row>
    <row r="1289" spans="2:12" ht="18.75">
      <c r="B1289" s="5">
        <f t="shared" ca="1" si="131"/>
        <v>15712.5</v>
      </c>
      <c r="C1289" s="5">
        <f t="shared" si="130"/>
        <v>6285</v>
      </c>
      <c r="D1289" s="5">
        <v>6285</v>
      </c>
      <c r="E1289" s="5"/>
      <c r="F1289" s="5">
        <f t="shared" ca="1" si="128"/>
        <v>21997.5</v>
      </c>
      <c r="G1289" s="2">
        <f t="shared" ca="1" si="132"/>
        <v>7</v>
      </c>
      <c r="H1289" s="5">
        <v>3142.5</v>
      </c>
      <c r="I1289" s="55" t="s">
        <v>1197</v>
      </c>
      <c r="J1289" s="55" t="s">
        <v>243</v>
      </c>
      <c r="K1289" s="295"/>
      <c r="L1289" s="189"/>
    </row>
    <row r="1290" spans="2:12" ht="18.75">
      <c r="B1290" s="5">
        <f t="shared" ca="1" si="131"/>
        <v>15712.5</v>
      </c>
      <c r="C1290" s="5">
        <f t="shared" si="130"/>
        <v>6285</v>
      </c>
      <c r="D1290" s="5">
        <v>6285</v>
      </c>
      <c r="E1290" s="5"/>
      <c r="F1290" s="5">
        <f t="shared" ca="1" si="128"/>
        <v>21997.5</v>
      </c>
      <c r="G1290" s="2">
        <f t="shared" ca="1" si="132"/>
        <v>7</v>
      </c>
      <c r="H1290" s="5">
        <v>3142.5</v>
      </c>
      <c r="I1290" s="55" t="s">
        <v>1198</v>
      </c>
      <c r="J1290" s="55" t="s">
        <v>243</v>
      </c>
      <c r="K1290" s="295"/>
      <c r="L1290" s="189"/>
    </row>
    <row r="1291" spans="2:12" ht="18.75">
      <c r="B1291" s="5">
        <f t="shared" ca="1" si="131"/>
        <v>21997.5</v>
      </c>
      <c r="C1291" s="5">
        <f t="shared" si="130"/>
        <v>0</v>
      </c>
      <c r="D1291" s="5">
        <v>0</v>
      </c>
      <c r="E1291" s="5"/>
      <c r="F1291" s="5">
        <f t="shared" ca="1" si="128"/>
        <v>21997.5</v>
      </c>
      <c r="G1291" s="2">
        <f t="shared" ca="1" si="132"/>
        <v>7</v>
      </c>
      <c r="H1291" s="5">
        <v>3142.5</v>
      </c>
      <c r="I1291" s="55" t="s">
        <v>1191</v>
      </c>
      <c r="J1291" s="55" t="s">
        <v>243</v>
      </c>
      <c r="K1291" s="295"/>
      <c r="L1291" s="189"/>
    </row>
    <row r="1292" spans="2:12" ht="18.75">
      <c r="B1292" s="5">
        <f t="shared" ca="1" si="131"/>
        <v>21997.5</v>
      </c>
      <c r="C1292" s="5">
        <f t="shared" si="130"/>
        <v>0</v>
      </c>
      <c r="D1292" s="5">
        <v>0</v>
      </c>
      <c r="E1292" s="5"/>
      <c r="F1292" s="5">
        <f t="shared" ca="1" si="128"/>
        <v>21997.5</v>
      </c>
      <c r="G1292" s="2">
        <f t="shared" ca="1" si="132"/>
        <v>7</v>
      </c>
      <c r="H1292" s="5">
        <v>3142.5</v>
      </c>
      <c r="I1292" s="55" t="s">
        <v>1192</v>
      </c>
      <c r="J1292" s="55" t="s">
        <v>243</v>
      </c>
      <c r="K1292" s="295"/>
      <c r="L1292" s="189"/>
    </row>
    <row r="1293" spans="2:12" ht="18.75">
      <c r="B1293" s="5">
        <f t="shared" ca="1" si="131"/>
        <v>21997.5</v>
      </c>
      <c r="C1293" s="5">
        <f t="shared" si="130"/>
        <v>0</v>
      </c>
      <c r="D1293" s="5">
        <v>0</v>
      </c>
      <c r="E1293" s="5"/>
      <c r="F1293" s="5">
        <f t="shared" ca="1" si="128"/>
        <v>21997.5</v>
      </c>
      <c r="G1293" s="2">
        <f t="shared" ca="1" si="132"/>
        <v>7</v>
      </c>
      <c r="H1293" s="5">
        <v>3142.5</v>
      </c>
      <c r="I1293" s="55" t="s">
        <v>1193</v>
      </c>
      <c r="J1293" s="55" t="s">
        <v>243</v>
      </c>
      <c r="K1293" s="295"/>
      <c r="L1293" s="189"/>
    </row>
    <row r="1294" spans="2:12" ht="18.75">
      <c r="B1294" s="5">
        <f t="shared" si="131"/>
        <v>0</v>
      </c>
      <c r="C1294" s="5">
        <f t="shared" si="130"/>
        <v>0</v>
      </c>
      <c r="D1294" s="5">
        <v>0</v>
      </c>
      <c r="E1294" s="5"/>
      <c r="F1294" s="5">
        <f t="shared" si="128"/>
        <v>0</v>
      </c>
      <c r="G1294" s="3">
        <v>0</v>
      </c>
      <c r="H1294" s="5">
        <v>0</v>
      </c>
      <c r="I1294" s="58">
        <v>0</v>
      </c>
      <c r="J1294" s="58" t="s">
        <v>244</v>
      </c>
      <c r="K1294" s="295"/>
      <c r="L1294" s="189"/>
    </row>
    <row r="1295" spans="2:12" ht="18.75">
      <c r="B1295" s="5">
        <f t="shared" si="131"/>
        <v>0</v>
      </c>
      <c r="C1295" s="5">
        <f t="shared" si="130"/>
        <v>0</v>
      </c>
      <c r="D1295" s="5">
        <v>0</v>
      </c>
      <c r="E1295" s="5"/>
      <c r="F1295" s="5">
        <f t="shared" si="128"/>
        <v>0</v>
      </c>
      <c r="G1295" s="3">
        <v>0</v>
      </c>
      <c r="H1295" s="5">
        <v>0</v>
      </c>
      <c r="I1295" s="58">
        <v>0</v>
      </c>
      <c r="J1295" s="58" t="s">
        <v>244</v>
      </c>
      <c r="K1295" s="295"/>
      <c r="L1295" s="189"/>
    </row>
    <row r="1296" spans="2:12" ht="18.75">
      <c r="B1296" s="5">
        <f t="shared" si="131"/>
        <v>0</v>
      </c>
      <c r="C1296" s="5">
        <f t="shared" si="130"/>
        <v>0</v>
      </c>
      <c r="D1296" s="5">
        <v>0</v>
      </c>
      <c r="E1296" s="5"/>
      <c r="F1296" s="5">
        <f t="shared" si="128"/>
        <v>0</v>
      </c>
      <c r="G1296" s="3">
        <v>0</v>
      </c>
      <c r="H1296" s="5">
        <v>0</v>
      </c>
      <c r="I1296" s="58">
        <v>0</v>
      </c>
      <c r="J1296" s="58" t="s">
        <v>244</v>
      </c>
      <c r="K1296" s="295"/>
      <c r="L1296" s="189"/>
    </row>
    <row r="1297" spans="2:12" ht="18.75">
      <c r="B1297" s="5">
        <f t="shared" si="131"/>
        <v>0</v>
      </c>
      <c r="C1297" s="5">
        <f t="shared" si="130"/>
        <v>0</v>
      </c>
      <c r="D1297" s="5">
        <v>0</v>
      </c>
      <c r="E1297" s="5"/>
      <c r="F1297" s="5">
        <f t="shared" si="128"/>
        <v>0</v>
      </c>
      <c r="G1297" s="3">
        <v>0</v>
      </c>
      <c r="H1297" s="5">
        <v>0</v>
      </c>
      <c r="I1297" s="58">
        <v>0</v>
      </c>
      <c r="J1297" s="58" t="s">
        <v>244</v>
      </c>
      <c r="K1297" s="295"/>
      <c r="L1297" s="189"/>
    </row>
    <row r="1298" spans="2:12" ht="18.75">
      <c r="B1298" s="5">
        <f t="shared" si="131"/>
        <v>0</v>
      </c>
      <c r="C1298" s="5">
        <f t="shared" si="130"/>
        <v>0</v>
      </c>
      <c r="D1298" s="5">
        <v>0</v>
      </c>
      <c r="E1298" s="5"/>
      <c r="F1298" s="5">
        <f t="shared" ref="F1298:F1362" si="133">SUM(H1298*G1298)</f>
        <v>0</v>
      </c>
      <c r="G1298" s="3">
        <v>0</v>
      </c>
      <c r="H1298" s="5">
        <v>0</v>
      </c>
      <c r="I1298" s="58">
        <v>0</v>
      </c>
      <c r="J1298" s="58" t="s">
        <v>244</v>
      </c>
      <c r="K1298" s="295"/>
      <c r="L1298" s="189"/>
    </row>
    <row r="1299" spans="2:12" ht="18.75">
      <c r="B1299" s="5">
        <f t="shared" si="131"/>
        <v>0</v>
      </c>
      <c r="C1299" s="5">
        <f t="shared" si="130"/>
        <v>0</v>
      </c>
      <c r="D1299" s="5">
        <v>0</v>
      </c>
      <c r="E1299" s="5"/>
      <c r="F1299" s="5">
        <f t="shared" si="133"/>
        <v>0</v>
      </c>
      <c r="G1299" s="3">
        <v>0</v>
      </c>
      <c r="H1299" s="5">
        <v>0</v>
      </c>
      <c r="I1299" s="58">
        <v>0</v>
      </c>
      <c r="J1299" s="58" t="s">
        <v>244</v>
      </c>
      <c r="K1299" s="295"/>
      <c r="L1299" s="189"/>
    </row>
    <row r="1300" spans="2:12" ht="18.75">
      <c r="B1300" s="5">
        <f t="shared" si="131"/>
        <v>0</v>
      </c>
      <c r="C1300" s="5">
        <f t="shared" si="130"/>
        <v>0</v>
      </c>
      <c r="D1300" s="5">
        <v>0</v>
      </c>
      <c r="E1300" s="5"/>
      <c r="F1300" s="5">
        <f t="shared" si="133"/>
        <v>0</v>
      </c>
      <c r="G1300" s="3">
        <v>0</v>
      </c>
      <c r="H1300" s="5">
        <v>0</v>
      </c>
      <c r="I1300" s="58">
        <v>0</v>
      </c>
      <c r="J1300" s="58" t="s">
        <v>244</v>
      </c>
      <c r="K1300" s="295"/>
      <c r="L1300" s="189"/>
    </row>
    <row r="1301" spans="2:12" ht="18.75">
      <c r="B1301" s="5">
        <f t="shared" si="131"/>
        <v>0</v>
      </c>
      <c r="C1301" s="5">
        <f t="shared" si="130"/>
        <v>0</v>
      </c>
      <c r="D1301" s="5">
        <v>0</v>
      </c>
      <c r="E1301" s="5"/>
      <c r="F1301" s="5">
        <f t="shared" si="133"/>
        <v>0</v>
      </c>
      <c r="G1301" s="3">
        <v>0</v>
      </c>
      <c r="H1301" s="5">
        <v>0</v>
      </c>
      <c r="I1301" s="58">
        <v>0</v>
      </c>
      <c r="J1301" s="58" t="s">
        <v>244</v>
      </c>
      <c r="K1301" s="295"/>
      <c r="L1301" s="189"/>
    </row>
    <row r="1302" spans="2:12" ht="18.75">
      <c r="B1302" s="5">
        <f t="shared" si="131"/>
        <v>0</v>
      </c>
      <c r="C1302" s="5">
        <f t="shared" si="130"/>
        <v>0</v>
      </c>
      <c r="D1302" s="5">
        <v>0</v>
      </c>
      <c r="E1302" s="5"/>
      <c r="F1302" s="5">
        <f t="shared" si="133"/>
        <v>0</v>
      </c>
      <c r="G1302" s="3">
        <v>0</v>
      </c>
      <c r="H1302" s="5">
        <v>0</v>
      </c>
      <c r="I1302" s="58">
        <v>0</v>
      </c>
      <c r="J1302" s="58" t="s">
        <v>244</v>
      </c>
      <c r="K1302" s="295"/>
      <c r="L1302" s="189"/>
    </row>
    <row r="1303" spans="2:12" ht="18.75">
      <c r="B1303" s="5">
        <f t="shared" si="131"/>
        <v>0</v>
      </c>
      <c r="C1303" s="5">
        <f t="shared" si="130"/>
        <v>0</v>
      </c>
      <c r="D1303" s="5">
        <v>0</v>
      </c>
      <c r="E1303" s="5"/>
      <c r="F1303" s="5">
        <f t="shared" si="133"/>
        <v>0</v>
      </c>
      <c r="G1303" s="3">
        <v>0</v>
      </c>
      <c r="H1303" s="5">
        <v>0</v>
      </c>
      <c r="I1303" s="58">
        <v>0</v>
      </c>
      <c r="J1303" s="58" t="s">
        <v>244</v>
      </c>
      <c r="K1303" s="295"/>
      <c r="L1303" s="189"/>
    </row>
    <row r="1304" spans="2:12" ht="18.75">
      <c r="B1304" s="5">
        <f t="shared" si="131"/>
        <v>0</v>
      </c>
      <c r="C1304" s="5">
        <f t="shared" si="130"/>
        <v>0</v>
      </c>
      <c r="D1304" s="5">
        <v>0</v>
      </c>
      <c r="E1304" s="5"/>
      <c r="F1304" s="5">
        <f t="shared" si="133"/>
        <v>0</v>
      </c>
      <c r="G1304" s="3">
        <v>0</v>
      </c>
      <c r="H1304" s="5">
        <v>0</v>
      </c>
      <c r="I1304" s="58">
        <v>0</v>
      </c>
      <c r="J1304" s="58" t="s">
        <v>244</v>
      </c>
      <c r="K1304" s="295"/>
      <c r="L1304" s="189"/>
    </row>
    <row r="1305" spans="2:12" ht="18.75">
      <c r="B1305" s="5">
        <f t="shared" si="131"/>
        <v>0</v>
      </c>
      <c r="C1305" s="5">
        <f t="shared" si="130"/>
        <v>0</v>
      </c>
      <c r="D1305" s="5">
        <v>0</v>
      </c>
      <c r="E1305" s="5"/>
      <c r="F1305" s="5">
        <f t="shared" si="133"/>
        <v>0</v>
      </c>
      <c r="G1305" s="3">
        <v>0</v>
      </c>
      <c r="H1305" s="5">
        <v>0</v>
      </c>
      <c r="I1305" s="58">
        <v>0</v>
      </c>
      <c r="J1305" s="58" t="s">
        <v>244</v>
      </c>
      <c r="K1305" s="295"/>
      <c r="L1305" s="189"/>
    </row>
    <row r="1306" spans="2:12" ht="18.75">
      <c r="B1306" s="5">
        <f t="shared" ca="1" si="131"/>
        <v>13869.980000000003</v>
      </c>
      <c r="C1306" s="5">
        <f t="shared" si="130"/>
        <v>34674.949999999997</v>
      </c>
      <c r="D1306" s="5">
        <v>34674.949999999997</v>
      </c>
      <c r="E1306" s="5"/>
      <c r="F1306" s="5">
        <f t="shared" ca="1" si="133"/>
        <v>48544.93</v>
      </c>
      <c r="G1306" s="2">
        <f ca="1">YEAR(TODAY())-2013</f>
        <v>7</v>
      </c>
      <c r="H1306" s="5">
        <v>6934.99</v>
      </c>
      <c r="I1306" s="72" t="s">
        <v>1199</v>
      </c>
      <c r="J1306" s="72" t="s">
        <v>245</v>
      </c>
      <c r="K1306" s="295"/>
      <c r="L1306" s="189"/>
    </row>
    <row r="1307" spans="2:12" ht="18.75">
      <c r="B1307" s="5">
        <f t="shared" ca="1" si="131"/>
        <v>20804.97</v>
      </c>
      <c r="C1307" s="5">
        <f t="shared" si="130"/>
        <v>27739.96</v>
      </c>
      <c r="D1307" s="5">
        <v>27739.96</v>
      </c>
      <c r="E1307" s="5"/>
      <c r="F1307" s="5">
        <f t="shared" ca="1" si="133"/>
        <v>48544.93</v>
      </c>
      <c r="G1307" s="2">
        <f t="shared" ref="G1307:G1320" ca="1" si="134">YEAR(TODAY())-2013</f>
        <v>7</v>
      </c>
      <c r="H1307" s="5">
        <v>6934.99</v>
      </c>
      <c r="I1307" s="72" t="s">
        <v>1200</v>
      </c>
      <c r="J1307" s="72" t="s">
        <v>245</v>
      </c>
      <c r="K1307" s="295"/>
      <c r="L1307" s="189"/>
    </row>
    <row r="1308" spans="2:12" ht="18.75">
      <c r="B1308" s="5">
        <f t="shared" ca="1" si="131"/>
        <v>20804.97</v>
      </c>
      <c r="C1308" s="5">
        <f t="shared" si="130"/>
        <v>27739.96</v>
      </c>
      <c r="D1308" s="5">
        <v>27739.96</v>
      </c>
      <c r="E1308" s="5"/>
      <c r="F1308" s="5">
        <f t="shared" ca="1" si="133"/>
        <v>48544.93</v>
      </c>
      <c r="G1308" s="2">
        <f t="shared" ca="1" si="134"/>
        <v>7</v>
      </c>
      <c r="H1308" s="5">
        <v>6934.99</v>
      </c>
      <c r="I1308" s="72" t="s">
        <v>1201</v>
      </c>
      <c r="J1308" s="72" t="s">
        <v>245</v>
      </c>
      <c r="K1308" s="295"/>
      <c r="L1308" s="189"/>
    </row>
    <row r="1309" spans="2:12" ht="18.75">
      <c r="B1309" s="5">
        <f t="shared" ca="1" si="131"/>
        <v>20804.97</v>
      </c>
      <c r="C1309" s="5">
        <f t="shared" si="130"/>
        <v>27739.96</v>
      </c>
      <c r="D1309" s="5">
        <v>27739.96</v>
      </c>
      <c r="E1309" s="5"/>
      <c r="F1309" s="5">
        <f t="shared" ca="1" si="133"/>
        <v>48544.93</v>
      </c>
      <c r="G1309" s="2">
        <f t="shared" ca="1" si="134"/>
        <v>7</v>
      </c>
      <c r="H1309" s="5">
        <v>6934.99</v>
      </c>
      <c r="I1309" s="72" t="s">
        <v>1202</v>
      </c>
      <c r="J1309" s="72" t="s">
        <v>245</v>
      </c>
      <c r="K1309" s="295"/>
      <c r="L1309" s="189"/>
    </row>
    <row r="1310" spans="2:12" ht="18.75">
      <c r="B1310" s="5">
        <f t="shared" ca="1" si="131"/>
        <v>34674.949999999997</v>
      </c>
      <c r="C1310" s="5">
        <f t="shared" si="130"/>
        <v>13869.98</v>
      </c>
      <c r="D1310" s="5">
        <v>13869.98</v>
      </c>
      <c r="E1310" s="5"/>
      <c r="F1310" s="5">
        <f t="shared" ca="1" si="133"/>
        <v>48544.93</v>
      </c>
      <c r="G1310" s="2">
        <f t="shared" ca="1" si="134"/>
        <v>7</v>
      </c>
      <c r="H1310" s="5">
        <v>6934.99</v>
      </c>
      <c r="I1310" s="72" t="s">
        <v>1203</v>
      </c>
      <c r="J1310" s="72" t="s">
        <v>245</v>
      </c>
      <c r="K1310" s="295"/>
      <c r="L1310" s="189"/>
    </row>
    <row r="1311" spans="2:12" ht="18.75">
      <c r="B1311" s="5">
        <f t="shared" ca="1" si="131"/>
        <v>15640</v>
      </c>
      <c r="C1311" s="5">
        <f t="shared" si="130"/>
        <v>6256</v>
      </c>
      <c r="D1311" s="5">
        <v>6256</v>
      </c>
      <c r="E1311" s="5"/>
      <c r="F1311" s="5">
        <f t="shared" ca="1" si="133"/>
        <v>21896</v>
      </c>
      <c r="G1311" s="2">
        <f t="shared" ca="1" si="134"/>
        <v>7</v>
      </c>
      <c r="H1311" s="5">
        <v>3128</v>
      </c>
      <c r="I1311" s="69" t="s">
        <v>1204</v>
      </c>
      <c r="J1311" s="69" t="s">
        <v>246</v>
      </c>
      <c r="K1311" s="295"/>
      <c r="L1311" s="189"/>
    </row>
    <row r="1312" spans="2:12" ht="18.75">
      <c r="B1312" s="5">
        <f t="shared" ca="1" si="131"/>
        <v>15640</v>
      </c>
      <c r="C1312" s="5">
        <f t="shared" si="130"/>
        <v>6256</v>
      </c>
      <c r="D1312" s="5">
        <v>6256</v>
      </c>
      <c r="E1312" s="5"/>
      <c r="F1312" s="5">
        <f t="shared" ca="1" si="133"/>
        <v>21896</v>
      </c>
      <c r="G1312" s="2">
        <f t="shared" ca="1" si="134"/>
        <v>7</v>
      </c>
      <c r="H1312" s="5">
        <v>3128</v>
      </c>
      <c r="I1312" s="69" t="s">
        <v>1205</v>
      </c>
      <c r="J1312" s="69" t="s">
        <v>246</v>
      </c>
      <c r="K1312" s="295"/>
      <c r="L1312" s="189"/>
    </row>
    <row r="1313" spans="2:12" ht="18.75">
      <c r="B1313" s="5">
        <f t="shared" ca="1" si="131"/>
        <v>15640</v>
      </c>
      <c r="C1313" s="5">
        <f t="shared" si="130"/>
        <v>6256</v>
      </c>
      <c r="D1313" s="5">
        <v>6256</v>
      </c>
      <c r="E1313" s="5"/>
      <c r="F1313" s="5">
        <f t="shared" ca="1" si="133"/>
        <v>21896</v>
      </c>
      <c r="G1313" s="2">
        <f t="shared" ca="1" si="134"/>
        <v>7</v>
      </c>
      <c r="H1313" s="5">
        <v>3128</v>
      </c>
      <c r="I1313" s="69" t="s">
        <v>1206</v>
      </c>
      <c r="J1313" s="69" t="s">
        <v>246</v>
      </c>
      <c r="K1313" s="295"/>
      <c r="L1313" s="189"/>
    </row>
    <row r="1314" spans="2:12" ht="18.75">
      <c r="B1314" s="5">
        <f t="shared" ca="1" si="131"/>
        <v>15640</v>
      </c>
      <c r="C1314" s="5">
        <f t="shared" si="130"/>
        <v>6256</v>
      </c>
      <c r="D1314" s="5">
        <v>6256</v>
      </c>
      <c r="E1314" s="5"/>
      <c r="F1314" s="5">
        <f t="shared" ca="1" si="133"/>
        <v>21896</v>
      </c>
      <c r="G1314" s="2">
        <f t="shared" ca="1" si="134"/>
        <v>7</v>
      </c>
      <c r="H1314" s="5">
        <v>3128</v>
      </c>
      <c r="I1314" s="69" t="s">
        <v>1207</v>
      </c>
      <c r="J1314" s="69" t="s">
        <v>246</v>
      </c>
      <c r="K1314" s="295"/>
      <c r="L1314" s="189"/>
    </row>
    <row r="1315" spans="2:12" ht="18.75">
      <c r="B1315" s="5">
        <f t="shared" ca="1" si="131"/>
        <v>15640</v>
      </c>
      <c r="C1315" s="5">
        <f t="shared" si="130"/>
        <v>6256</v>
      </c>
      <c r="D1315" s="5">
        <v>6256</v>
      </c>
      <c r="E1315" s="5"/>
      <c r="F1315" s="5">
        <f t="shared" ca="1" si="133"/>
        <v>21896</v>
      </c>
      <c r="G1315" s="2">
        <f t="shared" ca="1" si="134"/>
        <v>7</v>
      </c>
      <c r="H1315" s="5">
        <v>3128</v>
      </c>
      <c r="I1315" s="69" t="s">
        <v>1150</v>
      </c>
      <c r="J1315" s="69" t="s">
        <v>246</v>
      </c>
      <c r="K1315" s="295"/>
      <c r="L1315" s="189"/>
    </row>
    <row r="1316" spans="2:12" ht="18.75">
      <c r="B1316" s="5">
        <f t="shared" ca="1" si="131"/>
        <v>10308.309999999998</v>
      </c>
      <c r="C1316" s="5">
        <f t="shared" si="130"/>
        <v>4123.3100000000004</v>
      </c>
      <c r="D1316" s="5">
        <v>4123.3100000000004</v>
      </c>
      <c r="E1316" s="5"/>
      <c r="F1316" s="5">
        <f t="shared" ca="1" si="133"/>
        <v>14431.619999999999</v>
      </c>
      <c r="G1316" s="2">
        <f t="shared" ca="1" si="134"/>
        <v>7</v>
      </c>
      <c r="H1316" s="5">
        <v>2061.66</v>
      </c>
      <c r="I1316" s="45" t="s">
        <v>1589</v>
      </c>
      <c r="J1316" s="45" t="s">
        <v>247</v>
      </c>
      <c r="K1316" s="295"/>
      <c r="L1316" s="189"/>
    </row>
    <row r="1317" spans="2:12" ht="18.75">
      <c r="B1317" s="5">
        <f t="shared" ca="1" si="131"/>
        <v>10308.309999999998</v>
      </c>
      <c r="C1317" s="5">
        <f t="shared" si="130"/>
        <v>4123.3100000000004</v>
      </c>
      <c r="D1317" s="5">
        <v>4123.3100000000004</v>
      </c>
      <c r="E1317" s="5"/>
      <c r="F1317" s="5">
        <f t="shared" ca="1" si="133"/>
        <v>14431.619999999999</v>
      </c>
      <c r="G1317" s="2">
        <f t="shared" ca="1" si="134"/>
        <v>7</v>
      </c>
      <c r="H1317" s="5">
        <v>2061.66</v>
      </c>
      <c r="I1317" s="45" t="s">
        <v>1208</v>
      </c>
      <c r="J1317" s="45" t="s">
        <v>247</v>
      </c>
      <c r="K1317" s="295"/>
      <c r="L1317" s="189"/>
    </row>
    <row r="1318" spans="2:12" ht="18.75">
      <c r="B1318" s="5">
        <f t="shared" ca="1" si="131"/>
        <v>10308.309999999998</v>
      </c>
      <c r="C1318" s="5">
        <f t="shared" si="130"/>
        <v>4123.3100000000004</v>
      </c>
      <c r="D1318" s="5">
        <v>4123.3100000000004</v>
      </c>
      <c r="E1318" s="5"/>
      <c r="F1318" s="5">
        <f t="shared" ca="1" si="133"/>
        <v>14431.619999999999</v>
      </c>
      <c r="G1318" s="2">
        <f t="shared" ca="1" si="134"/>
        <v>7</v>
      </c>
      <c r="H1318" s="5">
        <v>2061.66</v>
      </c>
      <c r="I1318" s="45" t="s">
        <v>1209</v>
      </c>
      <c r="J1318" s="45" t="s">
        <v>247</v>
      </c>
      <c r="K1318" s="295"/>
      <c r="L1318" s="189"/>
    </row>
    <row r="1319" spans="2:12" ht="18.75">
      <c r="B1319" s="5">
        <f t="shared" ca="1" si="131"/>
        <v>107843.40000000001</v>
      </c>
      <c r="C1319" s="5">
        <f t="shared" si="130"/>
        <v>0</v>
      </c>
      <c r="D1319" s="5">
        <v>0</v>
      </c>
      <c r="E1319" s="5"/>
      <c r="F1319" s="5">
        <f t="shared" ca="1" si="133"/>
        <v>107843.40000000001</v>
      </c>
      <c r="G1319" s="2">
        <f t="shared" ca="1" si="134"/>
        <v>7</v>
      </c>
      <c r="H1319" s="5">
        <v>15406.2</v>
      </c>
      <c r="I1319" s="58" t="s">
        <v>1210</v>
      </c>
      <c r="J1319" s="58" t="s">
        <v>248</v>
      </c>
      <c r="K1319" s="295"/>
      <c r="L1319" s="189"/>
    </row>
    <row r="1320" spans="2:12" ht="18.75">
      <c r="B1320" s="5">
        <f t="shared" ca="1" si="131"/>
        <v>107843.40000000001</v>
      </c>
      <c r="C1320" s="5">
        <f t="shared" si="130"/>
        <v>0</v>
      </c>
      <c r="D1320" s="5">
        <v>0</v>
      </c>
      <c r="E1320" s="5"/>
      <c r="F1320" s="5">
        <f t="shared" ca="1" si="133"/>
        <v>107843.40000000001</v>
      </c>
      <c r="G1320" s="2">
        <f t="shared" ca="1" si="134"/>
        <v>7</v>
      </c>
      <c r="H1320" s="5">
        <v>15406.2</v>
      </c>
      <c r="I1320" s="58" t="s">
        <v>1211</v>
      </c>
      <c r="J1320" s="58" t="s">
        <v>248</v>
      </c>
      <c r="K1320" s="295"/>
      <c r="L1320" s="189"/>
    </row>
    <row r="1321" spans="2:12" ht="18.75">
      <c r="B1321" s="5">
        <f t="shared" ca="1" si="131"/>
        <v>0</v>
      </c>
      <c r="C1321" s="5">
        <f t="shared" si="130"/>
        <v>0</v>
      </c>
      <c r="D1321" s="5">
        <v>0</v>
      </c>
      <c r="E1321" s="5"/>
      <c r="F1321" s="5">
        <f t="shared" ca="1" si="133"/>
        <v>0</v>
      </c>
      <c r="G1321" s="2">
        <f ca="1">YEAR(TODAY())-2015</f>
        <v>5</v>
      </c>
      <c r="H1321" s="5">
        <v>0</v>
      </c>
      <c r="I1321" s="58" t="s">
        <v>1212</v>
      </c>
      <c r="J1321" s="58" t="s">
        <v>248</v>
      </c>
      <c r="K1321" s="295"/>
      <c r="L1321" s="189"/>
    </row>
    <row r="1322" spans="2:12" ht="18.75">
      <c r="B1322" s="5">
        <f t="shared" si="131"/>
        <v>0</v>
      </c>
      <c r="C1322" s="5">
        <f t="shared" si="130"/>
        <v>0</v>
      </c>
      <c r="D1322" s="5">
        <v>0</v>
      </c>
      <c r="E1322" s="5"/>
      <c r="F1322" s="5">
        <f t="shared" si="133"/>
        <v>0</v>
      </c>
      <c r="G1322" s="3">
        <v>0</v>
      </c>
      <c r="H1322" s="5">
        <v>0</v>
      </c>
      <c r="I1322" s="67">
        <v>0</v>
      </c>
      <c r="J1322" s="67" t="s">
        <v>249</v>
      </c>
      <c r="K1322" s="296"/>
      <c r="L1322" s="276" t="s">
        <v>1427</v>
      </c>
    </row>
    <row r="1323" spans="2:12" ht="18.75">
      <c r="B1323" s="5">
        <f t="shared" si="131"/>
        <v>0</v>
      </c>
      <c r="C1323" s="5">
        <f t="shared" si="130"/>
        <v>0</v>
      </c>
      <c r="D1323" s="5">
        <v>0</v>
      </c>
      <c r="E1323" s="5"/>
      <c r="F1323" s="5">
        <f t="shared" si="133"/>
        <v>0</v>
      </c>
      <c r="G1323" s="3">
        <v>0</v>
      </c>
      <c r="H1323" s="5">
        <v>0</v>
      </c>
      <c r="I1323" s="67">
        <v>0</v>
      </c>
      <c r="J1323" s="67" t="s">
        <v>249</v>
      </c>
      <c r="K1323" s="295"/>
      <c r="L1323" s="189"/>
    </row>
    <row r="1324" spans="2:12" ht="18.75">
      <c r="B1324" s="5">
        <f t="shared" si="131"/>
        <v>0</v>
      </c>
      <c r="C1324" s="5">
        <f t="shared" si="130"/>
        <v>0</v>
      </c>
      <c r="D1324" s="5">
        <v>0</v>
      </c>
      <c r="E1324" s="5"/>
      <c r="F1324" s="5">
        <f t="shared" si="133"/>
        <v>0</v>
      </c>
      <c r="G1324" s="3">
        <v>0</v>
      </c>
      <c r="H1324" s="5">
        <v>0</v>
      </c>
      <c r="I1324" s="67">
        <v>0</v>
      </c>
      <c r="J1324" s="67" t="s">
        <v>249</v>
      </c>
      <c r="K1324" s="295"/>
      <c r="L1324" s="189"/>
    </row>
    <row r="1325" spans="2:12" ht="18.75">
      <c r="B1325" s="5">
        <f t="shared" si="131"/>
        <v>0</v>
      </c>
      <c r="C1325" s="5">
        <f t="shared" si="130"/>
        <v>0</v>
      </c>
      <c r="D1325" s="5">
        <v>0</v>
      </c>
      <c r="E1325" s="5"/>
      <c r="F1325" s="5">
        <f t="shared" si="133"/>
        <v>0</v>
      </c>
      <c r="G1325" s="3">
        <v>0</v>
      </c>
      <c r="H1325" s="5">
        <v>0</v>
      </c>
      <c r="I1325" s="59">
        <v>0</v>
      </c>
      <c r="J1325" s="59" t="s">
        <v>1627</v>
      </c>
      <c r="K1325" s="295"/>
      <c r="L1325" s="189"/>
    </row>
    <row r="1326" spans="2:12" s="21" customFormat="1" ht="18.75">
      <c r="B1326" s="5">
        <f t="shared" si="131"/>
        <v>0</v>
      </c>
      <c r="C1326" s="5">
        <f t="shared" si="130"/>
        <v>0</v>
      </c>
      <c r="D1326" s="5">
        <v>0</v>
      </c>
      <c r="E1326" s="5"/>
      <c r="F1326" s="5">
        <f t="shared" si="133"/>
        <v>0</v>
      </c>
      <c r="G1326" s="3">
        <v>0</v>
      </c>
      <c r="H1326" s="5">
        <v>0</v>
      </c>
      <c r="I1326" s="55">
        <v>0</v>
      </c>
      <c r="J1326" s="55" t="s">
        <v>250</v>
      </c>
      <c r="K1326" s="295"/>
      <c r="L1326" s="189"/>
    </row>
    <row r="1327" spans="2:12" ht="18.75">
      <c r="B1327" s="5">
        <f t="shared" si="131"/>
        <v>0</v>
      </c>
      <c r="C1327" s="5">
        <f t="shared" si="130"/>
        <v>0</v>
      </c>
      <c r="D1327" s="5">
        <v>0</v>
      </c>
      <c r="E1327" s="5"/>
      <c r="F1327" s="5">
        <f t="shared" si="133"/>
        <v>0</v>
      </c>
      <c r="G1327" s="3">
        <v>0</v>
      </c>
      <c r="H1327" s="5">
        <v>0</v>
      </c>
      <c r="I1327" s="55">
        <v>0</v>
      </c>
      <c r="J1327" s="55" t="s">
        <v>250</v>
      </c>
      <c r="K1327" s="294"/>
      <c r="L1327" s="293"/>
    </row>
    <row r="1328" spans="2:12" ht="18.75">
      <c r="B1328" s="5">
        <f t="shared" si="131"/>
        <v>0</v>
      </c>
      <c r="C1328" s="5">
        <f t="shared" si="130"/>
        <v>0</v>
      </c>
      <c r="D1328" s="5">
        <v>0</v>
      </c>
      <c r="E1328" s="5"/>
      <c r="F1328" s="5">
        <f t="shared" si="133"/>
        <v>0</v>
      </c>
      <c r="G1328" s="3">
        <v>0</v>
      </c>
      <c r="H1328" s="5">
        <v>0</v>
      </c>
      <c r="I1328" s="55">
        <v>0</v>
      </c>
      <c r="J1328" s="55" t="s">
        <v>250</v>
      </c>
      <c r="K1328" s="295"/>
      <c r="L1328" s="189"/>
    </row>
    <row r="1329" spans="2:12" ht="18.75">
      <c r="B1329" s="5">
        <f t="shared" si="131"/>
        <v>0</v>
      </c>
      <c r="C1329" s="5">
        <f t="shared" si="130"/>
        <v>0</v>
      </c>
      <c r="D1329" s="5">
        <v>0</v>
      </c>
      <c r="E1329" s="5"/>
      <c r="F1329" s="5">
        <f t="shared" si="133"/>
        <v>0</v>
      </c>
      <c r="G1329" s="3">
        <v>0</v>
      </c>
      <c r="H1329" s="5">
        <v>0</v>
      </c>
      <c r="I1329" s="55">
        <v>0</v>
      </c>
      <c r="J1329" s="55" t="s">
        <v>250</v>
      </c>
      <c r="K1329" s="295"/>
      <c r="L1329" s="189"/>
    </row>
    <row r="1330" spans="2:12" ht="18.75">
      <c r="B1330" s="5">
        <f t="shared" si="131"/>
        <v>0</v>
      </c>
      <c r="C1330" s="5">
        <f t="shared" si="130"/>
        <v>0</v>
      </c>
      <c r="D1330" s="5">
        <v>0</v>
      </c>
      <c r="E1330" s="5"/>
      <c r="F1330" s="5">
        <f t="shared" si="133"/>
        <v>0</v>
      </c>
      <c r="G1330" s="3">
        <v>0</v>
      </c>
      <c r="H1330" s="5">
        <v>0</v>
      </c>
      <c r="I1330" s="55">
        <v>0</v>
      </c>
      <c r="J1330" s="55" t="s">
        <v>250</v>
      </c>
      <c r="K1330" s="295"/>
      <c r="L1330" s="189"/>
    </row>
    <row r="1331" spans="2:12" ht="18.75">
      <c r="B1331" s="5">
        <f t="shared" si="131"/>
        <v>0</v>
      </c>
      <c r="C1331" s="5">
        <f t="shared" si="130"/>
        <v>0</v>
      </c>
      <c r="D1331" s="5">
        <v>0</v>
      </c>
      <c r="E1331" s="5"/>
      <c r="F1331" s="5">
        <f t="shared" si="133"/>
        <v>0</v>
      </c>
      <c r="G1331" s="3">
        <v>0</v>
      </c>
      <c r="H1331" s="5">
        <v>0</v>
      </c>
      <c r="I1331" s="55">
        <v>0</v>
      </c>
      <c r="J1331" s="55" t="s">
        <v>250</v>
      </c>
      <c r="K1331" s="295"/>
      <c r="L1331" s="189"/>
    </row>
    <row r="1332" spans="2:12" ht="18.75">
      <c r="B1332" s="5">
        <f t="shared" si="131"/>
        <v>0</v>
      </c>
      <c r="C1332" s="5">
        <f t="shared" si="130"/>
        <v>0</v>
      </c>
      <c r="D1332" s="5">
        <v>0</v>
      </c>
      <c r="E1332" s="5"/>
      <c r="F1332" s="5">
        <f t="shared" si="133"/>
        <v>0</v>
      </c>
      <c r="G1332" s="3">
        <v>0</v>
      </c>
      <c r="H1332" s="5">
        <v>0</v>
      </c>
      <c r="I1332" s="55">
        <v>0</v>
      </c>
      <c r="J1332" s="55" t="s">
        <v>250</v>
      </c>
      <c r="K1332" s="295"/>
      <c r="L1332" s="189"/>
    </row>
    <row r="1333" spans="2:12" ht="18.75">
      <c r="B1333" s="5">
        <f t="shared" si="131"/>
        <v>0</v>
      </c>
      <c r="C1333" s="5">
        <f t="shared" si="130"/>
        <v>0</v>
      </c>
      <c r="D1333" s="5">
        <v>0</v>
      </c>
      <c r="E1333" s="5"/>
      <c r="F1333" s="5">
        <f t="shared" si="133"/>
        <v>0</v>
      </c>
      <c r="G1333" s="3">
        <v>0</v>
      </c>
      <c r="H1333" s="5">
        <v>0</v>
      </c>
      <c r="I1333" s="58">
        <v>0</v>
      </c>
      <c r="J1333" s="58" t="s">
        <v>251</v>
      </c>
      <c r="K1333" s="295"/>
      <c r="L1333" s="189"/>
    </row>
    <row r="1334" spans="2:12" ht="18.75">
      <c r="B1334" s="5">
        <f t="shared" si="131"/>
        <v>0</v>
      </c>
      <c r="C1334" s="5">
        <f t="shared" si="130"/>
        <v>0</v>
      </c>
      <c r="D1334" s="5">
        <v>0</v>
      </c>
      <c r="E1334" s="5"/>
      <c r="F1334" s="5">
        <f t="shared" si="133"/>
        <v>0</v>
      </c>
      <c r="G1334" s="3">
        <v>0</v>
      </c>
      <c r="H1334" s="5">
        <v>0</v>
      </c>
      <c r="I1334" s="58">
        <v>0</v>
      </c>
      <c r="J1334" s="58" t="s">
        <v>251</v>
      </c>
      <c r="K1334" s="295"/>
      <c r="L1334" s="189"/>
    </row>
    <row r="1335" spans="2:12" ht="18.75">
      <c r="B1335" s="5">
        <f t="shared" si="131"/>
        <v>0</v>
      </c>
      <c r="C1335" s="5">
        <f t="shared" si="130"/>
        <v>0</v>
      </c>
      <c r="D1335" s="5">
        <v>0</v>
      </c>
      <c r="E1335" s="5"/>
      <c r="F1335" s="5">
        <f t="shared" si="133"/>
        <v>0</v>
      </c>
      <c r="G1335" s="3">
        <v>0</v>
      </c>
      <c r="H1335" s="5">
        <v>0</v>
      </c>
      <c r="I1335" s="58">
        <v>0</v>
      </c>
      <c r="J1335" s="58" t="s">
        <v>251</v>
      </c>
      <c r="K1335" s="295"/>
      <c r="L1335" s="189"/>
    </row>
    <row r="1336" spans="2:12" ht="18.75">
      <c r="B1336" s="5">
        <f t="shared" si="131"/>
        <v>0</v>
      </c>
      <c r="C1336" s="5">
        <f t="shared" si="130"/>
        <v>0</v>
      </c>
      <c r="D1336" s="5">
        <v>0</v>
      </c>
      <c r="E1336" s="5"/>
      <c r="F1336" s="5">
        <f t="shared" si="133"/>
        <v>0</v>
      </c>
      <c r="G1336" s="3">
        <v>0</v>
      </c>
      <c r="H1336" s="5">
        <v>0</v>
      </c>
      <c r="I1336" s="58">
        <v>0</v>
      </c>
      <c r="J1336" s="58" t="s">
        <v>251</v>
      </c>
      <c r="K1336" s="295"/>
      <c r="L1336" s="189"/>
    </row>
    <row r="1337" spans="2:12" ht="18.75">
      <c r="B1337" s="5">
        <f t="shared" si="131"/>
        <v>0</v>
      </c>
      <c r="C1337" s="5">
        <f t="shared" si="130"/>
        <v>0</v>
      </c>
      <c r="D1337" s="5">
        <v>0</v>
      </c>
      <c r="E1337" s="5"/>
      <c r="F1337" s="5">
        <f t="shared" si="133"/>
        <v>0</v>
      </c>
      <c r="G1337" s="3">
        <v>0</v>
      </c>
      <c r="H1337" s="5">
        <v>0</v>
      </c>
      <c r="I1337" s="58">
        <v>0</v>
      </c>
      <c r="J1337" s="58" t="s">
        <v>251</v>
      </c>
      <c r="K1337" s="295"/>
      <c r="L1337" s="189"/>
    </row>
    <row r="1338" spans="2:12" ht="18.75">
      <c r="B1338" s="5">
        <f t="shared" si="131"/>
        <v>0</v>
      </c>
      <c r="C1338" s="5">
        <f t="shared" si="130"/>
        <v>0</v>
      </c>
      <c r="D1338" s="5">
        <v>0</v>
      </c>
      <c r="E1338" s="5"/>
      <c r="F1338" s="5">
        <f t="shared" si="133"/>
        <v>0</v>
      </c>
      <c r="G1338" s="3">
        <v>0</v>
      </c>
      <c r="H1338" s="5">
        <v>0</v>
      </c>
      <c r="I1338" s="58">
        <v>0</v>
      </c>
      <c r="J1338" s="58" t="s">
        <v>251</v>
      </c>
      <c r="K1338" s="295"/>
      <c r="L1338" s="189"/>
    </row>
    <row r="1339" spans="2:12" ht="18.75">
      <c r="B1339" s="5">
        <f t="shared" si="131"/>
        <v>0</v>
      </c>
      <c r="C1339" s="5">
        <f t="shared" si="130"/>
        <v>0</v>
      </c>
      <c r="D1339" s="5">
        <v>0</v>
      </c>
      <c r="E1339" s="5"/>
      <c r="F1339" s="5">
        <f t="shared" si="133"/>
        <v>0</v>
      </c>
      <c r="G1339" s="3">
        <v>0</v>
      </c>
      <c r="H1339" s="5">
        <v>0</v>
      </c>
      <c r="I1339" s="58">
        <v>0</v>
      </c>
      <c r="J1339" s="58" t="s">
        <v>251</v>
      </c>
      <c r="K1339" s="295"/>
      <c r="L1339" s="189"/>
    </row>
    <row r="1340" spans="2:12" ht="18.75">
      <c r="B1340" s="5">
        <f t="shared" si="131"/>
        <v>0</v>
      </c>
      <c r="C1340" s="5">
        <f t="shared" si="130"/>
        <v>0</v>
      </c>
      <c r="D1340" s="5">
        <v>0</v>
      </c>
      <c r="E1340" s="5"/>
      <c r="F1340" s="5">
        <f t="shared" si="133"/>
        <v>0</v>
      </c>
      <c r="G1340" s="3">
        <v>0</v>
      </c>
      <c r="H1340" s="5">
        <v>0</v>
      </c>
      <c r="I1340" s="58">
        <v>0</v>
      </c>
      <c r="J1340" s="58" t="s">
        <v>251</v>
      </c>
      <c r="K1340" s="295"/>
      <c r="L1340" s="189"/>
    </row>
    <row r="1341" spans="2:12" ht="18.75">
      <c r="B1341" s="5">
        <f t="shared" si="131"/>
        <v>0</v>
      </c>
      <c r="C1341" s="5">
        <f t="shared" si="130"/>
        <v>0</v>
      </c>
      <c r="D1341" s="5">
        <v>0</v>
      </c>
      <c r="E1341" s="5"/>
      <c r="F1341" s="5">
        <f t="shared" si="133"/>
        <v>0</v>
      </c>
      <c r="G1341" s="3">
        <v>0</v>
      </c>
      <c r="H1341" s="5">
        <v>0</v>
      </c>
      <c r="I1341" s="58">
        <v>0</v>
      </c>
      <c r="J1341" s="58" t="s">
        <v>251</v>
      </c>
      <c r="K1341" s="295"/>
      <c r="L1341" s="189"/>
    </row>
    <row r="1342" spans="2:12" ht="18.75">
      <c r="B1342" s="5">
        <f t="shared" si="131"/>
        <v>0</v>
      </c>
      <c r="C1342" s="5">
        <f t="shared" si="130"/>
        <v>0</v>
      </c>
      <c r="D1342" s="5">
        <v>0</v>
      </c>
      <c r="E1342" s="5"/>
      <c r="F1342" s="5">
        <f t="shared" si="133"/>
        <v>0</v>
      </c>
      <c r="G1342" s="3">
        <v>0</v>
      </c>
      <c r="H1342" s="5">
        <v>0</v>
      </c>
      <c r="I1342" s="58">
        <v>0</v>
      </c>
      <c r="J1342" s="58" t="s">
        <v>251</v>
      </c>
      <c r="K1342" s="295"/>
      <c r="L1342" s="189"/>
    </row>
    <row r="1343" spans="2:12" ht="18.75">
      <c r="B1343" s="5">
        <f t="shared" si="131"/>
        <v>0</v>
      </c>
      <c r="C1343" s="5">
        <f t="shared" si="130"/>
        <v>0</v>
      </c>
      <c r="D1343" s="5">
        <v>0</v>
      </c>
      <c r="E1343" s="5"/>
      <c r="F1343" s="5">
        <f t="shared" si="133"/>
        <v>0</v>
      </c>
      <c r="G1343" s="3">
        <v>0</v>
      </c>
      <c r="H1343" s="5">
        <v>0</v>
      </c>
      <c r="I1343" s="58">
        <v>0</v>
      </c>
      <c r="J1343" s="58" t="s">
        <v>251</v>
      </c>
      <c r="K1343" s="295"/>
      <c r="L1343" s="189"/>
    </row>
    <row r="1344" spans="2:12" ht="18.75">
      <c r="B1344" s="5">
        <f t="shared" si="131"/>
        <v>0</v>
      </c>
      <c r="C1344" s="5">
        <f t="shared" si="130"/>
        <v>0</v>
      </c>
      <c r="D1344" s="5">
        <v>0</v>
      </c>
      <c r="E1344" s="5"/>
      <c r="F1344" s="5">
        <f t="shared" si="133"/>
        <v>0</v>
      </c>
      <c r="G1344" s="3">
        <v>0</v>
      </c>
      <c r="H1344" s="5">
        <v>0</v>
      </c>
      <c r="I1344" s="58">
        <v>0</v>
      </c>
      <c r="J1344" s="58" t="s">
        <v>251</v>
      </c>
      <c r="K1344" s="295"/>
      <c r="L1344" s="189"/>
    </row>
    <row r="1345" spans="2:12" ht="18.75">
      <c r="B1345" s="5">
        <f t="shared" si="131"/>
        <v>0</v>
      </c>
      <c r="C1345" s="5">
        <f t="shared" si="130"/>
        <v>0</v>
      </c>
      <c r="D1345" s="5">
        <v>0</v>
      </c>
      <c r="E1345" s="5"/>
      <c r="F1345" s="5">
        <f t="shared" si="133"/>
        <v>0</v>
      </c>
      <c r="G1345" s="3">
        <v>0</v>
      </c>
      <c r="H1345" s="5">
        <v>0</v>
      </c>
      <c r="I1345" s="58">
        <v>0</v>
      </c>
      <c r="J1345" s="58" t="s">
        <v>251</v>
      </c>
      <c r="K1345" s="295"/>
      <c r="L1345" s="189"/>
    </row>
    <row r="1346" spans="2:12" ht="18.75">
      <c r="B1346" s="5">
        <f t="shared" si="131"/>
        <v>0</v>
      </c>
      <c r="C1346" s="5">
        <f t="shared" si="130"/>
        <v>0</v>
      </c>
      <c r="D1346" s="5">
        <v>0</v>
      </c>
      <c r="E1346" s="5"/>
      <c r="F1346" s="5">
        <f t="shared" si="133"/>
        <v>0</v>
      </c>
      <c r="G1346" s="3">
        <v>0</v>
      </c>
      <c r="H1346" s="5">
        <v>0</v>
      </c>
      <c r="I1346" s="58">
        <v>0</v>
      </c>
      <c r="J1346" s="58" t="s">
        <v>251</v>
      </c>
      <c r="K1346" s="295"/>
      <c r="L1346" s="189"/>
    </row>
    <row r="1347" spans="2:12" ht="18.75">
      <c r="B1347" s="5">
        <f t="shared" si="131"/>
        <v>0</v>
      </c>
      <c r="C1347" s="5">
        <f t="shared" si="130"/>
        <v>0</v>
      </c>
      <c r="D1347" s="5">
        <v>0</v>
      </c>
      <c r="E1347" s="5"/>
      <c r="F1347" s="5">
        <f t="shared" si="133"/>
        <v>0</v>
      </c>
      <c r="G1347" s="3">
        <v>0</v>
      </c>
      <c r="H1347" s="5">
        <v>0</v>
      </c>
      <c r="I1347" s="58">
        <v>0</v>
      </c>
      <c r="J1347" s="58" t="s">
        <v>251</v>
      </c>
      <c r="K1347" s="295"/>
      <c r="L1347" s="189"/>
    </row>
    <row r="1348" spans="2:12" ht="18.75">
      <c r="B1348" s="5">
        <f t="shared" si="131"/>
        <v>0</v>
      </c>
      <c r="C1348" s="5">
        <f t="shared" ref="C1348:C1411" si="135">SUM(E1348+D1348)</f>
        <v>0</v>
      </c>
      <c r="D1348" s="5">
        <v>0</v>
      </c>
      <c r="E1348" s="5"/>
      <c r="F1348" s="5">
        <f t="shared" si="133"/>
        <v>0</v>
      </c>
      <c r="G1348" s="3">
        <v>0</v>
      </c>
      <c r="H1348" s="5">
        <v>0</v>
      </c>
      <c r="I1348" s="58">
        <v>0</v>
      </c>
      <c r="J1348" s="58" t="s">
        <v>251</v>
      </c>
      <c r="K1348" s="295"/>
      <c r="L1348" s="189"/>
    </row>
    <row r="1349" spans="2:12" ht="18.75">
      <c r="B1349" s="5">
        <f t="shared" ref="B1349:B1412" si="136">SUM(F1349-C1349)</f>
        <v>0</v>
      </c>
      <c r="C1349" s="5">
        <f t="shared" si="135"/>
        <v>0</v>
      </c>
      <c r="D1349" s="5">
        <v>0</v>
      </c>
      <c r="E1349" s="5"/>
      <c r="F1349" s="5">
        <f t="shared" si="133"/>
        <v>0</v>
      </c>
      <c r="G1349" s="3">
        <v>0</v>
      </c>
      <c r="H1349" s="5">
        <v>0</v>
      </c>
      <c r="I1349" s="67">
        <v>0</v>
      </c>
      <c r="J1349" s="67" t="s">
        <v>252</v>
      </c>
      <c r="K1349" s="295"/>
      <c r="L1349" s="189"/>
    </row>
    <row r="1350" spans="2:12" ht="18.75">
      <c r="B1350" s="5">
        <f t="shared" si="136"/>
        <v>0</v>
      </c>
      <c r="C1350" s="5">
        <f t="shared" si="135"/>
        <v>0</v>
      </c>
      <c r="D1350" s="5">
        <v>0</v>
      </c>
      <c r="E1350" s="5"/>
      <c r="F1350" s="5">
        <f t="shared" si="133"/>
        <v>0</v>
      </c>
      <c r="G1350" s="3">
        <v>0</v>
      </c>
      <c r="H1350" s="5">
        <v>0</v>
      </c>
      <c r="I1350" s="67">
        <v>0</v>
      </c>
      <c r="J1350" s="67" t="s">
        <v>252</v>
      </c>
      <c r="K1350" s="295"/>
      <c r="L1350" s="189"/>
    </row>
    <row r="1351" spans="2:12" ht="18.75">
      <c r="B1351" s="5">
        <f t="shared" si="136"/>
        <v>0</v>
      </c>
      <c r="C1351" s="5">
        <f t="shared" si="135"/>
        <v>0</v>
      </c>
      <c r="D1351" s="5">
        <v>0</v>
      </c>
      <c r="E1351" s="5"/>
      <c r="F1351" s="5">
        <f t="shared" si="133"/>
        <v>0</v>
      </c>
      <c r="G1351" s="3">
        <v>0</v>
      </c>
      <c r="H1351" s="5">
        <v>0</v>
      </c>
      <c r="I1351" s="67">
        <v>0</v>
      </c>
      <c r="J1351" s="67" t="s">
        <v>252</v>
      </c>
      <c r="K1351" s="295"/>
      <c r="L1351" s="189"/>
    </row>
    <row r="1352" spans="2:12" ht="18.75">
      <c r="B1352" s="5">
        <f t="shared" si="136"/>
        <v>0</v>
      </c>
      <c r="C1352" s="5">
        <f t="shared" si="135"/>
        <v>0</v>
      </c>
      <c r="D1352" s="5">
        <v>0</v>
      </c>
      <c r="E1352" s="5"/>
      <c r="F1352" s="5">
        <f t="shared" si="133"/>
        <v>0</v>
      </c>
      <c r="G1352" s="3">
        <v>0</v>
      </c>
      <c r="H1352" s="5">
        <v>0</v>
      </c>
      <c r="I1352" s="67">
        <v>0</v>
      </c>
      <c r="J1352" s="67" t="s">
        <v>252</v>
      </c>
      <c r="K1352" s="295"/>
      <c r="L1352" s="189"/>
    </row>
    <row r="1353" spans="2:12" ht="18.75">
      <c r="B1353" s="5">
        <f t="shared" si="136"/>
        <v>0</v>
      </c>
      <c r="C1353" s="5">
        <f t="shared" si="135"/>
        <v>0</v>
      </c>
      <c r="D1353" s="5">
        <v>0</v>
      </c>
      <c r="E1353" s="5"/>
      <c r="F1353" s="5">
        <f t="shared" si="133"/>
        <v>0</v>
      </c>
      <c r="G1353" s="3">
        <v>0</v>
      </c>
      <c r="H1353" s="5">
        <v>0</v>
      </c>
      <c r="I1353" s="67">
        <v>0</v>
      </c>
      <c r="J1353" s="67" t="s">
        <v>252</v>
      </c>
      <c r="K1353" s="295"/>
      <c r="L1353" s="189"/>
    </row>
    <row r="1354" spans="2:12" ht="18.75">
      <c r="B1354" s="5">
        <f t="shared" si="136"/>
        <v>0</v>
      </c>
      <c r="C1354" s="5">
        <f t="shared" si="135"/>
        <v>0</v>
      </c>
      <c r="D1354" s="5">
        <v>0</v>
      </c>
      <c r="E1354" s="5"/>
      <c r="F1354" s="5">
        <f t="shared" si="133"/>
        <v>0</v>
      </c>
      <c r="G1354" s="3">
        <v>0</v>
      </c>
      <c r="H1354" s="5">
        <v>0</v>
      </c>
      <c r="I1354" s="67">
        <v>0</v>
      </c>
      <c r="J1354" s="67" t="s">
        <v>252</v>
      </c>
      <c r="K1354" s="295"/>
      <c r="L1354" s="189"/>
    </row>
    <row r="1355" spans="2:12" ht="18.75">
      <c r="B1355" s="5">
        <f t="shared" si="136"/>
        <v>0</v>
      </c>
      <c r="C1355" s="5">
        <f t="shared" si="135"/>
        <v>0</v>
      </c>
      <c r="D1355" s="5">
        <v>0</v>
      </c>
      <c r="E1355" s="5"/>
      <c r="F1355" s="5">
        <f t="shared" si="133"/>
        <v>0</v>
      </c>
      <c r="G1355" s="3">
        <v>0</v>
      </c>
      <c r="H1355" s="5">
        <v>0</v>
      </c>
      <c r="I1355" s="67">
        <v>0</v>
      </c>
      <c r="J1355" s="67" t="s">
        <v>252</v>
      </c>
      <c r="K1355" s="295"/>
      <c r="L1355" s="189"/>
    </row>
    <row r="1356" spans="2:12" ht="18.75">
      <c r="B1356" s="5">
        <f t="shared" si="136"/>
        <v>0</v>
      </c>
      <c r="C1356" s="5">
        <f t="shared" si="135"/>
        <v>0</v>
      </c>
      <c r="D1356" s="5">
        <v>0</v>
      </c>
      <c r="E1356" s="5"/>
      <c r="F1356" s="5">
        <f t="shared" si="133"/>
        <v>0</v>
      </c>
      <c r="G1356" s="3">
        <v>0</v>
      </c>
      <c r="H1356" s="5">
        <v>0</v>
      </c>
      <c r="I1356" s="67">
        <v>0</v>
      </c>
      <c r="J1356" s="67" t="s">
        <v>252</v>
      </c>
      <c r="K1356" s="295"/>
      <c r="L1356" s="189"/>
    </row>
    <row r="1357" spans="2:12" ht="18.75">
      <c r="B1357" s="5">
        <f t="shared" si="136"/>
        <v>0</v>
      </c>
      <c r="C1357" s="5">
        <f t="shared" si="135"/>
        <v>0</v>
      </c>
      <c r="D1357" s="5">
        <v>0</v>
      </c>
      <c r="E1357" s="5"/>
      <c r="F1357" s="5">
        <f t="shared" si="133"/>
        <v>0</v>
      </c>
      <c r="G1357" s="3">
        <v>0</v>
      </c>
      <c r="H1357" s="5">
        <v>0</v>
      </c>
      <c r="I1357" s="67">
        <v>0</v>
      </c>
      <c r="J1357" s="67" t="s">
        <v>252</v>
      </c>
      <c r="K1357" s="295"/>
      <c r="L1357" s="189"/>
    </row>
    <row r="1358" spans="2:12" ht="18.75">
      <c r="B1358" s="5">
        <f t="shared" si="136"/>
        <v>0</v>
      </c>
      <c r="C1358" s="5">
        <f t="shared" si="135"/>
        <v>0</v>
      </c>
      <c r="D1358" s="5">
        <v>0</v>
      </c>
      <c r="E1358" s="5"/>
      <c r="F1358" s="5">
        <f t="shared" si="133"/>
        <v>0</v>
      </c>
      <c r="G1358" s="3">
        <v>0</v>
      </c>
      <c r="H1358" s="5">
        <v>0</v>
      </c>
      <c r="I1358" s="67">
        <v>0</v>
      </c>
      <c r="J1358" s="67" t="s">
        <v>252</v>
      </c>
      <c r="K1358" s="295"/>
      <c r="L1358" s="189"/>
    </row>
    <row r="1359" spans="2:12" ht="18.75">
      <c r="B1359" s="5">
        <f t="shared" si="136"/>
        <v>0</v>
      </c>
      <c r="C1359" s="5">
        <f t="shared" si="135"/>
        <v>0</v>
      </c>
      <c r="D1359" s="5">
        <v>0</v>
      </c>
      <c r="E1359" s="5"/>
      <c r="F1359" s="5">
        <f t="shared" si="133"/>
        <v>0</v>
      </c>
      <c r="G1359" s="3">
        <v>0</v>
      </c>
      <c r="H1359" s="5">
        <v>0</v>
      </c>
      <c r="I1359" s="67">
        <v>0</v>
      </c>
      <c r="J1359" s="67" t="s">
        <v>252</v>
      </c>
      <c r="K1359" s="295"/>
      <c r="L1359" s="189"/>
    </row>
    <row r="1360" spans="2:12" ht="18.75">
      <c r="B1360" s="5">
        <f t="shared" si="136"/>
        <v>0</v>
      </c>
      <c r="C1360" s="5">
        <f t="shared" si="135"/>
        <v>0</v>
      </c>
      <c r="D1360" s="5">
        <v>0</v>
      </c>
      <c r="E1360" s="5"/>
      <c r="F1360" s="5">
        <f t="shared" si="133"/>
        <v>0</v>
      </c>
      <c r="G1360" s="3">
        <v>0</v>
      </c>
      <c r="H1360" s="5">
        <v>0</v>
      </c>
      <c r="I1360" s="67">
        <v>0</v>
      </c>
      <c r="J1360" s="67" t="s">
        <v>252</v>
      </c>
      <c r="K1360" s="295"/>
      <c r="L1360" s="189"/>
    </row>
    <row r="1361" spans="2:12" ht="18.75">
      <c r="B1361" s="5">
        <f t="shared" si="136"/>
        <v>0</v>
      </c>
      <c r="C1361" s="5">
        <f t="shared" si="135"/>
        <v>0</v>
      </c>
      <c r="D1361" s="5">
        <v>0</v>
      </c>
      <c r="E1361" s="5"/>
      <c r="F1361" s="5">
        <f t="shared" si="133"/>
        <v>0</v>
      </c>
      <c r="G1361" s="3">
        <v>0</v>
      </c>
      <c r="H1361" s="5">
        <v>0</v>
      </c>
      <c r="I1361" s="67">
        <v>0</v>
      </c>
      <c r="J1361" s="67" t="s">
        <v>252</v>
      </c>
      <c r="K1361" s="295"/>
      <c r="L1361" s="189"/>
    </row>
    <row r="1362" spans="2:12" ht="18.75">
      <c r="B1362" s="5">
        <f t="shared" si="136"/>
        <v>0</v>
      </c>
      <c r="C1362" s="5">
        <f t="shared" si="135"/>
        <v>0</v>
      </c>
      <c r="D1362" s="5">
        <v>0</v>
      </c>
      <c r="E1362" s="5"/>
      <c r="F1362" s="5">
        <f t="shared" si="133"/>
        <v>0</v>
      </c>
      <c r="G1362" s="3">
        <v>0</v>
      </c>
      <c r="H1362" s="5">
        <v>0</v>
      </c>
      <c r="I1362" s="60">
        <v>0</v>
      </c>
      <c r="J1362" s="60" t="s">
        <v>253</v>
      </c>
      <c r="K1362" s="295"/>
      <c r="L1362" s="189"/>
    </row>
    <row r="1363" spans="2:12" ht="18.75">
      <c r="B1363" s="5">
        <f t="shared" si="136"/>
        <v>0</v>
      </c>
      <c r="C1363" s="5">
        <f t="shared" si="135"/>
        <v>0</v>
      </c>
      <c r="D1363" s="5">
        <v>0</v>
      </c>
      <c r="E1363" s="5"/>
      <c r="F1363" s="5">
        <f t="shared" ref="F1363:F1426" si="137">SUM(H1363*G1363)</f>
        <v>0</v>
      </c>
      <c r="G1363" s="3">
        <v>0</v>
      </c>
      <c r="H1363" s="5">
        <v>0</v>
      </c>
      <c r="I1363" s="60">
        <v>0</v>
      </c>
      <c r="J1363" s="60" t="s">
        <v>253</v>
      </c>
      <c r="K1363" s="295"/>
      <c r="L1363" s="189"/>
    </row>
    <row r="1364" spans="2:12" ht="18.75">
      <c r="B1364" s="5">
        <f t="shared" si="136"/>
        <v>0</v>
      </c>
      <c r="C1364" s="5">
        <f t="shared" si="135"/>
        <v>0</v>
      </c>
      <c r="D1364" s="5">
        <v>0</v>
      </c>
      <c r="E1364" s="5"/>
      <c r="F1364" s="5">
        <f t="shared" si="137"/>
        <v>0</v>
      </c>
      <c r="G1364" s="3">
        <v>0</v>
      </c>
      <c r="H1364" s="5">
        <v>0</v>
      </c>
      <c r="I1364" s="60">
        <v>0</v>
      </c>
      <c r="J1364" s="60" t="s">
        <v>253</v>
      </c>
      <c r="K1364" s="295"/>
      <c r="L1364" s="189"/>
    </row>
    <row r="1365" spans="2:12" ht="18.75">
      <c r="B1365" s="5">
        <f t="shared" si="136"/>
        <v>0</v>
      </c>
      <c r="C1365" s="5">
        <f t="shared" si="135"/>
        <v>0</v>
      </c>
      <c r="D1365" s="5">
        <v>0</v>
      </c>
      <c r="E1365" s="5"/>
      <c r="F1365" s="5">
        <f t="shared" si="137"/>
        <v>0</v>
      </c>
      <c r="G1365" s="3">
        <v>0</v>
      </c>
      <c r="H1365" s="5">
        <v>0</v>
      </c>
      <c r="I1365" s="60">
        <v>0</v>
      </c>
      <c r="J1365" s="60" t="s">
        <v>253</v>
      </c>
      <c r="K1365" s="295"/>
      <c r="L1365" s="189"/>
    </row>
    <row r="1366" spans="2:12" ht="18.75">
      <c r="B1366" s="5">
        <f t="shared" si="136"/>
        <v>0</v>
      </c>
      <c r="C1366" s="5">
        <f t="shared" si="135"/>
        <v>0</v>
      </c>
      <c r="D1366" s="5">
        <v>0</v>
      </c>
      <c r="E1366" s="5"/>
      <c r="F1366" s="5">
        <f t="shared" si="137"/>
        <v>0</v>
      </c>
      <c r="G1366" s="3">
        <v>0</v>
      </c>
      <c r="H1366" s="5">
        <v>0</v>
      </c>
      <c r="I1366" s="60">
        <v>0</v>
      </c>
      <c r="J1366" s="60" t="s">
        <v>253</v>
      </c>
      <c r="K1366" s="295"/>
      <c r="L1366" s="189"/>
    </row>
    <row r="1367" spans="2:12" ht="18.75">
      <c r="B1367" s="5">
        <f t="shared" si="136"/>
        <v>0</v>
      </c>
      <c r="C1367" s="5">
        <f t="shared" si="135"/>
        <v>0</v>
      </c>
      <c r="D1367" s="5">
        <v>0</v>
      </c>
      <c r="E1367" s="5"/>
      <c r="F1367" s="5">
        <f t="shared" si="137"/>
        <v>0</v>
      </c>
      <c r="G1367" s="3">
        <v>0</v>
      </c>
      <c r="H1367" s="5">
        <v>0</v>
      </c>
      <c r="I1367" s="60">
        <v>0</v>
      </c>
      <c r="J1367" s="60" t="s">
        <v>253</v>
      </c>
      <c r="K1367" s="295"/>
      <c r="L1367" s="189"/>
    </row>
    <row r="1368" spans="2:12" ht="18.75">
      <c r="B1368" s="5">
        <f t="shared" si="136"/>
        <v>0</v>
      </c>
      <c r="C1368" s="5">
        <f t="shared" si="135"/>
        <v>0</v>
      </c>
      <c r="D1368" s="5">
        <v>0</v>
      </c>
      <c r="E1368" s="5"/>
      <c r="F1368" s="5">
        <f t="shared" si="137"/>
        <v>0</v>
      </c>
      <c r="G1368" s="3">
        <v>0</v>
      </c>
      <c r="H1368" s="5">
        <v>0</v>
      </c>
      <c r="I1368" s="60">
        <v>0</v>
      </c>
      <c r="J1368" s="60" t="s">
        <v>253</v>
      </c>
      <c r="K1368" s="295"/>
      <c r="L1368" s="189"/>
    </row>
    <row r="1369" spans="2:12" ht="18.75">
      <c r="B1369" s="5">
        <f t="shared" si="136"/>
        <v>0</v>
      </c>
      <c r="C1369" s="5">
        <f t="shared" si="135"/>
        <v>0</v>
      </c>
      <c r="D1369" s="5">
        <v>0</v>
      </c>
      <c r="E1369" s="5"/>
      <c r="F1369" s="5">
        <f t="shared" si="137"/>
        <v>0</v>
      </c>
      <c r="G1369" s="3">
        <v>0</v>
      </c>
      <c r="H1369" s="5">
        <v>0</v>
      </c>
      <c r="I1369" s="60">
        <v>0</v>
      </c>
      <c r="J1369" s="60" t="s">
        <v>253</v>
      </c>
      <c r="K1369" s="295"/>
      <c r="L1369" s="189"/>
    </row>
    <row r="1370" spans="2:12" ht="18.75">
      <c r="B1370" s="5">
        <f t="shared" si="136"/>
        <v>0</v>
      </c>
      <c r="C1370" s="5">
        <f t="shared" si="135"/>
        <v>0</v>
      </c>
      <c r="D1370" s="5">
        <v>0</v>
      </c>
      <c r="E1370" s="5"/>
      <c r="F1370" s="5">
        <f t="shared" si="137"/>
        <v>0</v>
      </c>
      <c r="G1370" s="3">
        <v>0</v>
      </c>
      <c r="H1370" s="5">
        <v>0</v>
      </c>
      <c r="I1370" s="60">
        <v>0</v>
      </c>
      <c r="J1370" s="60" t="s">
        <v>253</v>
      </c>
      <c r="K1370" s="295"/>
      <c r="L1370" s="189"/>
    </row>
    <row r="1371" spans="2:12" ht="18.75">
      <c r="B1371" s="5">
        <f t="shared" si="136"/>
        <v>0</v>
      </c>
      <c r="C1371" s="5">
        <f t="shared" si="135"/>
        <v>0</v>
      </c>
      <c r="D1371" s="5">
        <v>0</v>
      </c>
      <c r="E1371" s="5"/>
      <c r="F1371" s="5">
        <f t="shared" si="137"/>
        <v>0</v>
      </c>
      <c r="G1371" s="3">
        <v>0</v>
      </c>
      <c r="H1371" s="5">
        <v>0</v>
      </c>
      <c r="I1371" s="60">
        <v>0</v>
      </c>
      <c r="J1371" s="60" t="s">
        <v>253</v>
      </c>
      <c r="K1371" s="295"/>
      <c r="L1371" s="189"/>
    </row>
    <row r="1372" spans="2:12" ht="18.75">
      <c r="B1372" s="5">
        <f t="shared" si="136"/>
        <v>0</v>
      </c>
      <c r="C1372" s="5">
        <f t="shared" si="135"/>
        <v>0</v>
      </c>
      <c r="D1372" s="5">
        <v>0</v>
      </c>
      <c r="E1372" s="5"/>
      <c r="F1372" s="5">
        <f t="shared" si="137"/>
        <v>0</v>
      </c>
      <c r="G1372" s="3">
        <v>0</v>
      </c>
      <c r="H1372" s="5">
        <v>0</v>
      </c>
      <c r="I1372" s="60">
        <v>0</v>
      </c>
      <c r="J1372" s="60" t="s">
        <v>253</v>
      </c>
      <c r="K1372" s="295"/>
      <c r="L1372" s="189"/>
    </row>
    <row r="1373" spans="2:12" ht="18.75">
      <c r="B1373" s="5">
        <f t="shared" si="136"/>
        <v>0</v>
      </c>
      <c r="C1373" s="5">
        <f t="shared" si="135"/>
        <v>0</v>
      </c>
      <c r="D1373" s="5">
        <v>0</v>
      </c>
      <c r="E1373" s="5"/>
      <c r="F1373" s="5">
        <f t="shared" si="137"/>
        <v>0</v>
      </c>
      <c r="G1373" s="3">
        <v>0</v>
      </c>
      <c r="H1373" s="5">
        <v>0</v>
      </c>
      <c r="I1373" s="60">
        <v>0</v>
      </c>
      <c r="J1373" s="60" t="s">
        <v>253</v>
      </c>
      <c r="K1373" s="295"/>
      <c r="L1373" s="189"/>
    </row>
    <row r="1374" spans="2:12" ht="18.75">
      <c r="B1374" s="5">
        <f t="shared" si="136"/>
        <v>0</v>
      </c>
      <c r="C1374" s="5">
        <f t="shared" si="135"/>
        <v>0</v>
      </c>
      <c r="D1374" s="5">
        <v>0</v>
      </c>
      <c r="E1374" s="5"/>
      <c r="F1374" s="5">
        <f t="shared" si="137"/>
        <v>0</v>
      </c>
      <c r="G1374" s="3">
        <v>0</v>
      </c>
      <c r="H1374" s="5">
        <v>0</v>
      </c>
      <c r="I1374" s="60">
        <v>0</v>
      </c>
      <c r="J1374" s="60" t="s">
        <v>253</v>
      </c>
      <c r="K1374" s="295"/>
      <c r="L1374" s="189"/>
    </row>
    <row r="1375" spans="2:12" ht="18.75">
      <c r="B1375" s="5">
        <f t="shared" si="136"/>
        <v>0</v>
      </c>
      <c r="C1375" s="5">
        <f t="shared" si="135"/>
        <v>0</v>
      </c>
      <c r="D1375" s="5">
        <v>0</v>
      </c>
      <c r="E1375" s="5"/>
      <c r="F1375" s="5">
        <f t="shared" si="137"/>
        <v>0</v>
      </c>
      <c r="G1375" s="3">
        <v>0</v>
      </c>
      <c r="H1375" s="5">
        <v>0</v>
      </c>
      <c r="I1375" s="60">
        <v>0</v>
      </c>
      <c r="J1375" s="60" t="s">
        <v>253</v>
      </c>
      <c r="K1375" s="295"/>
      <c r="L1375" s="189"/>
    </row>
    <row r="1376" spans="2:12" ht="18.75">
      <c r="B1376" s="5">
        <f t="shared" si="136"/>
        <v>0</v>
      </c>
      <c r="C1376" s="5">
        <f t="shared" si="135"/>
        <v>0</v>
      </c>
      <c r="D1376" s="5">
        <v>0</v>
      </c>
      <c r="E1376" s="5"/>
      <c r="F1376" s="5">
        <f t="shared" si="137"/>
        <v>0</v>
      </c>
      <c r="G1376" s="3">
        <v>0</v>
      </c>
      <c r="H1376" s="5">
        <v>0</v>
      </c>
      <c r="I1376" s="61">
        <v>0</v>
      </c>
      <c r="J1376" s="61" t="s">
        <v>254</v>
      </c>
      <c r="K1376" s="295"/>
      <c r="L1376" s="189"/>
    </row>
    <row r="1377" spans="2:12" ht="18.75">
      <c r="B1377" s="5">
        <f t="shared" si="136"/>
        <v>0</v>
      </c>
      <c r="C1377" s="5">
        <f t="shared" si="135"/>
        <v>0</v>
      </c>
      <c r="D1377" s="5">
        <v>0</v>
      </c>
      <c r="E1377" s="5"/>
      <c r="F1377" s="5">
        <f t="shared" si="137"/>
        <v>0</v>
      </c>
      <c r="G1377" s="3">
        <v>0</v>
      </c>
      <c r="H1377" s="5">
        <v>0</v>
      </c>
      <c r="I1377" s="61">
        <v>0</v>
      </c>
      <c r="J1377" s="61" t="s">
        <v>254</v>
      </c>
      <c r="K1377" s="295"/>
      <c r="L1377" s="189"/>
    </row>
    <row r="1378" spans="2:12" ht="18.75">
      <c r="B1378" s="5">
        <f t="shared" si="136"/>
        <v>0</v>
      </c>
      <c r="C1378" s="5">
        <f t="shared" si="135"/>
        <v>0</v>
      </c>
      <c r="D1378" s="5">
        <v>0</v>
      </c>
      <c r="E1378" s="5"/>
      <c r="F1378" s="5">
        <f t="shared" si="137"/>
        <v>0</v>
      </c>
      <c r="G1378" s="3">
        <v>0</v>
      </c>
      <c r="H1378" s="5">
        <v>0</v>
      </c>
      <c r="I1378" s="61">
        <v>0</v>
      </c>
      <c r="J1378" s="61" t="s">
        <v>254</v>
      </c>
      <c r="K1378" s="295"/>
      <c r="L1378" s="189"/>
    </row>
    <row r="1379" spans="2:12" ht="18.75">
      <c r="B1379" s="5">
        <f t="shared" si="136"/>
        <v>0</v>
      </c>
      <c r="C1379" s="5">
        <f t="shared" si="135"/>
        <v>0</v>
      </c>
      <c r="D1379" s="5">
        <v>0</v>
      </c>
      <c r="E1379" s="5"/>
      <c r="F1379" s="5">
        <f t="shared" si="137"/>
        <v>0</v>
      </c>
      <c r="G1379" s="3">
        <v>0</v>
      </c>
      <c r="H1379" s="5">
        <v>0</v>
      </c>
      <c r="I1379" s="61">
        <v>0</v>
      </c>
      <c r="J1379" s="61" t="s">
        <v>254</v>
      </c>
      <c r="K1379" s="295"/>
      <c r="L1379" s="189"/>
    </row>
    <row r="1380" spans="2:12" ht="18.75">
      <c r="B1380" s="5">
        <f t="shared" si="136"/>
        <v>0</v>
      </c>
      <c r="C1380" s="5">
        <f t="shared" si="135"/>
        <v>0</v>
      </c>
      <c r="D1380" s="5">
        <v>0</v>
      </c>
      <c r="E1380" s="5"/>
      <c r="F1380" s="5">
        <f t="shared" si="137"/>
        <v>0</v>
      </c>
      <c r="G1380" s="3">
        <v>0</v>
      </c>
      <c r="H1380" s="5">
        <v>0</v>
      </c>
      <c r="I1380" s="61">
        <v>0</v>
      </c>
      <c r="J1380" s="61" t="s">
        <v>254</v>
      </c>
      <c r="K1380" s="295"/>
      <c r="L1380" s="189"/>
    </row>
    <row r="1381" spans="2:12" ht="18.75">
      <c r="B1381" s="5">
        <f t="shared" si="136"/>
        <v>0</v>
      </c>
      <c r="C1381" s="5">
        <f t="shared" si="135"/>
        <v>0</v>
      </c>
      <c r="D1381" s="5">
        <v>0</v>
      </c>
      <c r="E1381" s="5"/>
      <c r="F1381" s="5">
        <f t="shared" si="137"/>
        <v>0</v>
      </c>
      <c r="G1381" s="3">
        <v>0</v>
      </c>
      <c r="H1381" s="5">
        <v>0</v>
      </c>
      <c r="I1381" s="61">
        <v>0</v>
      </c>
      <c r="J1381" s="61" t="s">
        <v>254</v>
      </c>
      <c r="K1381" s="295"/>
      <c r="L1381" s="189"/>
    </row>
    <row r="1382" spans="2:12" ht="18.75">
      <c r="B1382" s="5">
        <f t="shared" si="136"/>
        <v>0</v>
      </c>
      <c r="C1382" s="5">
        <f t="shared" si="135"/>
        <v>0</v>
      </c>
      <c r="D1382" s="5">
        <v>0</v>
      </c>
      <c r="E1382" s="5"/>
      <c r="F1382" s="5">
        <f t="shared" si="137"/>
        <v>0</v>
      </c>
      <c r="G1382" s="3">
        <v>0</v>
      </c>
      <c r="H1382" s="5">
        <v>0</v>
      </c>
      <c r="I1382" s="61">
        <v>0</v>
      </c>
      <c r="J1382" s="61" t="s">
        <v>254</v>
      </c>
      <c r="K1382" s="295"/>
      <c r="L1382" s="189"/>
    </row>
    <row r="1383" spans="2:12" ht="18.75">
      <c r="B1383" s="5">
        <f t="shared" si="136"/>
        <v>0</v>
      </c>
      <c r="C1383" s="5">
        <f t="shared" si="135"/>
        <v>0</v>
      </c>
      <c r="D1383" s="5">
        <v>0</v>
      </c>
      <c r="E1383" s="5"/>
      <c r="F1383" s="5">
        <f t="shared" si="137"/>
        <v>0</v>
      </c>
      <c r="G1383" s="3">
        <v>0</v>
      </c>
      <c r="H1383" s="5">
        <v>0</v>
      </c>
      <c r="I1383" s="61">
        <v>0</v>
      </c>
      <c r="J1383" s="61" t="s">
        <v>254</v>
      </c>
      <c r="K1383" s="295"/>
      <c r="L1383" s="189"/>
    </row>
    <row r="1384" spans="2:12" ht="18.75">
      <c r="B1384" s="5">
        <f t="shared" si="136"/>
        <v>0</v>
      </c>
      <c r="C1384" s="5">
        <f t="shared" si="135"/>
        <v>0</v>
      </c>
      <c r="D1384" s="5">
        <v>0</v>
      </c>
      <c r="E1384" s="5"/>
      <c r="F1384" s="5">
        <f t="shared" si="137"/>
        <v>0</v>
      </c>
      <c r="G1384" s="3">
        <v>0</v>
      </c>
      <c r="H1384" s="5">
        <v>0</v>
      </c>
      <c r="I1384" s="61">
        <v>0</v>
      </c>
      <c r="J1384" s="61" t="s">
        <v>254</v>
      </c>
      <c r="K1384" s="295"/>
      <c r="L1384" s="189"/>
    </row>
    <row r="1385" spans="2:12" ht="18.75">
      <c r="B1385" s="5">
        <f t="shared" si="136"/>
        <v>0</v>
      </c>
      <c r="C1385" s="5">
        <f t="shared" si="135"/>
        <v>0</v>
      </c>
      <c r="D1385" s="5">
        <v>0</v>
      </c>
      <c r="E1385" s="5"/>
      <c r="F1385" s="5">
        <f t="shared" si="137"/>
        <v>0</v>
      </c>
      <c r="G1385" s="3">
        <v>0</v>
      </c>
      <c r="H1385" s="5">
        <v>0</v>
      </c>
      <c r="I1385" s="61">
        <v>0</v>
      </c>
      <c r="J1385" s="61" t="s">
        <v>254</v>
      </c>
      <c r="K1385" s="295"/>
      <c r="L1385" s="189"/>
    </row>
    <row r="1386" spans="2:12" ht="18.75">
      <c r="B1386" s="5">
        <f t="shared" si="136"/>
        <v>0</v>
      </c>
      <c r="C1386" s="5">
        <f t="shared" si="135"/>
        <v>0</v>
      </c>
      <c r="D1386" s="5">
        <v>0</v>
      </c>
      <c r="E1386" s="5"/>
      <c r="F1386" s="5">
        <f t="shared" si="137"/>
        <v>0</v>
      </c>
      <c r="G1386" s="3">
        <v>0</v>
      </c>
      <c r="H1386" s="5">
        <v>0</v>
      </c>
      <c r="I1386" s="64">
        <v>0</v>
      </c>
      <c r="J1386" s="64" t="s">
        <v>255</v>
      </c>
      <c r="K1386" s="295"/>
      <c r="L1386" s="189"/>
    </row>
    <row r="1387" spans="2:12" ht="18.75">
      <c r="B1387" s="5">
        <f t="shared" si="136"/>
        <v>0</v>
      </c>
      <c r="C1387" s="5">
        <f t="shared" si="135"/>
        <v>0</v>
      </c>
      <c r="D1387" s="5">
        <v>0</v>
      </c>
      <c r="E1387" s="5"/>
      <c r="F1387" s="5">
        <f t="shared" si="137"/>
        <v>0</v>
      </c>
      <c r="G1387" s="3">
        <v>0</v>
      </c>
      <c r="H1387" s="5">
        <v>0</v>
      </c>
      <c r="I1387" s="64">
        <v>0</v>
      </c>
      <c r="J1387" s="64" t="s">
        <v>255</v>
      </c>
      <c r="K1387" s="295"/>
      <c r="L1387" s="189"/>
    </row>
    <row r="1388" spans="2:12" ht="18.75">
      <c r="B1388" s="5">
        <f t="shared" si="136"/>
        <v>0</v>
      </c>
      <c r="C1388" s="5">
        <f t="shared" si="135"/>
        <v>0</v>
      </c>
      <c r="D1388" s="5">
        <v>0</v>
      </c>
      <c r="E1388" s="5"/>
      <c r="F1388" s="5">
        <f t="shared" si="137"/>
        <v>0</v>
      </c>
      <c r="G1388" s="3">
        <v>0</v>
      </c>
      <c r="H1388" s="5">
        <v>0</v>
      </c>
      <c r="I1388" s="64">
        <v>0</v>
      </c>
      <c r="J1388" s="64" t="s">
        <v>255</v>
      </c>
      <c r="K1388" s="295"/>
      <c r="L1388" s="189"/>
    </row>
    <row r="1389" spans="2:12" ht="18.75">
      <c r="B1389" s="5">
        <f t="shared" si="136"/>
        <v>0</v>
      </c>
      <c r="C1389" s="5">
        <f t="shared" si="135"/>
        <v>0</v>
      </c>
      <c r="D1389" s="5">
        <v>0</v>
      </c>
      <c r="E1389" s="5"/>
      <c r="F1389" s="5">
        <f t="shared" si="137"/>
        <v>0</v>
      </c>
      <c r="G1389" s="3">
        <v>0</v>
      </c>
      <c r="H1389" s="5">
        <v>0</v>
      </c>
      <c r="I1389" s="64">
        <v>0</v>
      </c>
      <c r="J1389" s="64" t="s">
        <v>255</v>
      </c>
      <c r="K1389" s="295"/>
      <c r="L1389" s="189"/>
    </row>
    <row r="1390" spans="2:12" ht="18.75">
      <c r="B1390" s="5">
        <f t="shared" ca="1" si="136"/>
        <v>0</v>
      </c>
      <c r="C1390" s="5">
        <f t="shared" si="135"/>
        <v>0</v>
      </c>
      <c r="D1390" s="5">
        <v>0</v>
      </c>
      <c r="E1390" s="5"/>
      <c r="F1390" s="5">
        <f t="shared" ca="1" si="137"/>
        <v>0</v>
      </c>
      <c r="G1390" s="2">
        <f ca="1">YEAR(TODAY())-2016</f>
        <v>4</v>
      </c>
      <c r="H1390" s="5">
        <v>0</v>
      </c>
      <c r="I1390" s="84" t="s">
        <v>1213</v>
      </c>
      <c r="J1390" s="84" t="s">
        <v>256</v>
      </c>
      <c r="K1390" s="295"/>
      <c r="L1390" s="189"/>
    </row>
    <row r="1391" spans="2:12" ht="18.75">
      <c r="B1391" s="5">
        <f t="shared" ca="1" si="136"/>
        <v>0</v>
      </c>
      <c r="C1391" s="5">
        <f t="shared" si="135"/>
        <v>0</v>
      </c>
      <c r="D1391" s="5">
        <v>0</v>
      </c>
      <c r="E1391" s="5"/>
      <c r="F1391" s="5">
        <f t="shared" ca="1" si="137"/>
        <v>0</v>
      </c>
      <c r="G1391" s="2">
        <f ca="1">YEAR(TODAY())-2016</f>
        <v>4</v>
      </c>
      <c r="H1391" s="5">
        <v>0</v>
      </c>
      <c r="I1391" s="84" t="s">
        <v>1214</v>
      </c>
      <c r="J1391" s="84" t="s">
        <v>256</v>
      </c>
      <c r="K1391" s="296"/>
      <c r="L1391" s="276" t="s">
        <v>1427</v>
      </c>
    </row>
    <row r="1392" spans="2:12" ht="18.75">
      <c r="B1392" s="5">
        <f t="shared" si="136"/>
        <v>0</v>
      </c>
      <c r="C1392" s="5">
        <f t="shared" si="135"/>
        <v>0</v>
      </c>
      <c r="D1392" s="5">
        <v>0</v>
      </c>
      <c r="E1392" s="5"/>
      <c r="F1392" s="5">
        <f t="shared" si="137"/>
        <v>0</v>
      </c>
      <c r="G1392" s="3">
        <v>0</v>
      </c>
      <c r="H1392" s="5">
        <v>0</v>
      </c>
      <c r="I1392" s="84">
        <v>0</v>
      </c>
      <c r="J1392" s="84" t="s">
        <v>256</v>
      </c>
      <c r="K1392" s="296"/>
      <c r="L1392" s="276" t="s">
        <v>1427</v>
      </c>
    </row>
    <row r="1393" spans="2:12" ht="18.75">
      <c r="B1393" s="5">
        <f t="shared" si="136"/>
        <v>0</v>
      </c>
      <c r="C1393" s="5">
        <f t="shared" si="135"/>
        <v>0</v>
      </c>
      <c r="D1393" s="5">
        <v>0</v>
      </c>
      <c r="E1393" s="5"/>
      <c r="F1393" s="5">
        <f t="shared" si="137"/>
        <v>0</v>
      </c>
      <c r="G1393" s="3">
        <v>0</v>
      </c>
      <c r="H1393" s="5">
        <v>0</v>
      </c>
      <c r="I1393" s="84">
        <v>0</v>
      </c>
      <c r="J1393" s="84" t="s">
        <v>256</v>
      </c>
      <c r="K1393" s="295"/>
      <c r="L1393" s="189"/>
    </row>
    <row r="1394" spans="2:12" ht="18.75">
      <c r="B1394" s="5">
        <f t="shared" ca="1" si="136"/>
        <v>569947.19999999995</v>
      </c>
      <c r="C1394" s="5">
        <f t="shared" si="135"/>
        <v>0</v>
      </c>
      <c r="D1394" s="5">
        <v>0</v>
      </c>
      <c r="E1394" s="5"/>
      <c r="F1394" s="5">
        <f t="shared" ca="1" si="137"/>
        <v>569947.19999999995</v>
      </c>
      <c r="G1394" s="2">
        <f ca="1">YEAR(TODAY())-2012</f>
        <v>8</v>
      </c>
      <c r="H1394" s="5">
        <v>71243.399999999994</v>
      </c>
      <c r="I1394" s="57" t="s">
        <v>1215</v>
      </c>
      <c r="J1394" s="57" t="s">
        <v>257</v>
      </c>
      <c r="K1394" s="295"/>
      <c r="L1394" s="189"/>
    </row>
    <row r="1395" spans="2:12" ht="18.75">
      <c r="B1395" s="5">
        <f t="shared" si="136"/>
        <v>0</v>
      </c>
      <c r="C1395" s="5">
        <f t="shared" si="135"/>
        <v>0</v>
      </c>
      <c r="D1395" s="5">
        <v>0</v>
      </c>
      <c r="E1395" s="5"/>
      <c r="F1395" s="5">
        <f t="shared" si="137"/>
        <v>0</v>
      </c>
      <c r="G1395" s="3">
        <v>0</v>
      </c>
      <c r="H1395" s="5">
        <v>0</v>
      </c>
      <c r="I1395" s="69">
        <v>0</v>
      </c>
      <c r="J1395" s="69" t="s">
        <v>258</v>
      </c>
      <c r="K1395" s="295"/>
      <c r="L1395" s="189"/>
    </row>
    <row r="1396" spans="2:12" ht="18.75">
      <c r="B1396" s="5">
        <f t="shared" si="136"/>
        <v>0</v>
      </c>
      <c r="C1396" s="5">
        <f t="shared" si="135"/>
        <v>0</v>
      </c>
      <c r="D1396" s="5">
        <v>0</v>
      </c>
      <c r="E1396" s="5"/>
      <c r="F1396" s="5">
        <f t="shared" si="137"/>
        <v>0</v>
      </c>
      <c r="G1396" s="3">
        <v>0</v>
      </c>
      <c r="H1396" s="5">
        <v>0</v>
      </c>
      <c r="I1396" s="69">
        <v>0</v>
      </c>
      <c r="J1396" s="69" t="s">
        <v>258</v>
      </c>
      <c r="K1396" s="295"/>
      <c r="L1396" s="189"/>
    </row>
    <row r="1397" spans="2:12" ht="18.75">
      <c r="B1397" s="5">
        <f t="shared" si="136"/>
        <v>0</v>
      </c>
      <c r="C1397" s="5">
        <f t="shared" si="135"/>
        <v>0</v>
      </c>
      <c r="D1397" s="5">
        <v>0</v>
      </c>
      <c r="E1397" s="5"/>
      <c r="F1397" s="5">
        <f t="shared" si="137"/>
        <v>0</v>
      </c>
      <c r="G1397" s="3">
        <v>0</v>
      </c>
      <c r="H1397" s="5">
        <v>0</v>
      </c>
      <c r="I1397" s="69">
        <v>0</v>
      </c>
      <c r="J1397" s="69" t="s">
        <v>258</v>
      </c>
      <c r="K1397" s="295"/>
      <c r="L1397" s="189"/>
    </row>
    <row r="1398" spans="2:12" ht="18.75">
      <c r="B1398" s="5">
        <f t="shared" si="136"/>
        <v>0</v>
      </c>
      <c r="C1398" s="5">
        <f t="shared" si="135"/>
        <v>0</v>
      </c>
      <c r="D1398" s="5">
        <v>0</v>
      </c>
      <c r="E1398" s="5"/>
      <c r="F1398" s="5">
        <f t="shared" si="137"/>
        <v>0</v>
      </c>
      <c r="G1398" s="3">
        <v>0</v>
      </c>
      <c r="H1398" s="5">
        <v>0</v>
      </c>
      <c r="I1398" s="69">
        <v>0</v>
      </c>
      <c r="J1398" s="69" t="s">
        <v>258</v>
      </c>
      <c r="K1398" s="295"/>
      <c r="L1398" s="189"/>
    </row>
    <row r="1399" spans="2:12" ht="18.75">
      <c r="B1399" s="5">
        <f t="shared" ca="1" si="136"/>
        <v>264205.2</v>
      </c>
      <c r="C1399" s="5">
        <f t="shared" si="135"/>
        <v>0</v>
      </c>
      <c r="D1399" s="5">
        <v>0</v>
      </c>
      <c r="E1399" s="5"/>
      <c r="F1399" s="5">
        <f t="shared" ca="1" si="137"/>
        <v>264205.2</v>
      </c>
      <c r="G1399" s="2">
        <f ca="1">YEAR(TODAY())-2013</f>
        <v>7</v>
      </c>
      <c r="H1399" s="5">
        <v>37743.599999999999</v>
      </c>
      <c r="I1399" s="87" t="s">
        <v>1216</v>
      </c>
      <c r="J1399" s="87" t="s">
        <v>259</v>
      </c>
      <c r="K1399" s="295"/>
      <c r="L1399" s="189"/>
    </row>
    <row r="1400" spans="2:12" ht="18.75">
      <c r="B1400" s="5">
        <f t="shared" ca="1" si="136"/>
        <v>73678.75</v>
      </c>
      <c r="C1400" s="5">
        <f t="shared" si="135"/>
        <v>29457.5</v>
      </c>
      <c r="D1400" s="5">
        <v>29457.5</v>
      </c>
      <c r="E1400" s="5"/>
      <c r="F1400" s="5">
        <f t="shared" ca="1" si="137"/>
        <v>103136.25</v>
      </c>
      <c r="G1400" s="2">
        <f ca="1">YEAR(TODAY())-2013</f>
        <v>7</v>
      </c>
      <c r="H1400" s="5">
        <v>14733.75</v>
      </c>
      <c r="I1400" s="66" t="s">
        <v>1217</v>
      </c>
      <c r="J1400" s="66" t="s">
        <v>260</v>
      </c>
      <c r="K1400" s="295"/>
      <c r="L1400" s="189"/>
    </row>
    <row r="1401" spans="2:12" ht="18.75">
      <c r="B1401" s="5">
        <f t="shared" ca="1" si="136"/>
        <v>73678.75</v>
      </c>
      <c r="C1401" s="5">
        <f t="shared" si="135"/>
        <v>29457.5</v>
      </c>
      <c r="D1401" s="5">
        <v>29457.5</v>
      </c>
      <c r="E1401" s="5"/>
      <c r="F1401" s="5">
        <f t="shared" ca="1" si="137"/>
        <v>103136.25</v>
      </c>
      <c r="G1401" s="2">
        <f ca="1">YEAR(TODAY())-2013</f>
        <v>7</v>
      </c>
      <c r="H1401" s="5">
        <v>14733.75</v>
      </c>
      <c r="I1401" s="66" t="s">
        <v>1218</v>
      </c>
      <c r="J1401" s="66" t="s">
        <v>260</v>
      </c>
      <c r="K1401" s="295"/>
      <c r="L1401" s="189"/>
    </row>
    <row r="1402" spans="2:12" ht="18.75">
      <c r="B1402" s="5">
        <f t="shared" ca="1" si="136"/>
        <v>88412.5</v>
      </c>
      <c r="C1402" s="5">
        <f t="shared" si="135"/>
        <v>29457.5</v>
      </c>
      <c r="D1402" s="5">
        <v>29457.5</v>
      </c>
      <c r="E1402" s="5"/>
      <c r="F1402" s="5">
        <f t="shared" ca="1" si="137"/>
        <v>117870</v>
      </c>
      <c r="G1402" s="2">
        <f ca="1">YEAR(TODAY())-2012</f>
        <v>8</v>
      </c>
      <c r="H1402" s="5">
        <v>14733.75</v>
      </c>
      <c r="I1402" s="66" t="s">
        <v>1219</v>
      </c>
      <c r="J1402" s="66" t="s">
        <v>260</v>
      </c>
      <c r="K1402" s="295"/>
      <c r="L1402" s="189"/>
    </row>
    <row r="1403" spans="2:12" ht="18.75">
      <c r="B1403" s="5">
        <f t="shared" ca="1" si="136"/>
        <v>117870</v>
      </c>
      <c r="C1403" s="5">
        <f t="shared" si="135"/>
        <v>0</v>
      </c>
      <c r="D1403" s="5">
        <v>0</v>
      </c>
      <c r="E1403" s="5"/>
      <c r="F1403" s="5">
        <f t="shared" ca="1" si="137"/>
        <v>117870</v>
      </c>
      <c r="G1403" s="2">
        <f ca="1">YEAR(TODAY())-2012</f>
        <v>8</v>
      </c>
      <c r="H1403" s="5">
        <v>14733.75</v>
      </c>
      <c r="I1403" s="66" t="s">
        <v>1220</v>
      </c>
      <c r="J1403" s="66" t="s">
        <v>260</v>
      </c>
      <c r="K1403" s="295"/>
      <c r="L1403" s="189"/>
    </row>
    <row r="1404" spans="2:12" ht="18.75">
      <c r="B1404" s="5">
        <f t="shared" ca="1" si="136"/>
        <v>117870</v>
      </c>
      <c r="C1404" s="5">
        <f t="shared" si="135"/>
        <v>0</v>
      </c>
      <c r="D1404" s="5">
        <v>0</v>
      </c>
      <c r="E1404" s="5"/>
      <c r="F1404" s="5">
        <f t="shared" ca="1" si="137"/>
        <v>117870</v>
      </c>
      <c r="G1404" s="2">
        <f ca="1">YEAR(TODAY())-2012</f>
        <v>8</v>
      </c>
      <c r="H1404" s="5">
        <v>14733.75</v>
      </c>
      <c r="I1404" s="66" t="s">
        <v>1221</v>
      </c>
      <c r="J1404" s="66" t="s">
        <v>260</v>
      </c>
      <c r="K1404" s="295"/>
      <c r="L1404" s="189"/>
    </row>
    <row r="1405" spans="2:12" ht="18.75">
      <c r="B1405" s="5">
        <f t="shared" ca="1" si="136"/>
        <v>103136.25</v>
      </c>
      <c r="C1405" s="5">
        <f t="shared" si="135"/>
        <v>0</v>
      </c>
      <c r="D1405" s="5">
        <v>0</v>
      </c>
      <c r="E1405" s="5"/>
      <c r="F1405" s="5">
        <f t="shared" ca="1" si="137"/>
        <v>103136.25</v>
      </c>
      <c r="G1405" s="2">
        <f ca="1">YEAR(TODAY())-2013</f>
        <v>7</v>
      </c>
      <c r="H1405" s="5">
        <v>14733.75</v>
      </c>
      <c r="I1405" s="66" t="s">
        <v>1222</v>
      </c>
      <c r="J1405" s="66" t="s">
        <v>260</v>
      </c>
      <c r="K1405" s="295"/>
      <c r="L1405" s="189"/>
    </row>
    <row r="1406" spans="2:12" ht="18.75">
      <c r="B1406" s="5">
        <f t="shared" ca="1" si="136"/>
        <v>0</v>
      </c>
      <c r="C1406" s="5">
        <f t="shared" si="135"/>
        <v>0</v>
      </c>
      <c r="D1406" s="5">
        <v>0</v>
      </c>
      <c r="E1406" s="5"/>
      <c r="F1406" s="5">
        <f t="shared" ca="1" si="137"/>
        <v>0</v>
      </c>
      <c r="G1406" s="2">
        <f ca="1">YEAR(TODAY())-2013</f>
        <v>7</v>
      </c>
      <c r="H1406" s="5">
        <v>0</v>
      </c>
      <c r="I1406" s="66" t="s">
        <v>2491</v>
      </c>
      <c r="J1406" s="66" t="s">
        <v>260</v>
      </c>
      <c r="K1406" s="295"/>
      <c r="L1406" s="189"/>
    </row>
    <row r="1407" spans="2:12" ht="18.75">
      <c r="B1407" s="5">
        <f t="shared" ca="1" si="136"/>
        <v>0</v>
      </c>
      <c r="C1407" s="5">
        <f t="shared" si="135"/>
        <v>0</v>
      </c>
      <c r="D1407" s="5">
        <v>0</v>
      </c>
      <c r="E1407" s="5"/>
      <c r="F1407" s="5">
        <f t="shared" ca="1" si="137"/>
        <v>0</v>
      </c>
      <c r="G1407" s="2">
        <f ca="1">YEAR(TODAY())-2015</f>
        <v>5</v>
      </c>
      <c r="H1407" s="5">
        <v>0</v>
      </c>
      <c r="I1407" s="66" t="s">
        <v>2521</v>
      </c>
      <c r="J1407" s="66" t="s">
        <v>260</v>
      </c>
      <c r="K1407" s="296"/>
      <c r="L1407" s="276" t="s">
        <v>1427</v>
      </c>
    </row>
    <row r="1408" spans="2:12" ht="18.75">
      <c r="B1408" s="5">
        <f t="shared" si="136"/>
        <v>0</v>
      </c>
      <c r="C1408" s="5">
        <f t="shared" si="135"/>
        <v>0</v>
      </c>
      <c r="D1408" s="5">
        <v>0</v>
      </c>
      <c r="E1408" s="5"/>
      <c r="F1408" s="5">
        <f t="shared" si="137"/>
        <v>0</v>
      </c>
      <c r="G1408" s="3">
        <v>0</v>
      </c>
      <c r="H1408" s="5">
        <v>0</v>
      </c>
      <c r="I1408" s="66">
        <v>0</v>
      </c>
      <c r="J1408" s="66" t="s">
        <v>260</v>
      </c>
      <c r="K1408" s="296"/>
      <c r="L1408" s="276" t="s">
        <v>1427</v>
      </c>
    </row>
    <row r="1409" spans="2:12" ht="18.75">
      <c r="B1409" s="5">
        <f t="shared" si="136"/>
        <v>0</v>
      </c>
      <c r="C1409" s="5">
        <f t="shared" si="135"/>
        <v>0</v>
      </c>
      <c r="D1409" s="5">
        <v>0</v>
      </c>
      <c r="E1409" s="5"/>
      <c r="F1409" s="5">
        <f t="shared" si="137"/>
        <v>0</v>
      </c>
      <c r="G1409" s="3">
        <v>0</v>
      </c>
      <c r="H1409" s="5">
        <v>0</v>
      </c>
      <c r="I1409" s="66">
        <v>0</v>
      </c>
      <c r="J1409" s="66" t="s">
        <v>260</v>
      </c>
      <c r="K1409" s="295"/>
      <c r="L1409" s="189"/>
    </row>
    <row r="1410" spans="2:12" ht="18.75">
      <c r="B1410" s="5">
        <f t="shared" ca="1" si="136"/>
        <v>30825.17</v>
      </c>
      <c r="C1410" s="5">
        <f t="shared" si="135"/>
        <v>92475.39</v>
      </c>
      <c r="D1410" s="5">
        <v>92475.39</v>
      </c>
      <c r="E1410" s="5"/>
      <c r="F1410" s="5">
        <f t="shared" ca="1" si="137"/>
        <v>123300.56</v>
      </c>
      <c r="G1410" s="2">
        <f ca="1">YEAR(TODAY())-2012</f>
        <v>8</v>
      </c>
      <c r="H1410" s="5">
        <v>15412.57</v>
      </c>
      <c r="I1410" s="47" t="s">
        <v>1225</v>
      </c>
      <c r="J1410" s="47" t="s">
        <v>261</v>
      </c>
      <c r="K1410" s="295"/>
      <c r="L1410" s="189"/>
    </row>
    <row r="1411" spans="2:12" ht="18.75">
      <c r="B1411" s="5">
        <f t="shared" ca="1" si="136"/>
        <v>61650.299999999996</v>
      </c>
      <c r="C1411" s="5">
        <f t="shared" si="135"/>
        <v>61650.26</v>
      </c>
      <c r="D1411" s="5">
        <v>61650.26</v>
      </c>
      <c r="E1411" s="5"/>
      <c r="F1411" s="5">
        <f t="shared" ca="1" si="137"/>
        <v>123300.56</v>
      </c>
      <c r="G1411" s="2">
        <f ca="1">YEAR(TODAY())-2012</f>
        <v>8</v>
      </c>
      <c r="H1411" s="5">
        <v>15412.57</v>
      </c>
      <c r="I1411" s="47" t="s">
        <v>1226</v>
      </c>
      <c r="J1411" s="47" t="s">
        <v>261</v>
      </c>
      <c r="K1411" s="295"/>
      <c r="L1411" s="189"/>
    </row>
    <row r="1412" spans="2:12" ht="18.75">
      <c r="B1412" s="5">
        <f t="shared" ca="1" si="136"/>
        <v>61650.299999999996</v>
      </c>
      <c r="C1412" s="5">
        <f t="shared" ref="C1412:C1475" si="138">SUM(E1412+D1412)</f>
        <v>61650.26</v>
      </c>
      <c r="D1412" s="5">
        <v>61650.26</v>
      </c>
      <c r="E1412" s="5"/>
      <c r="F1412" s="5">
        <f t="shared" ca="1" si="137"/>
        <v>123300.56</v>
      </c>
      <c r="G1412" s="2">
        <f ca="1">YEAR(TODAY())-2012</f>
        <v>8</v>
      </c>
      <c r="H1412" s="5">
        <v>15412.57</v>
      </c>
      <c r="I1412" s="47" t="s">
        <v>1227</v>
      </c>
      <c r="J1412" s="47" t="s">
        <v>261</v>
      </c>
      <c r="K1412" s="295"/>
      <c r="L1412" s="189"/>
    </row>
    <row r="1413" spans="2:12" ht="18.75">
      <c r="B1413" s="5">
        <f t="shared" ref="B1413:B1476" ca="1" si="139">SUM(F1413-C1413)</f>
        <v>77062.859999999986</v>
      </c>
      <c r="C1413" s="5">
        <f t="shared" si="138"/>
        <v>30825.13</v>
      </c>
      <c r="D1413" s="5">
        <v>30825.13</v>
      </c>
      <c r="E1413" s="5"/>
      <c r="F1413" s="5">
        <f t="shared" ca="1" si="137"/>
        <v>107887.98999999999</v>
      </c>
      <c r="G1413" s="2">
        <f ca="1">YEAR(TODAY())-2013</f>
        <v>7</v>
      </c>
      <c r="H1413" s="5">
        <v>15412.57</v>
      </c>
      <c r="I1413" s="47" t="s">
        <v>1228</v>
      </c>
      <c r="J1413" s="47" t="s">
        <v>261</v>
      </c>
      <c r="K1413" s="295"/>
      <c r="L1413" s="189"/>
    </row>
    <row r="1414" spans="2:12" ht="18.75">
      <c r="B1414" s="5">
        <f t="shared" ca="1" si="139"/>
        <v>92475.43</v>
      </c>
      <c r="C1414" s="5">
        <f t="shared" si="138"/>
        <v>30825.13</v>
      </c>
      <c r="D1414" s="5">
        <v>30825.13</v>
      </c>
      <c r="E1414" s="5"/>
      <c r="F1414" s="5">
        <f t="shared" ca="1" si="137"/>
        <v>123300.56</v>
      </c>
      <c r="G1414" s="2">
        <f ca="1">YEAR(TODAY())-2012</f>
        <v>8</v>
      </c>
      <c r="H1414" s="5">
        <v>15412.57</v>
      </c>
      <c r="I1414" s="47" t="s">
        <v>1229</v>
      </c>
      <c r="J1414" s="47" t="s">
        <v>261</v>
      </c>
      <c r="K1414" s="295"/>
      <c r="L1414" s="189"/>
    </row>
    <row r="1415" spans="2:12" ht="18.75">
      <c r="B1415" s="5">
        <f t="shared" ca="1" si="139"/>
        <v>92475.43</v>
      </c>
      <c r="C1415" s="5">
        <f t="shared" si="138"/>
        <v>30825.13</v>
      </c>
      <c r="D1415" s="5">
        <v>30825.13</v>
      </c>
      <c r="E1415" s="5"/>
      <c r="F1415" s="5">
        <f t="shared" ca="1" si="137"/>
        <v>123300.56</v>
      </c>
      <c r="G1415" s="2">
        <f ca="1">YEAR(TODAY())-2012</f>
        <v>8</v>
      </c>
      <c r="H1415" s="5">
        <v>15412.57</v>
      </c>
      <c r="I1415" s="47" t="s">
        <v>1230</v>
      </c>
      <c r="J1415" s="47" t="s">
        <v>261</v>
      </c>
      <c r="K1415" s="295"/>
      <c r="L1415" s="189"/>
    </row>
    <row r="1416" spans="2:12" ht="18.75">
      <c r="B1416" s="5">
        <f t="shared" ca="1" si="139"/>
        <v>92475.43</v>
      </c>
      <c r="C1416" s="5">
        <f t="shared" si="138"/>
        <v>30825.13</v>
      </c>
      <c r="D1416" s="5">
        <v>30825.13</v>
      </c>
      <c r="E1416" s="5"/>
      <c r="F1416" s="5">
        <f t="shared" ca="1" si="137"/>
        <v>123300.56</v>
      </c>
      <c r="G1416" s="2">
        <f ca="1">YEAR(TODAY())-2012</f>
        <v>8</v>
      </c>
      <c r="H1416" s="5">
        <v>15412.57</v>
      </c>
      <c r="I1416" s="47" t="s">
        <v>1231</v>
      </c>
      <c r="J1416" s="47" t="s">
        <v>261</v>
      </c>
      <c r="K1416" s="295"/>
      <c r="L1416" s="189"/>
    </row>
    <row r="1417" spans="2:12" ht="18.75">
      <c r="B1417" s="5">
        <f t="shared" ca="1" si="139"/>
        <v>123300.56</v>
      </c>
      <c r="C1417" s="5">
        <f t="shared" si="138"/>
        <v>0</v>
      </c>
      <c r="D1417" s="5">
        <v>0</v>
      </c>
      <c r="E1417" s="5"/>
      <c r="F1417" s="5">
        <f t="shared" ca="1" si="137"/>
        <v>123300.56</v>
      </c>
      <c r="G1417" s="2">
        <f ca="1">YEAR(TODAY())-2012</f>
        <v>8</v>
      </c>
      <c r="H1417" s="5">
        <v>15412.57</v>
      </c>
      <c r="I1417" s="47" t="s">
        <v>1232</v>
      </c>
      <c r="J1417" s="47" t="s">
        <v>261</v>
      </c>
      <c r="K1417" s="295"/>
      <c r="L1417" s="189"/>
    </row>
    <row r="1418" spans="2:12" ht="18.75">
      <c r="B1418" s="5">
        <f t="shared" ca="1" si="139"/>
        <v>123300.56</v>
      </c>
      <c r="C1418" s="5">
        <f t="shared" si="138"/>
        <v>0</v>
      </c>
      <c r="D1418" s="5">
        <v>0</v>
      </c>
      <c r="E1418" s="5"/>
      <c r="F1418" s="5">
        <f t="shared" ca="1" si="137"/>
        <v>123300.56</v>
      </c>
      <c r="G1418" s="2">
        <f ca="1">YEAR(TODAY())-2012</f>
        <v>8</v>
      </c>
      <c r="H1418" s="5">
        <v>15412.57</v>
      </c>
      <c r="I1418" s="47" t="s">
        <v>483</v>
      </c>
      <c r="J1418" s="47" t="s">
        <v>261</v>
      </c>
      <c r="K1418" s="296"/>
      <c r="L1418" s="277"/>
    </row>
    <row r="1419" spans="2:12" ht="18.75">
      <c r="B1419" s="5">
        <f t="shared" si="139"/>
        <v>0</v>
      </c>
      <c r="C1419" s="5">
        <f t="shared" si="138"/>
        <v>0</v>
      </c>
      <c r="D1419" s="5">
        <v>0</v>
      </c>
      <c r="E1419" s="5"/>
      <c r="F1419" s="5">
        <f t="shared" si="137"/>
        <v>0</v>
      </c>
      <c r="G1419" s="3">
        <v>0</v>
      </c>
      <c r="H1419" s="5">
        <v>0</v>
      </c>
      <c r="I1419" s="51">
        <v>0</v>
      </c>
      <c r="J1419" s="51" t="s">
        <v>262</v>
      </c>
      <c r="K1419" s="295"/>
      <c r="L1419" s="189"/>
    </row>
    <row r="1420" spans="2:12" ht="18.75">
      <c r="B1420" s="5">
        <f t="shared" ca="1" si="139"/>
        <v>420525</v>
      </c>
      <c r="C1420" s="5">
        <f t="shared" si="138"/>
        <v>0</v>
      </c>
      <c r="D1420" s="5">
        <v>0</v>
      </c>
      <c r="E1420" s="5"/>
      <c r="F1420" s="5">
        <f t="shared" ca="1" si="137"/>
        <v>420525</v>
      </c>
      <c r="G1420" s="2">
        <f ca="1">YEAR(TODAY())-2013</f>
        <v>7</v>
      </c>
      <c r="H1420" s="5">
        <v>60075</v>
      </c>
      <c r="I1420" s="84" t="s">
        <v>1233</v>
      </c>
      <c r="J1420" s="84" t="s">
        <v>263</v>
      </c>
      <c r="K1420" s="295"/>
      <c r="L1420" s="189"/>
    </row>
    <row r="1421" spans="2:12" ht="18.75">
      <c r="B1421" s="5">
        <f t="shared" ca="1" si="139"/>
        <v>8214</v>
      </c>
      <c r="C1421" s="5">
        <f t="shared" si="138"/>
        <v>10952</v>
      </c>
      <c r="D1421" s="5">
        <v>10952</v>
      </c>
      <c r="E1421" s="5"/>
      <c r="F1421" s="5">
        <f t="shared" ca="1" si="137"/>
        <v>19166</v>
      </c>
      <c r="G1421" s="2">
        <f ca="1">YEAR(TODAY())-2013</f>
        <v>7</v>
      </c>
      <c r="H1421" s="5">
        <v>2738</v>
      </c>
      <c r="I1421" s="58" t="s">
        <v>892</v>
      </c>
      <c r="J1421" s="58" t="s">
        <v>264</v>
      </c>
      <c r="K1421" s="295"/>
      <c r="L1421" s="189"/>
    </row>
    <row r="1422" spans="2:12" ht="18.75">
      <c r="B1422" s="5">
        <f t="shared" ca="1" si="139"/>
        <v>5476</v>
      </c>
      <c r="C1422" s="5">
        <f t="shared" si="138"/>
        <v>10952</v>
      </c>
      <c r="D1422" s="5">
        <v>10952</v>
      </c>
      <c r="E1422" s="5"/>
      <c r="F1422" s="5">
        <f t="shared" ca="1" si="137"/>
        <v>16428</v>
      </c>
      <c r="G1422" s="2">
        <f ca="1">YEAR(TODAY())-2014</f>
        <v>6</v>
      </c>
      <c r="H1422" s="5">
        <v>2738</v>
      </c>
      <c r="I1422" s="58" t="s">
        <v>893</v>
      </c>
      <c r="J1422" s="58" t="s">
        <v>264</v>
      </c>
      <c r="K1422" s="295"/>
      <c r="L1422" s="189"/>
    </row>
    <row r="1423" spans="2:12" ht="18.75">
      <c r="B1423" s="5">
        <f t="shared" ca="1" si="139"/>
        <v>8214</v>
      </c>
      <c r="C1423" s="5">
        <f t="shared" si="138"/>
        <v>10952</v>
      </c>
      <c r="D1423" s="5">
        <v>10952</v>
      </c>
      <c r="E1423" s="5"/>
      <c r="F1423" s="5">
        <f t="shared" ca="1" si="137"/>
        <v>19166</v>
      </c>
      <c r="G1423" s="2">
        <f ca="1">YEAR(TODAY())-2013</f>
        <v>7</v>
      </c>
      <c r="H1423" s="5">
        <v>2738</v>
      </c>
      <c r="I1423" s="58" t="s">
        <v>894</v>
      </c>
      <c r="J1423" s="58" t="s">
        <v>264</v>
      </c>
      <c r="K1423" s="295"/>
      <c r="L1423" s="189"/>
    </row>
    <row r="1424" spans="2:12" ht="18.75">
      <c r="B1424" s="5">
        <f t="shared" ca="1" si="139"/>
        <v>8214</v>
      </c>
      <c r="C1424" s="5">
        <f t="shared" si="138"/>
        <v>10952</v>
      </c>
      <c r="D1424" s="5">
        <v>10952</v>
      </c>
      <c r="E1424" s="5"/>
      <c r="F1424" s="5">
        <f t="shared" ca="1" si="137"/>
        <v>19166</v>
      </c>
      <c r="G1424" s="2">
        <f ca="1">YEAR(TODAY())-2013</f>
        <v>7</v>
      </c>
      <c r="H1424" s="5">
        <v>2738</v>
      </c>
      <c r="I1424" s="58" t="s">
        <v>895</v>
      </c>
      <c r="J1424" s="58" t="s">
        <v>264</v>
      </c>
      <c r="K1424" s="295"/>
      <c r="L1424" s="189"/>
    </row>
    <row r="1425" spans="2:12" ht="18.75">
      <c r="B1425" s="5">
        <f t="shared" ca="1" si="139"/>
        <v>8214</v>
      </c>
      <c r="C1425" s="5">
        <f t="shared" si="138"/>
        <v>10952</v>
      </c>
      <c r="D1425" s="5">
        <v>10952</v>
      </c>
      <c r="E1425" s="5"/>
      <c r="F1425" s="5">
        <f t="shared" ca="1" si="137"/>
        <v>19166</v>
      </c>
      <c r="G1425" s="2">
        <f ca="1">YEAR(TODAY())-2013</f>
        <v>7</v>
      </c>
      <c r="H1425" s="5">
        <v>2738</v>
      </c>
      <c r="I1425" s="58" t="s">
        <v>896</v>
      </c>
      <c r="J1425" s="58" t="s">
        <v>264</v>
      </c>
      <c r="K1425" s="294"/>
      <c r="L1425" s="293"/>
    </row>
    <row r="1426" spans="2:12" ht="18.75">
      <c r="B1426" s="5">
        <f t="shared" ca="1" si="139"/>
        <v>0</v>
      </c>
      <c r="C1426" s="5">
        <f t="shared" si="138"/>
        <v>0</v>
      </c>
      <c r="D1426" s="5">
        <v>0</v>
      </c>
      <c r="E1426" s="5"/>
      <c r="F1426" s="5">
        <f t="shared" ca="1" si="137"/>
        <v>0</v>
      </c>
      <c r="G1426" s="2">
        <f ca="1">YEAR(TODAY())-2013</f>
        <v>7</v>
      </c>
      <c r="H1426" s="5">
        <v>0</v>
      </c>
      <c r="I1426" s="58" t="s">
        <v>897</v>
      </c>
      <c r="J1426" s="58" t="s">
        <v>264</v>
      </c>
      <c r="K1426" s="295"/>
      <c r="L1426" s="189"/>
    </row>
    <row r="1427" spans="2:12" ht="18.75">
      <c r="B1427" s="5">
        <f t="shared" ca="1" si="139"/>
        <v>8214</v>
      </c>
      <c r="C1427" s="5">
        <f t="shared" si="138"/>
        <v>8214</v>
      </c>
      <c r="D1427" s="5">
        <v>8214</v>
      </c>
      <c r="E1427" s="5"/>
      <c r="F1427" s="5">
        <f t="shared" ref="F1427:F1490" ca="1" si="140">SUM(H1427*G1427)</f>
        <v>16428</v>
      </c>
      <c r="G1427" s="2">
        <f ca="1">YEAR(TODAY())-2014</f>
        <v>6</v>
      </c>
      <c r="H1427" s="5">
        <v>2738</v>
      </c>
      <c r="I1427" s="58" t="s">
        <v>898</v>
      </c>
      <c r="J1427" s="58" t="s">
        <v>264</v>
      </c>
      <c r="K1427" s="296"/>
      <c r="L1427" s="276" t="s">
        <v>1427</v>
      </c>
    </row>
    <row r="1428" spans="2:12" ht="18.75">
      <c r="B1428" s="5">
        <f t="shared" ca="1" si="139"/>
        <v>8214</v>
      </c>
      <c r="C1428" s="5">
        <f t="shared" si="138"/>
        <v>8214</v>
      </c>
      <c r="D1428" s="5">
        <v>8214</v>
      </c>
      <c r="E1428" s="5"/>
      <c r="F1428" s="5">
        <f t="shared" ca="1" si="140"/>
        <v>16428</v>
      </c>
      <c r="G1428" s="2">
        <f ca="1">YEAR(TODAY())-2014</f>
        <v>6</v>
      </c>
      <c r="H1428" s="5">
        <v>2738</v>
      </c>
      <c r="I1428" s="58" t="s">
        <v>899</v>
      </c>
      <c r="J1428" s="58" t="s">
        <v>264</v>
      </c>
      <c r="K1428" s="295"/>
      <c r="L1428" s="189"/>
    </row>
    <row r="1429" spans="2:12" ht="18.75">
      <c r="B1429" s="5">
        <f t="shared" ca="1" si="139"/>
        <v>8214</v>
      </c>
      <c r="C1429" s="5">
        <f t="shared" si="138"/>
        <v>8214</v>
      </c>
      <c r="D1429" s="5">
        <v>8214</v>
      </c>
      <c r="E1429" s="5"/>
      <c r="F1429" s="5">
        <f t="shared" ca="1" si="140"/>
        <v>16428</v>
      </c>
      <c r="G1429" s="2">
        <f ca="1">YEAR(TODAY())-2014</f>
        <v>6</v>
      </c>
      <c r="H1429" s="5">
        <v>2738</v>
      </c>
      <c r="I1429" s="58" t="s">
        <v>1234</v>
      </c>
      <c r="J1429" s="58" t="s">
        <v>264</v>
      </c>
      <c r="K1429" s="295"/>
      <c r="L1429" s="189"/>
    </row>
    <row r="1430" spans="2:12" ht="18.75">
      <c r="B1430" s="5">
        <f t="shared" ca="1" si="139"/>
        <v>0</v>
      </c>
      <c r="C1430" s="5">
        <f t="shared" si="138"/>
        <v>0</v>
      </c>
      <c r="D1430" s="5">
        <v>0</v>
      </c>
      <c r="E1430" s="5"/>
      <c r="F1430" s="5">
        <f t="shared" ca="1" si="140"/>
        <v>0</v>
      </c>
      <c r="G1430" s="2">
        <f ca="1">YEAR(TODAY())-2016</f>
        <v>4</v>
      </c>
      <c r="H1430" s="5">
        <v>0</v>
      </c>
      <c r="I1430" s="300" t="s">
        <v>1235</v>
      </c>
      <c r="J1430" s="58" t="s">
        <v>264</v>
      </c>
      <c r="K1430" s="295"/>
      <c r="L1430" s="189"/>
    </row>
    <row r="1431" spans="2:12" ht="18.75">
      <c r="B1431" s="5">
        <f t="shared" si="139"/>
        <v>0</v>
      </c>
      <c r="C1431" s="5">
        <f t="shared" si="138"/>
        <v>0</v>
      </c>
      <c r="D1431" s="5">
        <v>0</v>
      </c>
      <c r="E1431" s="5"/>
      <c r="F1431" s="5">
        <f t="shared" si="140"/>
        <v>0</v>
      </c>
      <c r="G1431" s="3">
        <v>0</v>
      </c>
      <c r="H1431" s="5">
        <v>0</v>
      </c>
      <c r="I1431" s="62">
        <v>0</v>
      </c>
      <c r="J1431" s="62" t="s">
        <v>265</v>
      </c>
      <c r="K1431" s="296"/>
      <c r="L1431" s="276" t="s">
        <v>1427</v>
      </c>
    </row>
    <row r="1432" spans="2:12" ht="18.75">
      <c r="B1432" s="5">
        <f t="shared" si="139"/>
        <v>0</v>
      </c>
      <c r="C1432" s="5">
        <f t="shared" si="138"/>
        <v>0</v>
      </c>
      <c r="D1432" s="5">
        <v>0</v>
      </c>
      <c r="E1432" s="5"/>
      <c r="F1432" s="5">
        <f t="shared" si="140"/>
        <v>0</v>
      </c>
      <c r="G1432" s="3">
        <v>0</v>
      </c>
      <c r="H1432" s="5">
        <v>0</v>
      </c>
      <c r="I1432" s="62">
        <v>0</v>
      </c>
      <c r="J1432" s="62" t="s">
        <v>265</v>
      </c>
      <c r="K1432" s="295"/>
      <c r="L1432" s="189"/>
    </row>
    <row r="1433" spans="2:12" ht="18.75">
      <c r="B1433" s="5">
        <f t="shared" si="139"/>
        <v>0</v>
      </c>
      <c r="C1433" s="5">
        <f t="shared" si="138"/>
        <v>0</v>
      </c>
      <c r="D1433" s="5">
        <v>0</v>
      </c>
      <c r="E1433" s="5"/>
      <c r="F1433" s="5">
        <f t="shared" si="140"/>
        <v>0</v>
      </c>
      <c r="G1433" s="3">
        <v>0</v>
      </c>
      <c r="H1433" s="5">
        <v>0</v>
      </c>
      <c r="I1433" s="62">
        <v>0</v>
      </c>
      <c r="J1433" s="62" t="s">
        <v>265</v>
      </c>
      <c r="K1433" s="295"/>
      <c r="L1433" s="189"/>
    </row>
    <row r="1434" spans="2:12" ht="18.75">
      <c r="B1434" s="5">
        <f t="shared" si="139"/>
        <v>0</v>
      </c>
      <c r="C1434" s="5">
        <f t="shared" si="138"/>
        <v>0</v>
      </c>
      <c r="D1434" s="5">
        <v>0</v>
      </c>
      <c r="E1434" s="5"/>
      <c r="F1434" s="5">
        <f t="shared" si="140"/>
        <v>0</v>
      </c>
      <c r="G1434" s="3">
        <v>0</v>
      </c>
      <c r="H1434" s="5">
        <v>0</v>
      </c>
      <c r="I1434" s="62">
        <v>0</v>
      </c>
      <c r="J1434" s="62" t="s">
        <v>265</v>
      </c>
      <c r="K1434" s="295"/>
      <c r="L1434" s="189"/>
    </row>
    <row r="1435" spans="2:12" ht="18.75">
      <c r="B1435" s="5">
        <f t="shared" si="139"/>
        <v>0</v>
      </c>
      <c r="C1435" s="5">
        <f t="shared" si="138"/>
        <v>0</v>
      </c>
      <c r="D1435" s="5">
        <v>0</v>
      </c>
      <c r="E1435" s="5"/>
      <c r="F1435" s="5">
        <f t="shared" si="140"/>
        <v>0</v>
      </c>
      <c r="G1435" s="3">
        <v>0</v>
      </c>
      <c r="H1435" s="5">
        <v>0</v>
      </c>
      <c r="I1435" s="62">
        <v>0</v>
      </c>
      <c r="J1435" s="62" t="s">
        <v>265</v>
      </c>
      <c r="K1435" s="295"/>
      <c r="L1435" s="189"/>
    </row>
    <row r="1436" spans="2:12" ht="18.75">
      <c r="B1436" s="5">
        <f t="shared" si="139"/>
        <v>0</v>
      </c>
      <c r="C1436" s="5">
        <f t="shared" si="138"/>
        <v>0</v>
      </c>
      <c r="D1436" s="5">
        <v>0</v>
      </c>
      <c r="E1436" s="5"/>
      <c r="F1436" s="5">
        <f t="shared" si="140"/>
        <v>0</v>
      </c>
      <c r="G1436" s="3">
        <v>0</v>
      </c>
      <c r="H1436" s="5">
        <v>0</v>
      </c>
      <c r="I1436" s="62">
        <v>0</v>
      </c>
      <c r="J1436" s="62" t="s">
        <v>265</v>
      </c>
      <c r="K1436" s="295"/>
      <c r="L1436" s="189"/>
    </row>
    <row r="1437" spans="2:12" ht="18.75">
      <c r="B1437" s="5">
        <f t="shared" si="139"/>
        <v>0</v>
      </c>
      <c r="C1437" s="5">
        <f t="shared" si="138"/>
        <v>0</v>
      </c>
      <c r="D1437" s="5">
        <v>0</v>
      </c>
      <c r="E1437" s="5"/>
      <c r="F1437" s="5">
        <f t="shared" si="140"/>
        <v>0</v>
      </c>
      <c r="G1437" s="3">
        <v>0</v>
      </c>
      <c r="H1437" s="5">
        <v>0</v>
      </c>
      <c r="I1437" s="62">
        <v>0</v>
      </c>
      <c r="J1437" s="62" t="s">
        <v>265</v>
      </c>
      <c r="K1437" s="295"/>
      <c r="L1437" s="189"/>
    </row>
    <row r="1438" spans="2:12" ht="18.75">
      <c r="B1438" s="5">
        <f t="shared" si="139"/>
        <v>0</v>
      </c>
      <c r="C1438" s="5">
        <f t="shared" si="138"/>
        <v>0</v>
      </c>
      <c r="D1438" s="5">
        <v>0</v>
      </c>
      <c r="E1438" s="5"/>
      <c r="F1438" s="5">
        <f t="shared" si="140"/>
        <v>0</v>
      </c>
      <c r="G1438" s="3">
        <v>0</v>
      </c>
      <c r="H1438" s="5">
        <v>0</v>
      </c>
      <c r="I1438" s="62">
        <v>0</v>
      </c>
      <c r="J1438" s="62" t="s">
        <v>265</v>
      </c>
      <c r="K1438" s="295"/>
      <c r="L1438" s="189"/>
    </row>
    <row r="1439" spans="2:12" ht="18.75">
      <c r="B1439" s="5">
        <f t="shared" si="139"/>
        <v>0</v>
      </c>
      <c r="C1439" s="5">
        <f t="shared" si="138"/>
        <v>0</v>
      </c>
      <c r="D1439" s="5">
        <v>0</v>
      </c>
      <c r="E1439" s="5"/>
      <c r="F1439" s="5">
        <f t="shared" si="140"/>
        <v>0</v>
      </c>
      <c r="G1439" s="3">
        <v>0</v>
      </c>
      <c r="H1439" s="5">
        <v>0</v>
      </c>
      <c r="I1439" s="62">
        <v>0</v>
      </c>
      <c r="J1439" s="62" t="s">
        <v>265</v>
      </c>
      <c r="K1439" s="295"/>
      <c r="L1439" s="189"/>
    </row>
    <row r="1440" spans="2:12" ht="18.75">
      <c r="B1440" s="5">
        <f t="shared" si="139"/>
        <v>0</v>
      </c>
      <c r="C1440" s="5">
        <f t="shared" si="138"/>
        <v>0</v>
      </c>
      <c r="D1440" s="5">
        <v>0</v>
      </c>
      <c r="E1440" s="5"/>
      <c r="F1440" s="5">
        <f t="shared" si="140"/>
        <v>0</v>
      </c>
      <c r="G1440" s="3">
        <v>0</v>
      </c>
      <c r="H1440" s="5">
        <v>0</v>
      </c>
      <c r="I1440" s="62">
        <v>0</v>
      </c>
      <c r="J1440" s="62" t="s">
        <v>265</v>
      </c>
      <c r="K1440" s="295"/>
      <c r="L1440" s="189"/>
    </row>
    <row r="1441" spans="2:12" ht="18.75">
      <c r="B1441" s="5">
        <f t="shared" si="139"/>
        <v>0</v>
      </c>
      <c r="C1441" s="5">
        <f t="shared" si="138"/>
        <v>0</v>
      </c>
      <c r="D1441" s="5">
        <v>0</v>
      </c>
      <c r="E1441" s="5"/>
      <c r="F1441" s="5">
        <f t="shared" si="140"/>
        <v>0</v>
      </c>
      <c r="G1441" s="3">
        <v>0</v>
      </c>
      <c r="H1441" s="5">
        <v>0</v>
      </c>
      <c r="I1441" s="62">
        <v>0</v>
      </c>
      <c r="J1441" s="62" t="s">
        <v>265</v>
      </c>
      <c r="K1441" s="295"/>
      <c r="L1441" s="189"/>
    </row>
    <row r="1442" spans="2:12" ht="18.75">
      <c r="B1442" s="5">
        <f t="shared" si="139"/>
        <v>0</v>
      </c>
      <c r="C1442" s="5">
        <f t="shared" si="138"/>
        <v>0</v>
      </c>
      <c r="D1442" s="5">
        <v>0</v>
      </c>
      <c r="E1442" s="5"/>
      <c r="F1442" s="5">
        <f t="shared" si="140"/>
        <v>0</v>
      </c>
      <c r="G1442" s="3">
        <v>0</v>
      </c>
      <c r="H1442" s="5">
        <v>0</v>
      </c>
      <c r="I1442" s="62">
        <v>0</v>
      </c>
      <c r="J1442" s="62" t="s">
        <v>265</v>
      </c>
      <c r="K1442" s="295"/>
      <c r="L1442" s="189"/>
    </row>
    <row r="1443" spans="2:12" ht="18.75">
      <c r="B1443" s="5">
        <f t="shared" ca="1" si="139"/>
        <v>30366</v>
      </c>
      <c r="C1443" s="5">
        <f t="shared" si="138"/>
        <v>0</v>
      </c>
      <c r="D1443" s="5">
        <v>0</v>
      </c>
      <c r="E1443" s="5"/>
      <c r="F1443" s="5">
        <f t="shared" ca="1" si="140"/>
        <v>30366</v>
      </c>
      <c r="G1443" s="2">
        <f ca="1">YEAR(TODAY())-2013</f>
        <v>7</v>
      </c>
      <c r="H1443" s="5">
        <v>4338</v>
      </c>
      <c r="I1443" s="55" t="s">
        <v>885</v>
      </c>
      <c r="J1443" s="55" t="s">
        <v>266</v>
      </c>
      <c r="K1443" s="295"/>
      <c r="L1443" s="189"/>
    </row>
    <row r="1444" spans="2:12" ht="18.75">
      <c r="B1444" s="5">
        <f t="shared" ca="1" si="139"/>
        <v>21690</v>
      </c>
      <c r="C1444" s="5">
        <f t="shared" si="138"/>
        <v>8676</v>
      </c>
      <c r="D1444" s="5">
        <v>8676</v>
      </c>
      <c r="E1444" s="5"/>
      <c r="F1444" s="5">
        <f t="shared" ca="1" si="140"/>
        <v>30366</v>
      </c>
      <c r="G1444" s="2">
        <f t="shared" ref="G1444:G1479" ca="1" si="141">YEAR(TODAY())-2013</f>
        <v>7</v>
      </c>
      <c r="H1444" s="5">
        <v>4338</v>
      </c>
      <c r="I1444" s="55" t="s">
        <v>886</v>
      </c>
      <c r="J1444" s="55" t="s">
        <v>266</v>
      </c>
      <c r="K1444" s="295"/>
      <c r="L1444" s="189"/>
    </row>
    <row r="1445" spans="2:12" ht="18.75">
      <c r="B1445" s="5">
        <f t="shared" ca="1" si="139"/>
        <v>21690</v>
      </c>
      <c r="C1445" s="5">
        <f t="shared" si="138"/>
        <v>8676</v>
      </c>
      <c r="D1445" s="5">
        <v>8676</v>
      </c>
      <c r="E1445" s="5"/>
      <c r="F1445" s="5">
        <f t="shared" ca="1" si="140"/>
        <v>30366</v>
      </c>
      <c r="G1445" s="2">
        <f t="shared" ca="1" si="141"/>
        <v>7</v>
      </c>
      <c r="H1445" s="5">
        <v>4338</v>
      </c>
      <c r="I1445" s="55" t="s">
        <v>887</v>
      </c>
      <c r="J1445" s="55" t="s">
        <v>266</v>
      </c>
      <c r="K1445" s="295"/>
      <c r="L1445" s="189"/>
    </row>
    <row r="1446" spans="2:12" ht="18.75">
      <c r="B1446" s="5">
        <f t="shared" ca="1" si="139"/>
        <v>0</v>
      </c>
      <c r="C1446" s="5">
        <f t="shared" si="138"/>
        <v>0</v>
      </c>
      <c r="D1446" s="5">
        <v>0</v>
      </c>
      <c r="E1446" s="5"/>
      <c r="F1446" s="5">
        <f t="shared" ca="1" si="140"/>
        <v>0</v>
      </c>
      <c r="G1446" s="2">
        <f t="shared" ca="1" si="141"/>
        <v>7</v>
      </c>
      <c r="H1446" s="5">
        <v>0</v>
      </c>
      <c r="I1446" s="55" t="s">
        <v>888</v>
      </c>
      <c r="J1446" s="55" t="s">
        <v>266</v>
      </c>
      <c r="K1446" s="295"/>
      <c r="L1446" s="189"/>
    </row>
    <row r="1447" spans="2:12" ht="18.75">
      <c r="B1447" s="5">
        <f t="shared" ca="1" si="139"/>
        <v>0</v>
      </c>
      <c r="C1447" s="5">
        <f t="shared" si="138"/>
        <v>0</v>
      </c>
      <c r="D1447" s="5">
        <v>0</v>
      </c>
      <c r="E1447" s="5"/>
      <c r="F1447" s="5">
        <f t="shared" ca="1" si="140"/>
        <v>0</v>
      </c>
      <c r="G1447" s="2">
        <f t="shared" ca="1" si="141"/>
        <v>7</v>
      </c>
      <c r="H1447" s="5">
        <v>0</v>
      </c>
      <c r="I1447" s="55" t="s">
        <v>889</v>
      </c>
      <c r="J1447" s="55" t="s">
        <v>266</v>
      </c>
      <c r="K1447" s="296"/>
      <c r="L1447" s="276" t="s">
        <v>1427</v>
      </c>
    </row>
    <row r="1448" spans="2:12" ht="18.75">
      <c r="B1448" s="5">
        <f t="shared" ca="1" si="139"/>
        <v>21690</v>
      </c>
      <c r="C1448" s="5">
        <f t="shared" si="138"/>
        <v>8676</v>
      </c>
      <c r="D1448" s="5">
        <v>8676</v>
      </c>
      <c r="E1448" s="5"/>
      <c r="F1448" s="5">
        <f t="shared" ca="1" si="140"/>
        <v>30366</v>
      </c>
      <c r="G1448" s="2">
        <f t="shared" ca="1" si="141"/>
        <v>7</v>
      </c>
      <c r="H1448" s="5">
        <v>4338</v>
      </c>
      <c r="I1448" s="55" t="s">
        <v>1119</v>
      </c>
      <c r="J1448" s="55" t="s">
        <v>266</v>
      </c>
      <c r="K1448" s="296"/>
      <c r="L1448" s="276" t="s">
        <v>1427</v>
      </c>
    </row>
    <row r="1449" spans="2:12" ht="18.75">
      <c r="B1449" s="5">
        <f t="shared" ca="1" si="139"/>
        <v>21690</v>
      </c>
      <c r="C1449" s="5">
        <f t="shared" si="138"/>
        <v>8676</v>
      </c>
      <c r="D1449" s="5">
        <v>8676</v>
      </c>
      <c r="E1449" s="5"/>
      <c r="F1449" s="5">
        <f t="shared" ca="1" si="140"/>
        <v>30366</v>
      </c>
      <c r="G1449" s="2">
        <f t="shared" ca="1" si="141"/>
        <v>7</v>
      </c>
      <c r="H1449" s="5">
        <v>4338</v>
      </c>
      <c r="I1449" s="55" t="s">
        <v>890</v>
      </c>
      <c r="J1449" s="55" t="s">
        <v>266</v>
      </c>
      <c r="K1449" s="295"/>
      <c r="L1449" s="189"/>
    </row>
    <row r="1450" spans="2:12" ht="18.75">
      <c r="B1450" s="5">
        <f t="shared" ca="1" si="139"/>
        <v>21690</v>
      </c>
      <c r="C1450" s="5">
        <f t="shared" si="138"/>
        <v>8676</v>
      </c>
      <c r="D1450" s="5">
        <v>8676</v>
      </c>
      <c r="E1450" s="5"/>
      <c r="F1450" s="5">
        <f t="shared" ca="1" si="140"/>
        <v>30366</v>
      </c>
      <c r="G1450" s="2">
        <f t="shared" ca="1" si="141"/>
        <v>7</v>
      </c>
      <c r="H1450" s="5">
        <v>4338</v>
      </c>
      <c r="I1450" s="55" t="s">
        <v>891</v>
      </c>
      <c r="J1450" s="55" t="s">
        <v>266</v>
      </c>
      <c r="K1450" s="295"/>
      <c r="L1450" s="189"/>
    </row>
    <row r="1451" spans="2:12" ht="18.75">
      <c r="B1451" s="5">
        <f t="shared" ca="1" si="139"/>
        <v>41379.33</v>
      </c>
      <c r="C1451" s="5">
        <f t="shared" si="138"/>
        <v>55172.44</v>
      </c>
      <c r="D1451" s="5">
        <v>55172.44</v>
      </c>
      <c r="E1451" s="5"/>
      <c r="F1451" s="5">
        <f t="shared" ca="1" si="140"/>
        <v>96551.77</v>
      </c>
      <c r="G1451" s="2">
        <f t="shared" ca="1" si="141"/>
        <v>7</v>
      </c>
      <c r="H1451" s="5">
        <v>13793.11</v>
      </c>
      <c r="I1451" s="71" t="s">
        <v>771</v>
      </c>
      <c r="J1451" s="71" t="s">
        <v>267</v>
      </c>
      <c r="K1451" s="295"/>
      <c r="L1451" s="189"/>
    </row>
    <row r="1452" spans="2:12" ht="18.75">
      <c r="B1452" s="5">
        <f t="shared" ca="1" si="139"/>
        <v>41379.33</v>
      </c>
      <c r="C1452" s="5">
        <f t="shared" si="138"/>
        <v>55172.44</v>
      </c>
      <c r="D1452" s="5">
        <v>55172.44</v>
      </c>
      <c r="E1452" s="5"/>
      <c r="F1452" s="5">
        <f t="shared" ca="1" si="140"/>
        <v>96551.77</v>
      </c>
      <c r="G1452" s="2">
        <f t="shared" ca="1" si="141"/>
        <v>7</v>
      </c>
      <c r="H1452" s="5">
        <v>13793.11</v>
      </c>
      <c r="I1452" s="71" t="s">
        <v>1236</v>
      </c>
      <c r="J1452" s="71" t="s">
        <v>267</v>
      </c>
      <c r="K1452" s="295"/>
      <c r="L1452" s="189"/>
    </row>
    <row r="1453" spans="2:12" ht="18.75">
      <c r="B1453" s="5">
        <f t="shared" ca="1" si="139"/>
        <v>68965.55</v>
      </c>
      <c r="C1453" s="5">
        <f t="shared" si="138"/>
        <v>27586.22</v>
      </c>
      <c r="D1453" s="5">
        <v>27586.22</v>
      </c>
      <c r="E1453" s="5"/>
      <c r="F1453" s="5">
        <f t="shared" ca="1" si="140"/>
        <v>96551.77</v>
      </c>
      <c r="G1453" s="2">
        <f t="shared" ca="1" si="141"/>
        <v>7</v>
      </c>
      <c r="H1453" s="5">
        <v>13793.11</v>
      </c>
      <c r="I1453" s="71" t="s">
        <v>772</v>
      </c>
      <c r="J1453" s="71" t="s">
        <v>267</v>
      </c>
      <c r="K1453" s="295"/>
      <c r="L1453" s="189"/>
    </row>
    <row r="1454" spans="2:12" ht="18.75">
      <c r="B1454" s="5">
        <f t="shared" ca="1" si="139"/>
        <v>41379.33</v>
      </c>
      <c r="C1454" s="5">
        <f t="shared" si="138"/>
        <v>55172.44</v>
      </c>
      <c r="D1454" s="5">
        <v>55172.44</v>
      </c>
      <c r="E1454" s="5"/>
      <c r="F1454" s="5">
        <f t="shared" ca="1" si="140"/>
        <v>96551.77</v>
      </c>
      <c r="G1454" s="2">
        <f t="shared" ca="1" si="141"/>
        <v>7</v>
      </c>
      <c r="H1454" s="5">
        <v>13793.11</v>
      </c>
      <c r="I1454" s="71" t="s">
        <v>773</v>
      </c>
      <c r="J1454" s="71" t="s">
        <v>267</v>
      </c>
      <c r="K1454" s="295"/>
      <c r="L1454" s="189"/>
    </row>
    <row r="1455" spans="2:12" ht="18.75">
      <c r="B1455" s="5">
        <f t="shared" ca="1" si="139"/>
        <v>41379.33</v>
      </c>
      <c r="C1455" s="5">
        <f t="shared" si="138"/>
        <v>55172.44</v>
      </c>
      <c r="D1455" s="5">
        <v>55172.44</v>
      </c>
      <c r="E1455" s="5"/>
      <c r="F1455" s="5">
        <f t="shared" ca="1" si="140"/>
        <v>96551.77</v>
      </c>
      <c r="G1455" s="2">
        <f t="shared" ca="1" si="141"/>
        <v>7</v>
      </c>
      <c r="H1455" s="5">
        <v>13793.11</v>
      </c>
      <c r="I1455" s="71" t="s">
        <v>1237</v>
      </c>
      <c r="J1455" s="71" t="s">
        <v>267</v>
      </c>
      <c r="K1455" s="294"/>
      <c r="L1455" s="293"/>
    </row>
    <row r="1456" spans="2:12" ht="18.75">
      <c r="B1456" s="5">
        <f t="shared" ca="1" si="139"/>
        <v>41379.33</v>
      </c>
      <c r="C1456" s="5">
        <f t="shared" si="138"/>
        <v>55172.44</v>
      </c>
      <c r="D1456" s="5">
        <v>55172.44</v>
      </c>
      <c r="E1456" s="5"/>
      <c r="F1456" s="5">
        <f t="shared" ca="1" si="140"/>
        <v>96551.77</v>
      </c>
      <c r="G1456" s="2">
        <f t="shared" ca="1" si="141"/>
        <v>7</v>
      </c>
      <c r="H1456" s="5">
        <v>13793.11</v>
      </c>
      <c r="I1456" s="71" t="s">
        <v>774</v>
      </c>
      <c r="J1456" s="71" t="s">
        <v>267</v>
      </c>
      <c r="K1456" s="295"/>
      <c r="L1456" s="189"/>
    </row>
    <row r="1457" spans="2:12" ht="18.75">
      <c r="B1457" s="5">
        <f t="shared" ca="1" si="139"/>
        <v>41379.33</v>
      </c>
      <c r="C1457" s="5">
        <f t="shared" si="138"/>
        <v>55172.44</v>
      </c>
      <c r="D1457" s="5">
        <v>55172.44</v>
      </c>
      <c r="E1457" s="5"/>
      <c r="F1457" s="5">
        <f t="shared" ca="1" si="140"/>
        <v>96551.77</v>
      </c>
      <c r="G1457" s="2">
        <f t="shared" ca="1" si="141"/>
        <v>7</v>
      </c>
      <c r="H1457" s="5">
        <v>13793.11</v>
      </c>
      <c r="I1457" s="71" t="s">
        <v>775</v>
      </c>
      <c r="J1457" s="71" t="s">
        <v>267</v>
      </c>
      <c r="K1457" s="295"/>
      <c r="L1457" s="189"/>
    </row>
    <row r="1458" spans="2:12" ht="18.75">
      <c r="B1458" s="5">
        <f t="shared" ca="1" si="139"/>
        <v>41379.33</v>
      </c>
      <c r="C1458" s="5">
        <f t="shared" si="138"/>
        <v>55172.44</v>
      </c>
      <c r="D1458" s="5">
        <v>55172.44</v>
      </c>
      <c r="E1458" s="5"/>
      <c r="F1458" s="5">
        <f t="shared" ca="1" si="140"/>
        <v>96551.77</v>
      </c>
      <c r="G1458" s="2">
        <f t="shared" ca="1" si="141"/>
        <v>7</v>
      </c>
      <c r="H1458" s="5">
        <v>13793.11</v>
      </c>
      <c r="I1458" s="71" t="s">
        <v>776</v>
      </c>
      <c r="J1458" s="71" t="s">
        <v>267</v>
      </c>
      <c r="K1458" s="295"/>
      <c r="L1458" s="189"/>
    </row>
    <row r="1459" spans="2:12" ht="18.75">
      <c r="B1459" s="5">
        <f t="shared" ca="1" si="139"/>
        <v>41379.33</v>
      </c>
      <c r="C1459" s="5">
        <f t="shared" si="138"/>
        <v>55172.44</v>
      </c>
      <c r="D1459" s="5">
        <v>55172.44</v>
      </c>
      <c r="E1459" s="5"/>
      <c r="F1459" s="5">
        <f t="shared" ca="1" si="140"/>
        <v>96551.77</v>
      </c>
      <c r="G1459" s="2">
        <f t="shared" ca="1" si="141"/>
        <v>7</v>
      </c>
      <c r="H1459" s="5">
        <v>13793.11</v>
      </c>
      <c r="I1459" s="71" t="s">
        <v>777</v>
      </c>
      <c r="J1459" s="71" t="s">
        <v>267</v>
      </c>
      <c r="K1459" s="295"/>
      <c r="L1459" s="189"/>
    </row>
    <row r="1460" spans="2:12" ht="18.75">
      <c r="B1460" s="5">
        <f t="shared" ca="1" si="139"/>
        <v>41379.33</v>
      </c>
      <c r="C1460" s="5">
        <f t="shared" si="138"/>
        <v>55172.44</v>
      </c>
      <c r="D1460" s="5">
        <v>55172.44</v>
      </c>
      <c r="E1460" s="5"/>
      <c r="F1460" s="5">
        <f t="shared" ca="1" si="140"/>
        <v>96551.77</v>
      </c>
      <c r="G1460" s="2">
        <f t="shared" ca="1" si="141"/>
        <v>7</v>
      </c>
      <c r="H1460" s="5">
        <v>13793.11</v>
      </c>
      <c r="I1460" s="71" t="s">
        <v>1238</v>
      </c>
      <c r="J1460" s="71" t="s">
        <v>267</v>
      </c>
      <c r="K1460" s="295"/>
      <c r="L1460" s="189"/>
    </row>
    <row r="1461" spans="2:12" ht="18.75">
      <c r="B1461" s="5">
        <f t="shared" ca="1" si="139"/>
        <v>68965.55</v>
      </c>
      <c r="C1461" s="5">
        <f t="shared" si="138"/>
        <v>27586.22</v>
      </c>
      <c r="D1461" s="5">
        <v>27586.22</v>
      </c>
      <c r="E1461" s="5"/>
      <c r="F1461" s="5">
        <f t="shared" ca="1" si="140"/>
        <v>96551.77</v>
      </c>
      <c r="G1461" s="2">
        <f t="shared" ca="1" si="141"/>
        <v>7</v>
      </c>
      <c r="H1461" s="5">
        <v>13793.11</v>
      </c>
      <c r="I1461" s="71" t="s">
        <v>778</v>
      </c>
      <c r="J1461" s="71" t="s">
        <v>267</v>
      </c>
      <c r="K1461" s="295"/>
      <c r="L1461" s="189"/>
    </row>
    <row r="1462" spans="2:12" ht="18.75">
      <c r="B1462" s="5">
        <f t="shared" ca="1" si="139"/>
        <v>10334.61</v>
      </c>
      <c r="C1462" s="5">
        <f t="shared" si="138"/>
        <v>13779.48</v>
      </c>
      <c r="D1462" s="5">
        <v>13779.48</v>
      </c>
      <c r="E1462" s="5"/>
      <c r="F1462" s="5">
        <f t="shared" ca="1" si="140"/>
        <v>24114.09</v>
      </c>
      <c r="G1462" s="2">
        <f t="shared" ca="1" si="141"/>
        <v>7</v>
      </c>
      <c r="H1462" s="5">
        <v>3444.87</v>
      </c>
      <c r="I1462" s="51" t="s">
        <v>876</v>
      </c>
      <c r="J1462" s="51" t="s">
        <v>268</v>
      </c>
      <c r="K1462" s="295"/>
      <c r="L1462" s="189"/>
    </row>
    <row r="1463" spans="2:12" ht="18.75">
      <c r="B1463" s="5">
        <f t="shared" ca="1" si="139"/>
        <v>10334.61</v>
      </c>
      <c r="C1463" s="5">
        <f t="shared" si="138"/>
        <v>13779.48</v>
      </c>
      <c r="D1463" s="5">
        <v>13779.48</v>
      </c>
      <c r="E1463" s="5"/>
      <c r="F1463" s="5">
        <f t="shared" ca="1" si="140"/>
        <v>24114.09</v>
      </c>
      <c r="G1463" s="2">
        <f t="shared" ca="1" si="141"/>
        <v>7</v>
      </c>
      <c r="H1463" s="5">
        <v>3444.87</v>
      </c>
      <c r="I1463" s="51" t="s">
        <v>2464</v>
      </c>
      <c r="J1463" s="51" t="s">
        <v>268</v>
      </c>
      <c r="K1463" s="295"/>
      <c r="L1463" s="189"/>
    </row>
    <row r="1464" spans="2:12" ht="18.75">
      <c r="B1464" s="5">
        <f t="shared" ca="1" si="139"/>
        <v>24114.09</v>
      </c>
      <c r="C1464" s="5">
        <f t="shared" si="138"/>
        <v>0</v>
      </c>
      <c r="D1464" s="5">
        <v>0</v>
      </c>
      <c r="E1464" s="5"/>
      <c r="F1464" s="5">
        <f t="shared" ca="1" si="140"/>
        <v>24114.09</v>
      </c>
      <c r="G1464" s="2">
        <f t="shared" ca="1" si="141"/>
        <v>7</v>
      </c>
      <c r="H1464" s="5">
        <v>3444.87</v>
      </c>
      <c r="I1464" s="51" t="s">
        <v>877</v>
      </c>
      <c r="J1464" s="51" t="s">
        <v>268</v>
      </c>
      <c r="K1464" s="295"/>
      <c r="L1464" s="189"/>
    </row>
    <row r="1465" spans="2:12" ht="18.75">
      <c r="B1465" s="5">
        <f t="shared" ca="1" si="139"/>
        <v>17224.349999999999</v>
      </c>
      <c r="C1465" s="5">
        <f t="shared" si="138"/>
        <v>6889.74</v>
      </c>
      <c r="D1465" s="5">
        <v>6889.74</v>
      </c>
      <c r="E1465" s="5"/>
      <c r="F1465" s="5">
        <f t="shared" ca="1" si="140"/>
        <v>24114.09</v>
      </c>
      <c r="G1465" s="2">
        <f t="shared" ca="1" si="141"/>
        <v>7</v>
      </c>
      <c r="H1465" s="5">
        <v>3444.87</v>
      </c>
      <c r="I1465" s="51" t="s">
        <v>878</v>
      </c>
      <c r="J1465" s="51" t="s">
        <v>268</v>
      </c>
      <c r="K1465" s="295"/>
      <c r="L1465" s="189"/>
    </row>
    <row r="1466" spans="2:12" ht="18.75">
      <c r="B1466" s="5">
        <f t="shared" ca="1" si="139"/>
        <v>10334.61</v>
      </c>
      <c r="C1466" s="5">
        <f t="shared" si="138"/>
        <v>13779.48</v>
      </c>
      <c r="D1466" s="5">
        <v>13779.48</v>
      </c>
      <c r="E1466" s="5"/>
      <c r="F1466" s="5">
        <f t="shared" ca="1" si="140"/>
        <v>24114.09</v>
      </c>
      <c r="G1466" s="2">
        <f t="shared" ca="1" si="141"/>
        <v>7</v>
      </c>
      <c r="H1466" s="5">
        <v>3444.87</v>
      </c>
      <c r="I1466" s="51" t="s">
        <v>879</v>
      </c>
      <c r="J1466" s="51" t="s">
        <v>268</v>
      </c>
      <c r="K1466" s="295"/>
      <c r="L1466" s="189"/>
    </row>
    <row r="1467" spans="2:12" ht="18.75">
      <c r="B1467" s="5">
        <f t="shared" ca="1" si="139"/>
        <v>10334.61</v>
      </c>
      <c r="C1467" s="5">
        <f t="shared" si="138"/>
        <v>13779.48</v>
      </c>
      <c r="D1467" s="5">
        <v>13779.48</v>
      </c>
      <c r="E1467" s="5"/>
      <c r="F1467" s="5">
        <f t="shared" ca="1" si="140"/>
        <v>24114.09</v>
      </c>
      <c r="G1467" s="2">
        <f t="shared" ca="1" si="141"/>
        <v>7</v>
      </c>
      <c r="H1467" s="5">
        <v>3444.87</v>
      </c>
      <c r="I1467" s="51" t="s">
        <v>880</v>
      </c>
      <c r="J1467" s="51" t="s">
        <v>268</v>
      </c>
      <c r="K1467" s="294"/>
      <c r="L1467" s="293"/>
    </row>
    <row r="1468" spans="2:12" ht="18.75">
      <c r="B1468" s="5">
        <f t="shared" ca="1" si="139"/>
        <v>24114.09</v>
      </c>
      <c r="C1468" s="5">
        <f t="shared" si="138"/>
        <v>0</v>
      </c>
      <c r="D1468" s="5">
        <v>0</v>
      </c>
      <c r="E1468" s="5"/>
      <c r="F1468" s="5">
        <f t="shared" ca="1" si="140"/>
        <v>24114.09</v>
      </c>
      <c r="G1468" s="2">
        <f t="shared" ca="1" si="141"/>
        <v>7</v>
      </c>
      <c r="H1468" s="5">
        <v>3444.87</v>
      </c>
      <c r="I1468" s="51" t="s">
        <v>881</v>
      </c>
      <c r="J1468" s="51" t="s">
        <v>268</v>
      </c>
      <c r="K1468" s="295"/>
      <c r="L1468" s="189"/>
    </row>
    <row r="1469" spans="2:12" ht="18.75">
      <c r="B1469" s="5">
        <f t="shared" ca="1" si="139"/>
        <v>17224.349999999999</v>
      </c>
      <c r="C1469" s="5">
        <f t="shared" si="138"/>
        <v>6889.74</v>
      </c>
      <c r="D1469" s="5">
        <v>6889.74</v>
      </c>
      <c r="E1469" s="5"/>
      <c r="F1469" s="5">
        <f t="shared" ca="1" si="140"/>
        <v>24114.09</v>
      </c>
      <c r="G1469" s="2">
        <f t="shared" ca="1" si="141"/>
        <v>7</v>
      </c>
      <c r="H1469" s="5">
        <v>3444.87</v>
      </c>
      <c r="I1469" s="51" t="s">
        <v>882</v>
      </c>
      <c r="J1469" s="51" t="s">
        <v>268</v>
      </c>
      <c r="K1469" s="295"/>
      <c r="L1469" s="189"/>
    </row>
    <row r="1470" spans="2:12" ht="18.75">
      <c r="B1470" s="5">
        <f t="shared" ca="1" si="139"/>
        <v>10334.61</v>
      </c>
      <c r="C1470" s="5">
        <f t="shared" si="138"/>
        <v>13779.48</v>
      </c>
      <c r="D1470" s="5">
        <v>13779.48</v>
      </c>
      <c r="E1470" s="5"/>
      <c r="F1470" s="5">
        <f t="shared" ca="1" si="140"/>
        <v>24114.09</v>
      </c>
      <c r="G1470" s="2">
        <f t="shared" ca="1" si="141"/>
        <v>7</v>
      </c>
      <c r="H1470" s="5">
        <v>3444.87</v>
      </c>
      <c r="I1470" s="51" t="s">
        <v>883</v>
      </c>
      <c r="J1470" s="51" t="s">
        <v>268</v>
      </c>
      <c r="K1470" s="295"/>
      <c r="L1470" s="189"/>
    </row>
    <row r="1471" spans="2:12" ht="18.75">
      <c r="B1471" s="5">
        <f t="shared" ca="1" si="139"/>
        <v>10334.61</v>
      </c>
      <c r="C1471" s="5">
        <f t="shared" si="138"/>
        <v>13779.48</v>
      </c>
      <c r="D1471" s="5">
        <v>13779.48</v>
      </c>
      <c r="E1471" s="5"/>
      <c r="F1471" s="5">
        <f t="shared" ca="1" si="140"/>
        <v>24114.09</v>
      </c>
      <c r="G1471" s="2">
        <f t="shared" ca="1" si="141"/>
        <v>7</v>
      </c>
      <c r="H1471" s="5">
        <v>3444.87</v>
      </c>
      <c r="I1471" s="51" t="s">
        <v>884</v>
      </c>
      <c r="J1471" s="51" t="s">
        <v>268</v>
      </c>
      <c r="K1471" s="295"/>
      <c r="L1471" s="189"/>
    </row>
    <row r="1472" spans="2:12" ht="18.75">
      <c r="B1472" s="5">
        <f t="shared" ca="1" si="139"/>
        <v>47882.899999999994</v>
      </c>
      <c r="C1472" s="5">
        <f t="shared" si="138"/>
        <v>19153.16</v>
      </c>
      <c r="D1472" s="5">
        <v>19153.16</v>
      </c>
      <c r="E1472" s="5"/>
      <c r="F1472" s="5">
        <f t="shared" ca="1" si="140"/>
        <v>67036.06</v>
      </c>
      <c r="G1472" s="2">
        <f t="shared" ca="1" si="141"/>
        <v>7</v>
      </c>
      <c r="H1472" s="5">
        <v>9576.58</v>
      </c>
      <c r="I1472" s="58" t="s">
        <v>868</v>
      </c>
      <c r="J1472" s="58" t="s">
        <v>269</v>
      </c>
      <c r="K1472" s="295"/>
      <c r="L1472" s="189"/>
    </row>
    <row r="1473" spans="2:12" ht="18.75">
      <c r="B1473" s="5">
        <f t="shared" ca="1" si="139"/>
        <v>47882.899999999994</v>
      </c>
      <c r="C1473" s="5">
        <f t="shared" si="138"/>
        <v>19153.16</v>
      </c>
      <c r="D1473" s="5">
        <v>19153.16</v>
      </c>
      <c r="E1473" s="5"/>
      <c r="F1473" s="5">
        <f t="shared" ca="1" si="140"/>
        <v>67036.06</v>
      </c>
      <c r="G1473" s="2">
        <f t="shared" ca="1" si="141"/>
        <v>7</v>
      </c>
      <c r="H1473" s="5">
        <v>9576.58</v>
      </c>
      <c r="I1473" s="58" t="s">
        <v>869</v>
      </c>
      <c r="J1473" s="58" t="s">
        <v>269</v>
      </c>
      <c r="K1473" s="295"/>
      <c r="L1473" s="189"/>
    </row>
    <row r="1474" spans="2:12" ht="18.75">
      <c r="B1474" s="5">
        <f t="shared" ca="1" si="139"/>
        <v>28729.739999999998</v>
      </c>
      <c r="C1474" s="5">
        <f t="shared" si="138"/>
        <v>38306.32</v>
      </c>
      <c r="D1474" s="5">
        <v>38306.32</v>
      </c>
      <c r="E1474" s="5"/>
      <c r="F1474" s="5">
        <f t="shared" ca="1" si="140"/>
        <v>67036.06</v>
      </c>
      <c r="G1474" s="2">
        <f t="shared" ca="1" si="141"/>
        <v>7</v>
      </c>
      <c r="H1474" s="5">
        <v>9576.58</v>
      </c>
      <c r="I1474" s="58" t="s">
        <v>870</v>
      </c>
      <c r="J1474" s="58" t="s">
        <v>269</v>
      </c>
      <c r="K1474" s="295"/>
      <c r="L1474" s="189"/>
    </row>
    <row r="1475" spans="2:12" ht="18.75">
      <c r="B1475" s="5">
        <f t="shared" ca="1" si="139"/>
        <v>28729.739999999998</v>
      </c>
      <c r="C1475" s="5">
        <f t="shared" si="138"/>
        <v>38306.32</v>
      </c>
      <c r="D1475" s="5">
        <v>38306.32</v>
      </c>
      <c r="E1475" s="5"/>
      <c r="F1475" s="5">
        <f t="shared" ca="1" si="140"/>
        <v>67036.06</v>
      </c>
      <c r="G1475" s="2">
        <f t="shared" ca="1" si="141"/>
        <v>7</v>
      </c>
      <c r="H1475" s="5">
        <v>9576.58</v>
      </c>
      <c r="I1475" s="58" t="s">
        <v>871</v>
      </c>
      <c r="J1475" s="58" t="s">
        <v>269</v>
      </c>
      <c r="K1475" s="295"/>
      <c r="L1475" s="189"/>
    </row>
    <row r="1476" spans="2:12" ht="18.75">
      <c r="B1476" s="5">
        <f t="shared" ca="1" si="139"/>
        <v>47882.899999999994</v>
      </c>
      <c r="C1476" s="5">
        <f t="shared" ref="C1476:C1539" si="142">SUM(E1476+D1476)</f>
        <v>19153.16</v>
      </c>
      <c r="D1476" s="5">
        <v>19153.16</v>
      </c>
      <c r="E1476" s="5"/>
      <c r="F1476" s="5">
        <f t="shared" ca="1" si="140"/>
        <v>67036.06</v>
      </c>
      <c r="G1476" s="2">
        <f t="shared" ca="1" si="141"/>
        <v>7</v>
      </c>
      <c r="H1476" s="5">
        <v>9576.58</v>
      </c>
      <c r="I1476" s="58" t="s">
        <v>872</v>
      </c>
      <c r="J1476" s="58" t="s">
        <v>269</v>
      </c>
      <c r="K1476" s="295"/>
      <c r="L1476" s="189"/>
    </row>
    <row r="1477" spans="2:12" ht="18.75">
      <c r="B1477" s="5">
        <f t="shared" ref="B1477:B1540" ca="1" si="143">SUM(F1477-C1477)</f>
        <v>47882.899999999994</v>
      </c>
      <c r="C1477" s="5">
        <f t="shared" si="142"/>
        <v>19153.16</v>
      </c>
      <c r="D1477" s="5">
        <v>19153.16</v>
      </c>
      <c r="E1477" s="5"/>
      <c r="F1477" s="5">
        <f t="shared" ca="1" si="140"/>
        <v>67036.06</v>
      </c>
      <c r="G1477" s="2">
        <f t="shared" ca="1" si="141"/>
        <v>7</v>
      </c>
      <c r="H1477" s="5">
        <v>9576.58</v>
      </c>
      <c r="I1477" s="58" t="s">
        <v>873</v>
      </c>
      <c r="J1477" s="58" t="s">
        <v>269</v>
      </c>
      <c r="K1477" s="294"/>
      <c r="L1477" s="293"/>
    </row>
    <row r="1478" spans="2:12" ht="18.75">
      <c r="B1478" s="5">
        <f t="shared" ca="1" si="143"/>
        <v>47882.899999999994</v>
      </c>
      <c r="C1478" s="5">
        <f t="shared" si="142"/>
        <v>19153.16</v>
      </c>
      <c r="D1478" s="5">
        <v>19153.16</v>
      </c>
      <c r="E1478" s="5"/>
      <c r="F1478" s="5">
        <f t="shared" ca="1" si="140"/>
        <v>67036.06</v>
      </c>
      <c r="G1478" s="2">
        <f t="shared" ca="1" si="141"/>
        <v>7</v>
      </c>
      <c r="H1478" s="5">
        <v>9576.58</v>
      </c>
      <c r="I1478" s="58" t="s">
        <v>874</v>
      </c>
      <c r="J1478" s="58" t="s">
        <v>269</v>
      </c>
      <c r="K1478" s="295"/>
      <c r="L1478" s="189"/>
    </row>
    <row r="1479" spans="2:12" ht="18.75">
      <c r="B1479" s="5">
        <f t="shared" ca="1" si="143"/>
        <v>47882.899999999994</v>
      </c>
      <c r="C1479" s="5">
        <f t="shared" si="142"/>
        <v>19153.16</v>
      </c>
      <c r="D1479" s="5">
        <v>19153.16</v>
      </c>
      <c r="E1479" s="5"/>
      <c r="F1479" s="5">
        <f t="shared" ca="1" si="140"/>
        <v>67036.06</v>
      </c>
      <c r="G1479" s="2">
        <f t="shared" ca="1" si="141"/>
        <v>7</v>
      </c>
      <c r="H1479" s="5">
        <v>9576.58</v>
      </c>
      <c r="I1479" s="58" t="s">
        <v>875</v>
      </c>
      <c r="J1479" s="58" t="s">
        <v>269</v>
      </c>
      <c r="K1479" s="295"/>
      <c r="L1479" s="189"/>
    </row>
    <row r="1480" spans="2:12" ht="18.75">
      <c r="B1480" s="5">
        <f t="shared" ca="1" si="143"/>
        <v>47882.899999999994</v>
      </c>
      <c r="C1480" s="5">
        <f t="shared" si="142"/>
        <v>19153.16</v>
      </c>
      <c r="D1480" s="5">
        <v>19153.16</v>
      </c>
      <c r="E1480" s="5"/>
      <c r="F1480" s="5">
        <f t="shared" ca="1" si="140"/>
        <v>67036.06</v>
      </c>
      <c r="G1480" s="2">
        <f ca="1">YEAR(TODAY())-2013</f>
        <v>7</v>
      </c>
      <c r="H1480" s="5">
        <v>9576.58</v>
      </c>
      <c r="I1480" s="58" t="s">
        <v>380</v>
      </c>
      <c r="J1480" s="58" t="s">
        <v>269</v>
      </c>
      <c r="K1480" s="295"/>
      <c r="L1480" s="189"/>
    </row>
    <row r="1481" spans="2:12" ht="18.75">
      <c r="B1481" s="5">
        <f t="shared" si="143"/>
        <v>0</v>
      </c>
      <c r="C1481" s="5">
        <f t="shared" si="142"/>
        <v>0</v>
      </c>
      <c r="D1481" s="5">
        <v>0</v>
      </c>
      <c r="E1481" s="5"/>
      <c r="F1481" s="5">
        <f t="shared" si="140"/>
        <v>0</v>
      </c>
      <c r="G1481" s="3">
        <v>0</v>
      </c>
      <c r="H1481" s="5">
        <v>0</v>
      </c>
      <c r="I1481" s="57">
        <v>0</v>
      </c>
      <c r="J1481" s="57" t="s">
        <v>270</v>
      </c>
      <c r="K1481" s="295"/>
      <c r="L1481" s="189"/>
    </row>
    <row r="1482" spans="2:12" ht="18.75">
      <c r="B1482" s="5">
        <f t="shared" ca="1" si="143"/>
        <v>6699.5000000000009</v>
      </c>
      <c r="C1482" s="5">
        <f t="shared" si="142"/>
        <v>2679.8</v>
      </c>
      <c r="D1482" s="5">
        <v>2679.8</v>
      </c>
      <c r="E1482" s="5"/>
      <c r="F1482" s="5">
        <f t="shared" ca="1" si="140"/>
        <v>9379.3000000000011</v>
      </c>
      <c r="G1482" s="2">
        <f ca="1">YEAR(TODAY())-2013</f>
        <v>7</v>
      </c>
      <c r="H1482" s="5">
        <v>1339.9</v>
      </c>
      <c r="I1482" s="64" t="s">
        <v>1239</v>
      </c>
      <c r="J1482" s="64" t="s">
        <v>271</v>
      </c>
      <c r="K1482" s="295"/>
      <c r="L1482" s="189"/>
    </row>
    <row r="1483" spans="2:12" ht="18.75">
      <c r="B1483" s="5">
        <f t="shared" ca="1" si="143"/>
        <v>9379.3000000000011</v>
      </c>
      <c r="C1483" s="5">
        <f t="shared" si="142"/>
        <v>0</v>
      </c>
      <c r="D1483" s="5">
        <v>0</v>
      </c>
      <c r="E1483" s="5"/>
      <c r="F1483" s="5">
        <f t="shared" ca="1" si="140"/>
        <v>9379.3000000000011</v>
      </c>
      <c r="G1483" s="2">
        <f ca="1">YEAR(TODAY())-2013</f>
        <v>7</v>
      </c>
      <c r="H1483" s="5">
        <v>1339.9</v>
      </c>
      <c r="I1483" s="64" t="s">
        <v>1240</v>
      </c>
      <c r="J1483" s="64" t="s">
        <v>271</v>
      </c>
      <c r="K1483" s="295"/>
      <c r="L1483" s="189"/>
    </row>
    <row r="1484" spans="2:12" ht="18.75">
      <c r="B1484" s="5">
        <f t="shared" ca="1" si="143"/>
        <v>9379.3000000000011</v>
      </c>
      <c r="C1484" s="5">
        <f t="shared" si="142"/>
        <v>0</v>
      </c>
      <c r="D1484" s="5">
        <v>0</v>
      </c>
      <c r="E1484" s="5"/>
      <c r="F1484" s="5">
        <f t="shared" ca="1" si="140"/>
        <v>9379.3000000000011</v>
      </c>
      <c r="G1484" s="2">
        <f ca="1">YEAR(TODAY())-2013</f>
        <v>7</v>
      </c>
      <c r="H1484" s="5">
        <v>1339.9</v>
      </c>
      <c r="I1484" s="64" t="s">
        <v>1241</v>
      </c>
      <c r="J1484" s="64" t="s">
        <v>271</v>
      </c>
      <c r="K1484" s="295"/>
      <c r="L1484" s="189"/>
    </row>
    <row r="1485" spans="2:12" ht="18.75">
      <c r="B1485" s="5">
        <f t="shared" ca="1" si="143"/>
        <v>9379.3000000000011</v>
      </c>
      <c r="C1485" s="5">
        <f t="shared" si="142"/>
        <v>0</v>
      </c>
      <c r="D1485" s="5">
        <v>0</v>
      </c>
      <c r="E1485" s="5"/>
      <c r="F1485" s="5">
        <f t="shared" ca="1" si="140"/>
        <v>9379.3000000000011</v>
      </c>
      <c r="G1485" s="2">
        <f ca="1">YEAR(TODAY())-2013</f>
        <v>7</v>
      </c>
      <c r="H1485" s="5">
        <v>1339.9</v>
      </c>
      <c r="I1485" s="64" t="s">
        <v>1242</v>
      </c>
      <c r="J1485" s="64" t="s">
        <v>271</v>
      </c>
      <c r="K1485" s="295"/>
      <c r="L1485" s="189"/>
    </row>
    <row r="1486" spans="2:12" ht="18.75">
      <c r="B1486" s="5">
        <f t="shared" ca="1" si="143"/>
        <v>0</v>
      </c>
      <c r="C1486" s="5">
        <f t="shared" si="142"/>
        <v>0</v>
      </c>
      <c r="D1486" s="5">
        <v>0</v>
      </c>
      <c r="E1486" s="5"/>
      <c r="F1486" s="5">
        <f t="shared" ca="1" si="140"/>
        <v>0</v>
      </c>
      <c r="G1486" s="2">
        <f ca="1">YEAR(TODAY())-2013</f>
        <v>7</v>
      </c>
      <c r="H1486" s="5">
        <v>0</v>
      </c>
      <c r="I1486" s="62" t="s">
        <v>1546</v>
      </c>
      <c r="J1486" s="62" t="s">
        <v>272</v>
      </c>
      <c r="K1486" s="295"/>
      <c r="L1486" s="189"/>
    </row>
    <row r="1487" spans="2:12" ht="18.75">
      <c r="B1487" s="5">
        <f t="shared" ca="1" si="143"/>
        <v>0</v>
      </c>
      <c r="C1487" s="5">
        <f t="shared" si="142"/>
        <v>0</v>
      </c>
      <c r="D1487" s="5">
        <v>0</v>
      </c>
      <c r="E1487" s="5"/>
      <c r="F1487" s="5">
        <f t="shared" ca="1" si="140"/>
        <v>0</v>
      </c>
      <c r="G1487" s="2">
        <f ca="1">YEAR(TODAY())-2012</f>
        <v>8</v>
      </c>
      <c r="H1487" s="5">
        <v>0</v>
      </c>
      <c r="I1487" s="62" t="s">
        <v>1547</v>
      </c>
      <c r="J1487" s="62" t="s">
        <v>272</v>
      </c>
      <c r="K1487" s="296"/>
      <c r="L1487" s="276" t="s">
        <v>1427</v>
      </c>
    </row>
    <row r="1488" spans="2:12" ht="18.75">
      <c r="B1488" s="5">
        <f t="shared" ca="1" si="143"/>
        <v>0</v>
      </c>
      <c r="C1488" s="5">
        <f t="shared" si="142"/>
        <v>0</v>
      </c>
      <c r="D1488" s="5">
        <v>0</v>
      </c>
      <c r="E1488" s="5"/>
      <c r="F1488" s="5">
        <f t="shared" ca="1" si="140"/>
        <v>0</v>
      </c>
      <c r="G1488" s="2">
        <f t="shared" ref="G1488:G1496" ca="1" si="144">YEAR(TODAY())-2012</f>
        <v>8</v>
      </c>
      <c r="H1488" s="5">
        <v>0</v>
      </c>
      <c r="I1488" s="62" t="s">
        <v>1548</v>
      </c>
      <c r="J1488" s="62" t="s">
        <v>272</v>
      </c>
      <c r="K1488" s="296"/>
      <c r="L1488" s="276" t="s">
        <v>1427</v>
      </c>
    </row>
    <row r="1489" spans="2:12" ht="18.75">
      <c r="B1489" s="5">
        <f t="shared" ca="1" si="143"/>
        <v>0</v>
      </c>
      <c r="C1489" s="5">
        <f t="shared" si="142"/>
        <v>0</v>
      </c>
      <c r="D1489" s="5">
        <v>0</v>
      </c>
      <c r="E1489" s="5"/>
      <c r="F1489" s="5">
        <f t="shared" ca="1" si="140"/>
        <v>0</v>
      </c>
      <c r="G1489" s="2">
        <f t="shared" ca="1" si="144"/>
        <v>8</v>
      </c>
      <c r="H1489" s="5">
        <v>0</v>
      </c>
      <c r="I1489" s="62" t="s">
        <v>1549</v>
      </c>
      <c r="J1489" s="62" t="s">
        <v>272</v>
      </c>
      <c r="K1489" s="296"/>
      <c r="L1489" s="276" t="s">
        <v>1427</v>
      </c>
    </row>
    <row r="1490" spans="2:12" ht="18.75">
      <c r="B1490" s="5">
        <f t="shared" ca="1" si="143"/>
        <v>0</v>
      </c>
      <c r="C1490" s="5">
        <f t="shared" si="142"/>
        <v>0</v>
      </c>
      <c r="D1490" s="5">
        <v>0</v>
      </c>
      <c r="E1490" s="5"/>
      <c r="F1490" s="5">
        <f t="shared" ca="1" si="140"/>
        <v>0</v>
      </c>
      <c r="G1490" s="2">
        <f t="shared" ca="1" si="144"/>
        <v>8</v>
      </c>
      <c r="H1490" s="5">
        <v>0</v>
      </c>
      <c r="I1490" s="62" t="s">
        <v>1550</v>
      </c>
      <c r="J1490" s="62" t="s">
        <v>272</v>
      </c>
      <c r="K1490" s="296"/>
      <c r="L1490" s="276" t="s">
        <v>1427</v>
      </c>
    </row>
    <row r="1491" spans="2:12" ht="18.75">
      <c r="B1491" s="5">
        <f t="shared" ca="1" si="143"/>
        <v>0</v>
      </c>
      <c r="C1491" s="5">
        <f t="shared" si="142"/>
        <v>0</v>
      </c>
      <c r="D1491" s="5">
        <v>0</v>
      </c>
      <c r="E1491" s="5"/>
      <c r="F1491" s="5">
        <f t="shared" ref="F1491:F1514" ca="1" si="145">SUM(H1491*G1491)</f>
        <v>0</v>
      </c>
      <c r="G1491" s="2">
        <f t="shared" ca="1" si="144"/>
        <v>8</v>
      </c>
      <c r="H1491" s="5">
        <v>0</v>
      </c>
      <c r="I1491" s="62" t="s">
        <v>1551</v>
      </c>
      <c r="J1491" s="62" t="s">
        <v>272</v>
      </c>
      <c r="K1491" s="296"/>
      <c r="L1491" s="276" t="s">
        <v>1427</v>
      </c>
    </row>
    <row r="1492" spans="2:12" ht="18.75">
      <c r="B1492" s="5">
        <f t="shared" ca="1" si="143"/>
        <v>0</v>
      </c>
      <c r="C1492" s="5">
        <f t="shared" si="142"/>
        <v>0</v>
      </c>
      <c r="D1492" s="5">
        <v>0</v>
      </c>
      <c r="E1492" s="5"/>
      <c r="F1492" s="5">
        <f t="shared" ca="1" si="145"/>
        <v>0</v>
      </c>
      <c r="G1492" s="2">
        <f t="shared" ca="1" si="144"/>
        <v>8</v>
      </c>
      <c r="H1492" s="5">
        <v>0</v>
      </c>
      <c r="I1492" s="62" t="s">
        <v>1552</v>
      </c>
      <c r="J1492" s="62" t="s">
        <v>272</v>
      </c>
      <c r="K1492" s="296"/>
      <c r="L1492" s="276" t="s">
        <v>1427</v>
      </c>
    </row>
    <row r="1493" spans="2:12" ht="18.75">
      <c r="B1493" s="5">
        <f t="shared" ca="1" si="143"/>
        <v>0</v>
      </c>
      <c r="C1493" s="5">
        <f t="shared" si="142"/>
        <v>0</v>
      </c>
      <c r="D1493" s="5">
        <v>0</v>
      </c>
      <c r="E1493" s="5"/>
      <c r="F1493" s="5">
        <f t="shared" ca="1" si="145"/>
        <v>0</v>
      </c>
      <c r="G1493" s="2">
        <f t="shared" ca="1" si="144"/>
        <v>8</v>
      </c>
      <c r="H1493" s="5">
        <v>0</v>
      </c>
      <c r="I1493" s="62" t="s">
        <v>1553</v>
      </c>
      <c r="J1493" s="62" t="s">
        <v>272</v>
      </c>
      <c r="K1493" s="296"/>
      <c r="L1493" s="276" t="s">
        <v>1427</v>
      </c>
    </row>
    <row r="1494" spans="2:12" ht="18.75">
      <c r="B1494" s="5">
        <f t="shared" ca="1" si="143"/>
        <v>0</v>
      </c>
      <c r="C1494" s="5">
        <f t="shared" si="142"/>
        <v>0</v>
      </c>
      <c r="D1494" s="5">
        <v>0</v>
      </c>
      <c r="E1494" s="5"/>
      <c r="F1494" s="5">
        <f t="shared" ca="1" si="145"/>
        <v>0</v>
      </c>
      <c r="G1494" s="2">
        <f t="shared" ca="1" si="144"/>
        <v>8</v>
      </c>
      <c r="H1494" s="5">
        <v>0</v>
      </c>
      <c r="I1494" s="62" t="s">
        <v>1554</v>
      </c>
      <c r="J1494" s="62" t="s">
        <v>272</v>
      </c>
      <c r="K1494" s="296"/>
      <c r="L1494" s="276" t="s">
        <v>1427</v>
      </c>
    </row>
    <row r="1495" spans="2:12" ht="18.75">
      <c r="B1495" s="5">
        <f t="shared" ca="1" si="143"/>
        <v>0</v>
      </c>
      <c r="C1495" s="5">
        <f t="shared" si="142"/>
        <v>0</v>
      </c>
      <c r="D1495" s="5">
        <v>0</v>
      </c>
      <c r="E1495" s="5"/>
      <c r="F1495" s="5">
        <f t="shared" ca="1" si="145"/>
        <v>0</v>
      </c>
      <c r="G1495" s="2">
        <f t="shared" ca="1" si="144"/>
        <v>8</v>
      </c>
      <c r="H1495" s="5">
        <v>0</v>
      </c>
      <c r="I1495" s="62" t="s">
        <v>1555</v>
      </c>
      <c r="J1495" s="62" t="s">
        <v>272</v>
      </c>
      <c r="K1495" s="296"/>
      <c r="L1495" s="276" t="s">
        <v>1427</v>
      </c>
    </row>
    <row r="1496" spans="2:12" ht="18.75">
      <c r="B1496" s="5">
        <f t="shared" ca="1" si="143"/>
        <v>0</v>
      </c>
      <c r="C1496" s="5">
        <f t="shared" si="142"/>
        <v>0</v>
      </c>
      <c r="D1496" s="5">
        <v>0</v>
      </c>
      <c r="E1496" s="5"/>
      <c r="F1496" s="5">
        <f t="shared" ca="1" si="145"/>
        <v>0</v>
      </c>
      <c r="G1496" s="2">
        <f t="shared" ca="1" si="144"/>
        <v>8</v>
      </c>
      <c r="H1496" s="5">
        <v>0</v>
      </c>
      <c r="I1496" s="62" t="s">
        <v>1556</v>
      </c>
      <c r="J1496" s="62" t="s">
        <v>272</v>
      </c>
      <c r="K1496" s="296"/>
      <c r="L1496" s="276" t="s">
        <v>1427</v>
      </c>
    </row>
    <row r="1497" spans="2:12" ht="18.75">
      <c r="B1497" s="5">
        <f t="shared" ca="1" si="143"/>
        <v>167751.40999999997</v>
      </c>
      <c r="C1497" s="5">
        <f t="shared" si="142"/>
        <v>67100.55</v>
      </c>
      <c r="D1497" s="5">
        <v>67100.55</v>
      </c>
      <c r="E1497" s="5"/>
      <c r="F1497" s="5">
        <f t="shared" ca="1" si="145"/>
        <v>234851.96</v>
      </c>
      <c r="G1497" s="2">
        <f ca="1">YEAR(TODAY())-2013</f>
        <v>7</v>
      </c>
      <c r="H1497" s="5">
        <v>33550.28</v>
      </c>
      <c r="I1497" s="60" t="s">
        <v>1243</v>
      </c>
      <c r="J1497" s="60" t="s">
        <v>273</v>
      </c>
      <c r="K1497" s="296"/>
      <c r="L1497" s="276" t="s">
        <v>1427</v>
      </c>
    </row>
    <row r="1498" spans="2:12" ht="18.75">
      <c r="B1498" s="5">
        <f t="shared" ca="1" si="143"/>
        <v>167751.40999999997</v>
      </c>
      <c r="C1498" s="5">
        <f t="shared" si="142"/>
        <v>67100.55</v>
      </c>
      <c r="D1498" s="5">
        <v>67100.55</v>
      </c>
      <c r="E1498" s="5"/>
      <c r="F1498" s="5">
        <f t="shared" ca="1" si="145"/>
        <v>234851.96</v>
      </c>
      <c r="G1498" s="2">
        <f t="shared" ref="G1498:G1500" ca="1" si="146">YEAR(TODAY())-2013</f>
        <v>7</v>
      </c>
      <c r="H1498" s="5">
        <v>33550.28</v>
      </c>
      <c r="I1498" s="60" t="s">
        <v>1244</v>
      </c>
      <c r="J1498" s="60" t="s">
        <v>273</v>
      </c>
      <c r="K1498" s="295"/>
      <c r="L1498" s="189"/>
    </row>
    <row r="1499" spans="2:12" ht="18.75">
      <c r="B1499" s="5">
        <f t="shared" ca="1" si="143"/>
        <v>167751.40999999997</v>
      </c>
      <c r="C1499" s="5">
        <f t="shared" si="142"/>
        <v>67100.55</v>
      </c>
      <c r="D1499" s="5">
        <v>67100.55</v>
      </c>
      <c r="E1499" s="5"/>
      <c r="F1499" s="5">
        <f t="shared" ca="1" si="145"/>
        <v>234851.96</v>
      </c>
      <c r="G1499" s="2">
        <f t="shared" ca="1" si="146"/>
        <v>7</v>
      </c>
      <c r="H1499" s="5">
        <v>33550.28</v>
      </c>
      <c r="I1499" s="60" t="s">
        <v>1245</v>
      </c>
      <c r="J1499" s="60" t="s">
        <v>273</v>
      </c>
      <c r="K1499" s="295"/>
      <c r="L1499" s="189"/>
    </row>
    <row r="1500" spans="2:12" ht="18.75">
      <c r="B1500" s="5">
        <f t="shared" ca="1" si="143"/>
        <v>234851.96</v>
      </c>
      <c r="C1500" s="5">
        <f t="shared" si="142"/>
        <v>0</v>
      </c>
      <c r="D1500" s="5">
        <v>0</v>
      </c>
      <c r="E1500" s="5"/>
      <c r="F1500" s="5">
        <f t="shared" ca="1" si="145"/>
        <v>234851.96</v>
      </c>
      <c r="G1500" s="2">
        <f t="shared" ca="1" si="146"/>
        <v>7</v>
      </c>
      <c r="H1500" s="5">
        <v>33550.28</v>
      </c>
      <c r="I1500" s="60" t="s">
        <v>1246</v>
      </c>
      <c r="J1500" s="60" t="s">
        <v>273</v>
      </c>
      <c r="K1500" s="295"/>
      <c r="L1500" s="189"/>
    </row>
    <row r="1501" spans="2:12" ht="18.75">
      <c r="B1501" s="5">
        <f t="shared" si="143"/>
        <v>0</v>
      </c>
      <c r="C1501" s="5">
        <f t="shared" si="142"/>
        <v>0</v>
      </c>
      <c r="D1501" s="5">
        <v>0</v>
      </c>
      <c r="E1501" s="5"/>
      <c r="F1501" s="5">
        <f t="shared" si="145"/>
        <v>0</v>
      </c>
      <c r="G1501" s="3">
        <v>0</v>
      </c>
      <c r="H1501" s="5">
        <v>0</v>
      </c>
      <c r="I1501" s="61">
        <v>0</v>
      </c>
      <c r="J1501" s="61" t="s">
        <v>274</v>
      </c>
      <c r="K1501" s="295"/>
      <c r="L1501" s="189"/>
    </row>
    <row r="1502" spans="2:12" ht="18.75">
      <c r="B1502" s="5">
        <f t="shared" si="143"/>
        <v>0</v>
      </c>
      <c r="C1502" s="5">
        <f t="shared" si="142"/>
        <v>0</v>
      </c>
      <c r="D1502" s="5">
        <v>0</v>
      </c>
      <c r="E1502" s="5"/>
      <c r="F1502" s="5">
        <f t="shared" si="145"/>
        <v>0</v>
      </c>
      <c r="G1502" s="3">
        <v>0</v>
      </c>
      <c r="H1502" s="5">
        <v>0</v>
      </c>
      <c r="I1502" s="61">
        <v>0</v>
      </c>
      <c r="J1502" s="61" t="s">
        <v>274</v>
      </c>
      <c r="K1502" s="295"/>
      <c r="L1502" s="189"/>
    </row>
    <row r="1503" spans="2:12" ht="18.75">
      <c r="B1503" s="5">
        <f t="shared" si="143"/>
        <v>0</v>
      </c>
      <c r="C1503" s="5">
        <f t="shared" si="142"/>
        <v>0</v>
      </c>
      <c r="D1503" s="5">
        <v>0</v>
      </c>
      <c r="E1503" s="5"/>
      <c r="F1503" s="5">
        <f t="shared" si="145"/>
        <v>0</v>
      </c>
      <c r="G1503" s="3">
        <v>0</v>
      </c>
      <c r="H1503" s="5">
        <v>0</v>
      </c>
      <c r="I1503" s="61">
        <v>0</v>
      </c>
      <c r="J1503" s="61" t="s">
        <v>274</v>
      </c>
      <c r="K1503" s="295"/>
      <c r="L1503" s="189"/>
    </row>
    <row r="1504" spans="2:12" ht="18.75">
      <c r="B1504" s="5">
        <f t="shared" si="143"/>
        <v>0</v>
      </c>
      <c r="C1504" s="5">
        <f t="shared" si="142"/>
        <v>0</v>
      </c>
      <c r="D1504" s="5">
        <v>0</v>
      </c>
      <c r="E1504" s="5"/>
      <c r="F1504" s="5">
        <f t="shared" si="145"/>
        <v>0</v>
      </c>
      <c r="G1504" s="3">
        <v>0</v>
      </c>
      <c r="H1504" s="5">
        <v>0</v>
      </c>
      <c r="I1504" s="61">
        <v>0</v>
      </c>
      <c r="J1504" s="61" t="s">
        <v>274</v>
      </c>
      <c r="K1504" s="295"/>
      <c r="L1504" s="189"/>
    </row>
    <row r="1505" spans="2:12" ht="18.75">
      <c r="B1505" s="5">
        <f t="shared" si="143"/>
        <v>0</v>
      </c>
      <c r="C1505" s="5">
        <f t="shared" si="142"/>
        <v>0</v>
      </c>
      <c r="D1505" s="5">
        <v>0</v>
      </c>
      <c r="E1505" s="5"/>
      <c r="F1505" s="5">
        <f t="shared" si="145"/>
        <v>0</v>
      </c>
      <c r="G1505" s="3">
        <v>0</v>
      </c>
      <c r="H1505" s="5">
        <v>0</v>
      </c>
      <c r="I1505" s="61">
        <v>0</v>
      </c>
      <c r="J1505" s="61" t="s">
        <v>274</v>
      </c>
      <c r="K1505" s="295"/>
      <c r="L1505" s="189"/>
    </row>
    <row r="1506" spans="2:12" ht="18.75">
      <c r="B1506" s="5">
        <f t="shared" si="143"/>
        <v>0</v>
      </c>
      <c r="C1506" s="5">
        <f t="shared" si="142"/>
        <v>0</v>
      </c>
      <c r="D1506" s="5">
        <v>0</v>
      </c>
      <c r="E1506" s="5"/>
      <c r="F1506" s="5">
        <f t="shared" si="145"/>
        <v>0</v>
      </c>
      <c r="G1506" s="3">
        <v>0</v>
      </c>
      <c r="H1506" s="5">
        <v>0</v>
      </c>
      <c r="I1506" s="61">
        <v>0</v>
      </c>
      <c r="J1506" s="61" t="s">
        <v>274</v>
      </c>
      <c r="K1506" s="295"/>
      <c r="L1506" s="189"/>
    </row>
    <row r="1507" spans="2:12" ht="18.75">
      <c r="B1507" s="5">
        <f t="shared" si="143"/>
        <v>0</v>
      </c>
      <c r="C1507" s="5">
        <f t="shared" si="142"/>
        <v>0</v>
      </c>
      <c r="D1507" s="5">
        <v>0</v>
      </c>
      <c r="E1507" s="5"/>
      <c r="F1507" s="5">
        <f t="shared" si="145"/>
        <v>0</v>
      </c>
      <c r="G1507" s="3">
        <v>0</v>
      </c>
      <c r="H1507" s="5">
        <v>0</v>
      </c>
      <c r="I1507" s="61">
        <v>0</v>
      </c>
      <c r="J1507" s="61" t="s">
        <v>274</v>
      </c>
      <c r="K1507" s="295"/>
      <c r="L1507" s="189"/>
    </row>
    <row r="1508" spans="2:12" ht="18.75">
      <c r="B1508" s="5">
        <f t="shared" si="143"/>
        <v>0</v>
      </c>
      <c r="C1508" s="5">
        <f t="shared" si="142"/>
        <v>0</v>
      </c>
      <c r="D1508" s="5">
        <v>0</v>
      </c>
      <c r="E1508" s="5"/>
      <c r="F1508" s="5">
        <f t="shared" si="145"/>
        <v>0</v>
      </c>
      <c r="G1508" s="3">
        <v>0</v>
      </c>
      <c r="H1508" s="5">
        <v>0</v>
      </c>
      <c r="I1508" s="61">
        <v>0</v>
      </c>
      <c r="J1508" s="61" t="s">
        <v>274</v>
      </c>
      <c r="K1508" s="295"/>
      <c r="L1508" s="189"/>
    </row>
    <row r="1509" spans="2:12" ht="18.75">
      <c r="B1509" s="5">
        <f t="shared" si="143"/>
        <v>0</v>
      </c>
      <c r="C1509" s="5">
        <f t="shared" si="142"/>
        <v>0</v>
      </c>
      <c r="D1509" s="5">
        <v>0</v>
      </c>
      <c r="E1509" s="5"/>
      <c r="F1509" s="5">
        <f t="shared" si="145"/>
        <v>0</v>
      </c>
      <c r="G1509" s="3">
        <v>0</v>
      </c>
      <c r="H1509" s="5">
        <v>0</v>
      </c>
      <c r="I1509" s="61">
        <v>0</v>
      </c>
      <c r="J1509" s="61" t="s">
        <v>274</v>
      </c>
      <c r="K1509" s="295"/>
      <c r="L1509" s="189"/>
    </row>
    <row r="1510" spans="2:12" ht="18.75">
      <c r="B1510" s="5">
        <f t="shared" si="143"/>
        <v>0</v>
      </c>
      <c r="C1510" s="5">
        <f t="shared" si="142"/>
        <v>0</v>
      </c>
      <c r="D1510" s="5">
        <v>0</v>
      </c>
      <c r="E1510" s="5"/>
      <c r="F1510" s="5">
        <f t="shared" si="145"/>
        <v>0</v>
      </c>
      <c r="G1510" s="3">
        <v>0</v>
      </c>
      <c r="H1510" s="5">
        <v>0</v>
      </c>
      <c r="I1510" s="61">
        <v>0</v>
      </c>
      <c r="J1510" s="61" t="s">
        <v>274</v>
      </c>
      <c r="K1510" s="295"/>
      <c r="L1510" s="189"/>
    </row>
    <row r="1511" spans="2:12" ht="18.75">
      <c r="B1511" s="5">
        <f t="shared" si="143"/>
        <v>0</v>
      </c>
      <c r="C1511" s="5">
        <f t="shared" si="142"/>
        <v>0</v>
      </c>
      <c r="D1511" s="5">
        <v>0</v>
      </c>
      <c r="E1511" s="5"/>
      <c r="F1511" s="5">
        <f t="shared" si="145"/>
        <v>0</v>
      </c>
      <c r="G1511" s="3">
        <v>0</v>
      </c>
      <c r="H1511" s="5">
        <v>0</v>
      </c>
      <c r="I1511" s="61">
        <v>0</v>
      </c>
      <c r="J1511" s="61" t="s">
        <v>274</v>
      </c>
      <c r="K1511" s="295"/>
      <c r="L1511" s="189"/>
    </row>
    <row r="1512" spans="2:12" ht="18.75">
      <c r="B1512" s="5">
        <f t="shared" ca="1" si="143"/>
        <v>84487.91</v>
      </c>
      <c r="C1512" s="5">
        <f t="shared" si="142"/>
        <v>33795.15</v>
      </c>
      <c r="D1512" s="5">
        <v>33795.15</v>
      </c>
      <c r="E1512" s="5"/>
      <c r="F1512" s="5">
        <f t="shared" ca="1" si="145"/>
        <v>118283.06000000001</v>
      </c>
      <c r="G1512" s="2">
        <f ca="1">YEAR(TODAY())-2013</f>
        <v>7</v>
      </c>
      <c r="H1512" s="5">
        <v>16897.580000000002</v>
      </c>
      <c r="I1512" s="58" t="s">
        <v>1247</v>
      </c>
      <c r="J1512" s="58" t="s">
        <v>275</v>
      </c>
      <c r="K1512" s="295"/>
      <c r="L1512" s="189"/>
    </row>
    <row r="1513" spans="2:12" ht="18.75">
      <c r="B1513" s="5">
        <f t="shared" ca="1" si="143"/>
        <v>84487.91</v>
      </c>
      <c r="C1513" s="5">
        <f t="shared" si="142"/>
        <v>33795.15</v>
      </c>
      <c r="D1513" s="5">
        <v>33795.15</v>
      </c>
      <c r="E1513" s="5"/>
      <c r="F1513" s="5">
        <f t="shared" ca="1" si="145"/>
        <v>118283.06000000001</v>
      </c>
      <c r="G1513" s="2">
        <f t="shared" ref="G1513:G1525" ca="1" si="147">YEAR(TODAY())-2013</f>
        <v>7</v>
      </c>
      <c r="H1513" s="5">
        <v>16897.580000000002</v>
      </c>
      <c r="I1513" s="58" t="s">
        <v>1248</v>
      </c>
      <c r="J1513" s="58" t="s">
        <v>275</v>
      </c>
      <c r="K1513" s="295"/>
      <c r="L1513" s="189"/>
    </row>
    <row r="1514" spans="2:12" ht="18.75">
      <c r="B1514" s="5">
        <f t="shared" ca="1" si="143"/>
        <v>84487.91</v>
      </c>
      <c r="C1514" s="5">
        <f t="shared" si="142"/>
        <v>33795.15</v>
      </c>
      <c r="D1514" s="5">
        <v>33795.15</v>
      </c>
      <c r="E1514" s="5"/>
      <c r="F1514" s="5">
        <f t="shared" ca="1" si="145"/>
        <v>118283.06000000001</v>
      </c>
      <c r="G1514" s="2">
        <f t="shared" ca="1" si="147"/>
        <v>7</v>
      </c>
      <c r="H1514" s="5">
        <v>16897.580000000002</v>
      </c>
      <c r="I1514" s="58" t="s">
        <v>1249</v>
      </c>
      <c r="J1514" s="58" t="s">
        <v>275</v>
      </c>
      <c r="K1514" s="296"/>
      <c r="L1514" s="276"/>
    </row>
    <row r="1515" spans="2:12" ht="18.75">
      <c r="B1515" s="5">
        <f t="shared" ca="1" si="143"/>
        <v>84487.91</v>
      </c>
      <c r="C1515" s="5">
        <f t="shared" si="142"/>
        <v>33795.15</v>
      </c>
      <c r="D1515" s="5">
        <v>33795.15</v>
      </c>
      <c r="E1515" s="5"/>
      <c r="F1515" s="5">
        <f t="shared" ref="F1515:F1578" ca="1" si="148">SUM(H1515*G1515)</f>
        <v>118283.06000000001</v>
      </c>
      <c r="G1515" s="2">
        <f t="shared" ca="1" si="147"/>
        <v>7</v>
      </c>
      <c r="H1515" s="5">
        <v>16897.580000000002</v>
      </c>
      <c r="I1515" s="58" t="s">
        <v>1250</v>
      </c>
      <c r="J1515" s="58" t="s">
        <v>275</v>
      </c>
      <c r="K1515" s="296"/>
      <c r="L1515" s="276"/>
    </row>
    <row r="1516" spans="2:12" ht="18.75">
      <c r="B1516" s="5">
        <f t="shared" ca="1" si="143"/>
        <v>84487.91</v>
      </c>
      <c r="C1516" s="5">
        <f t="shared" si="142"/>
        <v>33795.15</v>
      </c>
      <c r="D1516" s="5">
        <v>33795.15</v>
      </c>
      <c r="E1516" s="5"/>
      <c r="F1516" s="5">
        <f t="shared" ca="1" si="148"/>
        <v>118283.06000000001</v>
      </c>
      <c r="G1516" s="2">
        <f t="shared" ca="1" si="147"/>
        <v>7</v>
      </c>
      <c r="H1516" s="5">
        <v>16897.580000000002</v>
      </c>
      <c r="I1516" s="58" t="s">
        <v>1251</v>
      </c>
      <c r="J1516" s="58" t="s">
        <v>275</v>
      </c>
      <c r="K1516" s="295"/>
      <c r="L1516" s="189"/>
    </row>
    <row r="1517" spans="2:12" ht="18.75">
      <c r="B1517" s="5">
        <f t="shared" ca="1" si="143"/>
        <v>118283.06000000001</v>
      </c>
      <c r="C1517" s="5">
        <f t="shared" si="142"/>
        <v>0</v>
      </c>
      <c r="D1517" s="5">
        <v>0</v>
      </c>
      <c r="E1517" s="5"/>
      <c r="F1517" s="5">
        <f t="shared" ca="1" si="148"/>
        <v>118283.06000000001</v>
      </c>
      <c r="G1517" s="2">
        <f t="shared" ca="1" si="147"/>
        <v>7</v>
      </c>
      <c r="H1517" s="5">
        <v>16897.580000000002</v>
      </c>
      <c r="I1517" s="58" t="s">
        <v>1252</v>
      </c>
      <c r="J1517" s="58" t="s">
        <v>275</v>
      </c>
      <c r="K1517" s="295"/>
      <c r="L1517" s="189"/>
    </row>
    <row r="1518" spans="2:12" ht="18.75">
      <c r="B1518" s="5">
        <f t="shared" ca="1" si="143"/>
        <v>13533.360000000002</v>
      </c>
      <c r="C1518" s="5">
        <f t="shared" si="142"/>
        <v>5413.33</v>
      </c>
      <c r="D1518" s="5">
        <v>5413.33</v>
      </c>
      <c r="E1518" s="5"/>
      <c r="F1518" s="5">
        <f t="shared" ca="1" si="148"/>
        <v>18946.690000000002</v>
      </c>
      <c r="G1518" s="2">
        <f t="shared" ca="1" si="147"/>
        <v>7</v>
      </c>
      <c r="H1518" s="5">
        <v>2706.67</v>
      </c>
      <c r="I1518" s="83" t="s">
        <v>1253</v>
      </c>
      <c r="J1518" s="83" t="s">
        <v>276</v>
      </c>
      <c r="K1518" s="295"/>
      <c r="L1518" s="189"/>
    </row>
    <row r="1519" spans="2:12" ht="18.75">
      <c r="B1519" s="5">
        <f t="shared" ca="1" si="143"/>
        <v>13533.360000000002</v>
      </c>
      <c r="C1519" s="5">
        <f t="shared" si="142"/>
        <v>5413.33</v>
      </c>
      <c r="D1519" s="5">
        <v>5413.33</v>
      </c>
      <c r="E1519" s="5"/>
      <c r="F1519" s="5">
        <f t="shared" ca="1" si="148"/>
        <v>18946.690000000002</v>
      </c>
      <c r="G1519" s="2">
        <f t="shared" ca="1" si="147"/>
        <v>7</v>
      </c>
      <c r="H1519" s="5">
        <v>2706.67</v>
      </c>
      <c r="I1519" s="83" t="s">
        <v>1254</v>
      </c>
      <c r="J1519" s="83" t="s">
        <v>276</v>
      </c>
      <c r="K1519" s="296"/>
      <c r="L1519" s="276"/>
    </row>
    <row r="1520" spans="2:12" ht="18.75">
      <c r="B1520" s="5">
        <f t="shared" ca="1" si="143"/>
        <v>13533.360000000002</v>
      </c>
      <c r="C1520" s="5">
        <f t="shared" si="142"/>
        <v>5413.33</v>
      </c>
      <c r="D1520" s="5">
        <v>5413.33</v>
      </c>
      <c r="E1520" s="5"/>
      <c r="F1520" s="5">
        <f t="shared" ca="1" si="148"/>
        <v>18946.690000000002</v>
      </c>
      <c r="G1520" s="2">
        <f t="shared" ca="1" si="147"/>
        <v>7</v>
      </c>
      <c r="H1520" s="5">
        <v>2706.67</v>
      </c>
      <c r="I1520" s="83" t="s">
        <v>1255</v>
      </c>
      <c r="J1520" s="83" t="s">
        <v>276</v>
      </c>
      <c r="K1520" s="296"/>
      <c r="L1520" s="276"/>
    </row>
    <row r="1521" spans="2:12" ht="18.75">
      <c r="B1521" s="5">
        <f t="shared" ca="1" si="143"/>
        <v>13533.360000000002</v>
      </c>
      <c r="C1521" s="5">
        <f t="shared" si="142"/>
        <v>5413.33</v>
      </c>
      <c r="D1521" s="5">
        <v>5413.33</v>
      </c>
      <c r="E1521" s="5"/>
      <c r="F1521" s="5">
        <f t="shared" ca="1" si="148"/>
        <v>18946.690000000002</v>
      </c>
      <c r="G1521" s="2">
        <f t="shared" ca="1" si="147"/>
        <v>7</v>
      </c>
      <c r="H1521" s="5">
        <v>2706.67</v>
      </c>
      <c r="I1521" s="88" t="s">
        <v>1256</v>
      </c>
      <c r="J1521" s="88" t="s">
        <v>277</v>
      </c>
      <c r="K1521" s="295"/>
      <c r="L1521" s="189"/>
    </row>
    <row r="1522" spans="2:12" ht="18.75">
      <c r="B1522" s="5">
        <f t="shared" ca="1" si="143"/>
        <v>13533.360000000002</v>
      </c>
      <c r="C1522" s="5">
        <f t="shared" si="142"/>
        <v>5413.33</v>
      </c>
      <c r="D1522" s="5">
        <v>5413.33</v>
      </c>
      <c r="E1522" s="5"/>
      <c r="F1522" s="5">
        <f t="shared" ca="1" si="148"/>
        <v>18946.690000000002</v>
      </c>
      <c r="G1522" s="2">
        <f t="shared" ca="1" si="147"/>
        <v>7</v>
      </c>
      <c r="H1522" s="5">
        <v>2706.67</v>
      </c>
      <c r="I1522" s="88" t="s">
        <v>1257</v>
      </c>
      <c r="J1522" s="88" t="s">
        <v>277</v>
      </c>
      <c r="K1522" s="295"/>
      <c r="L1522" s="189"/>
    </row>
    <row r="1523" spans="2:12" ht="18.75">
      <c r="B1523" s="5">
        <f t="shared" ca="1" si="143"/>
        <v>18946.690000000002</v>
      </c>
      <c r="C1523" s="5">
        <f t="shared" si="142"/>
        <v>0</v>
      </c>
      <c r="D1523" s="5">
        <v>0</v>
      </c>
      <c r="E1523" s="5"/>
      <c r="F1523" s="5">
        <f t="shared" ca="1" si="148"/>
        <v>18946.690000000002</v>
      </c>
      <c r="G1523" s="2">
        <f t="shared" ca="1" si="147"/>
        <v>7</v>
      </c>
      <c r="H1523" s="5">
        <v>2706.67</v>
      </c>
      <c r="I1523" s="88" t="s">
        <v>1258</v>
      </c>
      <c r="J1523" s="88" t="s">
        <v>277</v>
      </c>
      <c r="K1523" s="299"/>
      <c r="L1523" s="7"/>
    </row>
    <row r="1524" spans="2:12" ht="18.75">
      <c r="B1524" s="5">
        <f t="shared" ca="1" si="143"/>
        <v>530250</v>
      </c>
      <c r="C1524" s="5">
        <f t="shared" si="142"/>
        <v>0</v>
      </c>
      <c r="D1524" s="5">
        <v>0</v>
      </c>
      <c r="E1524" s="5"/>
      <c r="F1524" s="5">
        <f t="shared" ca="1" si="148"/>
        <v>530250</v>
      </c>
      <c r="G1524" s="2">
        <f t="shared" ca="1" si="147"/>
        <v>7</v>
      </c>
      <c r="H1524" s="5">
        <v>75750</v>
      </c>
      <c r="I1524" s="63" t="s">
        <v>1259</v>
      </c>
      <c r="J1524" s="63" t="s">
        <v>278</v>
      </c>
      <c r="K1524" s="295"/>
      <c r="L1524" s="189"/>
    </row>
    <row r="1525" spans="2:12" ht="18.75">
      <c r="B1525" s="5">
        <f t="shared" ca="1" si="143"/>
        <v>28280</v>
      </c>
      <c r="C1525" s="5">
        <f t="shared" si="142"/>
        <v>0</v>
      </c>
      <c r="D1525" s="5">
        <v>0</v>
      </c>
      <c r="E1525" s="5"/>
      <c r="F1525" s="5">
        <f t="shared" ca="1" si="148"/>
        <v>28280</v>
      </c>
      <c r="G1525" s="2">
        <f t="shared" ca="1" si="147"/>
        <v>7</v>
      </c>
      <c r="H1525" s="5">
        <v>4040</v>
      </c>
      <c r="I1525" s="51" t="s">
        <v>1260</v>
      </c>
      <c r="J1525" s="51" t="s">
        <v>279</v>
      </c>
      <c r="K1525" s="295"/>
      <c r="L1525" s="189"/>
    </row>
    <row r="1526" spans="2:12" ht="18.75">
      <c r="B1526" s="5">
        <f t="shared" si="143"/>
        <v>0</v>
      </c>
      <c r="C1526" s="5">
        <f t="shared" si="142"/>
        <v>0</v>
      </c>
      <c r="D1526" s="5">
        <v>0</v>
      </c>
      <c r="E1526" s="5"/>
      <c r="F1526" s="5">
        <f t="shared" si="148"/>
        <v>0</v>
      </c>
      <c r="G1526" s="3">
        <v>0</v>
      </c>
      <c r="H1526" s="5">
        <v>0</v>
      </c>
      <c r="I1526" s="60">
        <v>0</v>
      </c>
      <c r="J1526" s="60" t="s">
        <v>280</v>
      </c>
      <c r="K1526" s="295"/>
      <c r="L1526" s="189"/>
    </row>
    <row r="1527" spans="2:12" ht="18.75">
      <c r="B1527" s="5">
        <f t="shared" si="143"/>
        <v>0</v>
      </c>
      <c r="C1527" s="5">
        <f t="shared" si="142"/>
        <v>0</v>
      </c>
      <c r="D1527" s="5">
        <v>0</v>
      </c>
      <c r="E1527" s="5"/>
      <c r="F1527" s="5">
        <f t="shared" si="148"/>
        <v>0</v>
      </c>
      <c r="G1527" s="3">
        <v>0</v>
      </c>
      <c r="H1527" s="5">
        <v>0</v>
      </c>
      <c r="I1527" s="60">
        <v>0</v>
      </c>
      <c r="J1527" s="60" t="s">
        <v>280</v>
      </c>
      <c r="K1527" s="295"/>
      <c r="L1527" s="189"/>
    </row>
    <row r="1528" spans="2:12" ht="18.75">
      <c r="B1528" s="5">
        <f t="shared" si="143"/>
        <v>0</v>
      </c>
      <c r="C1528" s="5">
        <f t="shared" si="142"/>
        <v>0</v>
      </c>
      <c r="D1528" s="5">
        <v>0</v>
      </c>
      <c r="E1528" s="5"/>
      <c r="F1528" s="5">
        <f t="shared" si="148"/>
        <v>0</v>
      </c>
      <c r="G1528" s="3">
        <v>0</v>
      </c>
      <c r="H1528" s="5">
        <v>0</v>
      </c>
      <c r="I1528" s="60">
        <v>0</v>
      </c>
      <c r="J1528" s="60" t="s">
        <v>280</v>
      </c>
      <c r="K1528" s="295"/>
      <c r="L1528" s="189"/>
    </row>
    <row r="1529" spans="2:12" ht="18.75">
      <c r="B1529" s="5">
        <f t="shared" si="143"/>
        <v>0</v>
      </c>
      <c r="C1529" s="5">
        <f t="shared" si="142"/>
        <v>0</v>
      </c>
      <c r="D1529" s="5">
        <v>0</v>
      </c>
      <c r="E1529" s="5"/>
      <c r="F1529" s="5">
        <f t="shared" si="148"/>
        <v>0</v>
      </c>
      <c r="G1529" s="3">
        <v>0</v>
      </c>
      <c r="H1529" s="5">
        <v>0</v>
      </c>
      <c r="I1529" s="60">
        <v>0</v>
      </c>
      <c r="J1529" s="60" t="s">
        <v>280</v>
      </c>
      <c r="K1529" s="295"/>
      <c r="L1529" s="189"/>
    </row>
    <row r="1530" spans="2:12" ht="18.75">
      <c r="B1530" s="5">
        <f t="shared" si="143"/>
        <v>0</v>
      </c>
      <c r="C1530" s="5">
        <f t="shared" si="142"/>
        <v>0</v>
      </c>
      <c r="D1530" s="5">
        <v>0</v>
      </c>
      <c r="E1530" s="5"/>
      <c r="F1530" s="5">
        <f t="shared" si="148"/>
        <v>0</v>
      </c>
      <c r="G1530" s="3">
        <v>0</v>
      </c>
      <c r="H1530" s="5">
        <v>0</v>
      </c>
      <c r="I1530" s="60">
        <v>0</v>
      </c>
      <c r="J1530" s="60" t="s">
        <v>280</v>
      </c>
      <c r="K1530" s="295"/>
      <c r="L1530" s="189"/>
    </row>
    <row r="1531" spans="2:12" ht="18.75">
      <c r="B1531" s="5">
        <f t="shared" si="143"/>
        <v>0</v>
      </c>
      <c r="C1531" s="5">
        <f t="shared" si="142"/>
        <v>0</v>
      </c>
      <c r="D1531" s="5">
        <v>0</v>
      </c>
      <c r="E1531" s="5"/>
      <c r="F1531" s="5">
        <f t="shared" si="148"/>
        <v>0</v>
      </c>
      <c r="G1531" s="3">
        <v>0</v>
      </c>
      <c r="H1531" s="5">
        <v>0</v>
      </c>
      <c r="I1531" s="60">
        <v>0</v>
      </c>
      <c r="J1531" s="60" t="s">
        <v>280</v>
      </c>
      <c r="K1531" s="295"/>
      <c r="L1531" s="189"/>
    </row>
    <row r="1532" spans="2:12" ht="18.75">
      <c r="B1532" s="5">
        <f t="shared" si="143"/>
        <v>0</v>
      </c>
      <c r="C1532" s="5">
        <f t="shared" si="142"/>
        <v>0</v>
      </c>
      <c r="D1532" s="5">
        <v>0</v>
      </c>
      <c r="E1532" s="5"/>
      <c r="F1532" s="5">
        <f t="shared" si="148"/>
        <v>0</v>
      </c>
      <c r="G1532" s="3">
        <v>0</v>
      </c>
      <c r="H1532" s="5">
        <v>0</v>
      </c>
      <c r="I1532" s="60">
        <v>0</v>
      </c>
      <c r="J1532" s="60" t="s">
        <v>280</v>
      </c>
      <c r="K1532" s="295"/>
      <c r="L1532" s="189"/>
    </row>
    <row r="1533" spans="2:12" ht="18.75">
      <c r="B1533" s="5">
        <f t="shared" si="143"/>
        <v>0</v>
      </c>
      <c r="C1533" s="5">
        <f t="shared" si="142"/>
        <v>0</v>
      </c>
      <c r="D1533" s="5">
        <v>0</v>
      </c>
      <c r="E1533" s="5"/>
      <c r="F1533" s="5">
        <f t="shared" si="148"/>
        <v>0</v>
      </c>
      <c r="G1533" s="3">
        <v>0</v>
      </c>
      <c r="H1533" s="5">
        <v>0</v>
      </c>
      <c r="I1533" s="60">
        <v>0</v>
      </c>
      <c r="J1533" s="60" t="s">
        <v>280</v>
      </c>
      <c r="K1533" s="295"/>
      <c r="L1533" s="189"/>
    </row>
    <row r="1534" spans="2:12" ht="18.75">
      <c r="B1534" s="5">
        <f t="shared" si="143"/>
        <v>0</v>
      </c>
      <c r="C1534" s="5">
        <f t="shared" si="142"/>
        <v>0</v>
      </c>
      <c r="D1534" s="5">
        <v>0</v>
      </c>
      <c r="E1534" s="5"/>
      <c r="F1534" s="5">
        <f t="shared" si="148"/>
        <v>0</v>
      </c>
      <c r="G1534" s="3">
        <v>0</v>
      </c>
      <c r="H1534" s="5">
        <v>0</v>
      </c>
      <c r="I1534" s="60">
        <v>0</v>
      </c>
      <c r="J1534" s="60" t="s">
        <v>280</v>
      </c>
      <c r="K1534" s="295"/>
      <c r="L1534" s="189"/>
    </row>
    <row r="1535" spans="2:12" ht="18.75">
      <c r="B1535" s="5">
        <f t="shared" si="143"/>
        <v>0</v>
      </c>
      <c r="C1535" s="5">
        <f t="shared" si="142"/>
        <v>0</v>
      </c>
      <c r="D1535" s="5">
        <v>0</v>
      </c>
      <c r="E1535" s="5"/>
      <c r="F1535" s="5">
        <f t="shared" si="148"/>
        <v>0</v>
      </c>
      <c r="G1535" s="3">
        <v>0</v>
      </c>
      <c r="H1535" s="5">
        <v>0</v>
      </c>
      <c r="I1535" s="60">
        <v>0</v>
      </c>
      <c r="J1535" s="60" t="s">
        <v>280</v>
      </c>
      <c r="K1535" s="295"/>
      <c r="L1535" s="189"/>
    </row>
    <row r="1536" spans="2:12" ht="18.75">
      <c r="B1536" s="5">
        <f t="shared" si="143"/>
        <v>0</v>
      </c>
      <c r="C1536" s="5">
        <f t="shared" si="142"/>
        <v>0</v>
      </c>
      <c r="D1536" s="5">
        <v>0</v>
      </c>
      <c r="E1536" s="5"/>
      <c r="F1536" s="5">
        <f t="shared" si="148"/>
        <v>0</v>
      </c>
      <c r="G1536" s="3">
        <v>0</v>
      </c>
      <c r="H1536" s="5">
        <v>0</v>
      </c>
      <c r="I1536" s="60">
        <v>0</v>
      </c>
      <c r="J1536" s="60" t="s">
        <v>280</v>
      </c>
      <c r="K1536" s="295"/>
      <c r="L1536" s="189"/>
    </row>
    <row r="1537" spans="2:12" ht="18.75">
      <c r="B1537" s="5">
        <f t="shared" si="143"/>
        <v>0</v>
      </c>
      <c r="C1537" s="5">
        <f t="shared" si="142"/>
        <v>0</v>
      </c>
      <c r="D1537" s="5">
        <v>0</v>
      </c>
      <c r="E1537" s="5"/>
      <c r="F1537" s="5">
        <f t="shared" si="148"/>
        <v>0</v>
      </c>
      <c r="G1537" s="3">
        <v>0</v>
      </c>
      <c r="H1537" s="5">
        <v>0</v>
      </c>
      <c r="I1537" s="60">
        <v>0</v>
      </c>
      <c r="J1537" s="60" t="s">
        <v>280</v>
      </c>
      <c r="K1537" s="295"/>
      <c r="L1537" s="189"/>
    </row>
    <row r="1538" spans="2:12" ht="18.75">
      <c r="B1538" s="5">
        <f t="shared" si="143"/>
        <v>0</v>
      </c>
      <c r="C1538" s="5">
        <f t="shared" si="142"/>
        <v>0</v>
      </c>
      <c r="D1538" s="5">
        <v>0</v>
      </c>
      <c r="E1538" s="5"/>
      <c r="F1538" s="5">
        <f t="shared" si="148"/>
        <v>0</v>
      </c>
      <c r="G1538" s="3">
        <v>0</v>
      </c>
      <c r="H1538" s="5">
        <v>0</v>
      </c>
      <c r="I1538" s="60">
        <v>0</v>
      </c>
      <c r="J1538" s="60" t="s">
        <v>280</v>
      </c>
      <c r="K1538" s="295"/>
      <c r="L1538" s="189"/>
    </row>
    <row r="1539" spans="2:12" ht="18.75">
      <c r="B1539" s="5">
        <f t="shared" ca="1" si="143"/>
        <v>142477.5</v>
      </c>
      <c r="C1539" s="5">
        <f t="shared" si="142"/>
        <v>56991</v>
      </c>
      <c r="D1539" s="5">
        <v>56991</v>
      </c>
      <c r="E1539" s="5"/>
      <c r="F1539" s="5">
        <f t="shared" ca="1" si="148"/>
        <v>199468.5</v>
      </c>
      <c r="G1539" s="2">
        <f ca="1">YEAR(TODAY())-2013</f>
        <v>7</v>
      </c>
      <c r="H1539" s="5">
        <v>28495.5</v>
      </c>
      <c r="I1539" s="83" t="s">
        <v>1261</v>
      </c>
      <c r="J1539" s="83" t="s">
        <v>281</v>
      </c>
      <c r="K1539" s="295"/>
      <c r="L1539" s="189"/>
    </row>
    <row r="1540" spans="2:12" ht="18.75">
      <c r="B1540" s="5">
        <f t="shared" ca="1" si="143"/>
        <v>142477.5</v>
      </c>
      <c r="C1540" s="5">
        <f t="shared" ref="C1540:C1603" si="149">SUM(E1540+D1540)</f>
        <v>56991</v>
      </c>
      <c r="D1540" s="5">
        <v>56991</v>
      </c>
      <c r="E1540" s="5"/>
      <c r="F1540" s="5">
        <f t="shared" ca="1" si="148"/>
        <v>199468.5</v>
      </c>
      <c r="G1540" s="2">
        <f t="shared" ref="G1540:G1545" ca="1" si="150">YEAR(TODAY())-2013</f>
        <v>7</v>
      </c>
      <c r="H1540" s="5">
        <v>28495.5</v>
      </c>
      <c r="I1540" s="83" t="s">
        <v>1262</v>
      </c>
      <c r="J1540" s="83" t="s">
        <v>281</v>
      </c>
      <c r="K1540" s="295"/>
      <c r="L1540" s="189"/>
    </row>
    <row r="1541" spans="2:12" ht="18.75">
      <c r="B1541" s="5">
        <f t="shared" ref="B1541:B1604" ca="1" si="151">SUM(F1541-C1541)</f>
        <v>142477.5</v>
      </c>
      <c r="C1541" s="5">
        <f t="shared" si="149"/>
        <v>56991</v>
      </c>
      <c r="D1541" s="5">
        <v>56991</v>
      </c>
      <c r="E1541" s="5"/>
      <c r="F1541" s="5">
        <f t="shared" ca="1" si="148"/>
        <v>199468.5</v>
      </c>
      <c r="G1541" s="2">
        <f t="shared" ca="1" si="150"/>
        <v>7</v>
      </c>
      <c r="H1541" s="5">
        <v>28495.5</v>
      </c>
      <c r="I1541" s="83" t="s">
        <v>1263</v>
      </c>
      <c r="J1541" s="83" t="s">
        <v>281</v>
      </c>
      <c r="K1541" s="295"/>
      <c r="L1541" s="189"/>
    </row>
    <row r="1542" spans="2:12" ht="18.75">
      <c r="B1542" s="5">
        <f t="shared" ca="1" si="151"/>
        <v>142477.5</v>
      </c>
      <c r="C1542" s="5">
        <f t="shared" si="149"/>
        <v>56991</v>
      </c>
      <c r="D1542" s="5">
        <v>56991</v>
      </c>
      <c r="E1542" s="5"/>
      <c r="F1542" s="5">
        <f t="shared" ca="1" si="148"/>
        <v>199468.5</v>
      </c>
      <c r="G1542" s="2">
        <f t="shared" ca="1" si="150"/>
        <v>7</v>
      </c>
      <c r="H1542" s="5">
        <v>28495.5</v>
      </c>
      <c r="I1542" s="83" t="s">
        <v>1264</v>
      </c>
      <c r="J1542" s="83" t="s">
        <v>281</v>
      </c>
      <c r="K1542" s="295"/>
      <c r="L1542" s="189"/>
    </row>
    <row r="1543" spans="2:12" ht="18.75">
      <c r="B1543" s="5">
        <f t="shared" ca="1" si="151"/>
        <v>142477.5</v>
      </c>
      <c r="C1543" s="5">
        <f t="shared" si="149"/>
        <v>56991</v>
      </c>
      <c r="D1543" s="5">
        <v>56991</v>
      </c>
      <c r="E1543" s="5"/>
      <c r="F1543" s="5">
        <f t="shared" ca="1" si="148"/>
        <v>199468.5</v>
      </c>
      <c r="G1543" s="2">
        <f t="shared" ca="1" si="150"/>
        <v>7</v>
      </c>
      <c r="H1543" s="5">
        <v>28495.5</v>
      </c>
      <c r="I1543" s="83" t="s">
        <v>1265</v>
      </c>
      <c r="J1543" s="83" t="s">
        <v>281</v>
      </c>
      <c r="K1543" s="295"/>
      <c r="L1543" s="189"/>
    </row>
    <row r="1544" spans="2:12" ht="18.75">
      <c r="B1544" s="5">
        <f t="shared" ca="1" si="151"/>
        <v>142477.5</v>
      </c>
      <c r="C1544" s="5">
        <f t="shared" si="149"/>
        <v>56991</v>
      </c>
      <c r="D1544" s="5">
        <v>56991</v>
      </c>
      <c r="E1544" s="5"/>
      <c r="F1544" s="5">
        <f t="shared" ca="1" si="148"/>
        <v>199468.5</v>
      </c>
      <c r="G1544" s="2">
        <f t="shared" ca="1" si="150"/>
        <v>7</v>
      </c>
      <c r="H1544" s="5">
        <v>28495.5</v>
      </c>
      <c r="I1544" s="83" t="s">
        <v>1266</v>
      </c>
      <c r="J1544" s="83" t="s">
        <v>281</v>
      </c>
      <c r="K1544" s="295"/>
      <c r="L1544" s="189"/>
    </row>
    <row r="1545" spans="2:12" ht="18.75">
      <c r="B1545" s="5">
        <f t="shared" ca="1" si="151"/>
        <v>142477.5</v>
      </c>
      <c r="C1545" s="5">
        <f t="shared" si="149"/>
        <v>56991</v>
      </c>
      <c r="D1545" s="5">
        <v>56991</v>
      </c>
      <c r="E1545" s="5"/>
      <c r="F1545" s="5">
        <f t="shared" ca="1" si="148"/>
        <v>199468.5</v>
      </c>
      <c r="G1545" s="2">
        <f t="shared" ca="1" si="150"/>
        <v>7</v>
      </c>
      <c r="H1545" s="5">
        <v>28495.5</v>
      </c>
      <c r="I1545" s="83" t="s">
        <v>1267</v>
      </c>
      <c r="J1545" s="83" t="s">
        <v>281</v>
      </c>
      <c r="K1545" s="295"/>
      <c r="L1545" s="189"/>
    </row>
    <row r="1546" spans="2:12" ht="18.75">
      <c r="B1546" s="5">
        <f t="shared" si="151"/>
        <v>0</v>
      </c>
      <c r="C1546" s="5">
        <f t="shared" si="149"/>
        <v>0</v>
      </c>
      <c r="D1546" s="5">
        <v>0</v>
      </c>
      <c r="E1546" s="5"/>
      <c r="F1546" s="5">
        <f t="shared" si="148"/>
        <v>0</v>
      </c>
      <c r="G1546" s="3">
        <v>0</v>
      </c>
      <c r="H1546" s="5">
        <v>0</v>
      </c>
      <c r="I1546" s="83">
        <v>0</v>
      </c>
      <c r="J1546" s="83" t="s">
        <v>281</v>
      </c>
      <c r="K1546" s="295"/>
      <c r="L1546" s="189"/>
    </row>
    <row r="1547" spans="2:12" ht="18.75">
      <c r="B1547" s="5">
        <f t="shared" ca="1" si="151"/>
        <v>0</v>
      </c>
      <c r="C1547" s="5">
        <f t="shared" si="149"/>
        <v>0</v>
      </c>
      <c r="D1547" s="5">
        <v>0</v>
      </c>
      <c r="E1547" s="5"/>
      <c r="F1547" s="5">
        <f t="shared" ca="1" si="148"/>
        <v>0</v>
      </c>
      <c r="G1547" s="2">
        <f ca="1">YEAR(TODAY())-2014</f>
        <v>6</v>
      </c>
      <c r="H1547" s="5">
        <v>0</v>
      </c>
      <c r="I1547" s="84" t="s">
        <v>1268</v>
      </c>
      <c r="J1547" s="84" t="s">
        <v>282</v>
      </c>
      <c r="K1547" s="295"/>
      <c r="L1547" s="189"/>
    </row>
    <row r="1548" spans="2:12" ht="18.75">
      <c r="B1548" s="5">
        <f t="shared" ca="1" si="151"/>
        <v>0</v>
      </c>
      <c r="C1548" s="5">
        <f t="shared" si="149"/>
        <v>0</v>
      </c>
      <c r="D1548" s="5">
        <v>0</v>
      </c>
      <c r="E1548" s="5"/>
      <c r="F1548" s="5">
        <f t="shared" ca="1" si="148"/>
        <v>0</v>
      </c>
      <c r="G1548" s="2">
        <f ca="1">YEAR(TODAY())-2014</f>
        <v>6</v>
      </c>
      <c r="H1548" s="5">
        <v>0</v>
      </c>
      <c r="I1548" s="84" t="s">
        <v>1269</v>
      </c>
      <c r="J1548" s="84" t="s">
        <v>282</v>
      </c>
      <c r="K1548" s="296"/>
      <c r="L1548" s="276" t="s">
        <v>1427</v>
      </c>
    </row>
    <row r="1549" spans="2:12" ht="18.75">
      <c r="B1549" s="5">
        <f t="shared" ca="1" si="151"/>
        <v>0</v>
      </c>
      <c r="C1549" s="5">
        <f t="shared" si="149"/>
        <v>0</v>
      </c>
      <c r="D1549" s="5">
        <v>0</v>
      </c>
      <c r="E1549" s="5"/>
      <c r="F1549" s="5">
        <f t="shared" ca="1" si="148"/>
        <v>0</v>
      </c>
      <c r="G1549" s="2">
        <f ca="1">YEAR(TODAY())-2014</f>
        <v>6</v>
      </c>
      <c r="H1549" s="5">
        <v>0</v>
      </c>
      <c r="I1549" s="84" t="s">
        <v>1685</v>
      </c>
      <c r="J1549" s="84" t="s">
        <v>282</v>
      </c>
      <c r="K1549" s="296"/>
      <c r="L1549" s="276" t="s">
        <v>1427</v>
      </c>
    </row>
    <row r="1550" spans="2:12" ht="18.75">
      <c r="B1550" s="5">
        <f t="shared" ca="1" si="151"/>
        <v>0</v>
      </c>
      <c r="C1550" s="5">
        <f t="shared" si="149"/>
        <v>0</v>
      </c>
      <c r="D1550" s="5">
        <v>0</v>
      </c>
      <c r="E1550" s="5"/>
      <c r="F1550" s="5">
        <f t="shared" ca="1" si="148"/>
        <v>0</v>
      </c>
      <c r="G1550" s="2">
        <f ca="1">YEAR(TODAY())-2015</f>
        <v>5</v>
      </c>
      <c r="H1550" s="5">
        <v>0</v>
      </c>
      <c r="I1550" s="76" t="s">
        <v>1270</v>
      </c>
      <c r="J1550" s="76" t="s">
        <v>283</v>
      </c>
      <c r="K1550" s="296"/>
      <c r="L1550" s="276" t="s">
        <v>1427</v>
      </c>
    </row>
    <row r="1551" spans="2:12" ht="18.75">
      <c r="B1551" s="5">
        <f t="shared" ca="1" si="151"/>
        <v>0</v>
      </c>
      <c r="C1551" s="5">
        <f t="shared" si="149"/>
        <v>0</v>
      </c>
      <c r="D1551" s="5">
        <v>0</v>
      </c>
      <c r="E1551" s="5"/>
      <c r="F1551" s="5">
        <f t="shared" ca="1" si="148"/>
        <v>0</v>
      </c>
      <c r="G1551" s="2">
        <f t="shared" ref="G1551:G1554" ca="1" si="152">YEAR(TODAY())-2015</f>
        <v>5</v>
      </c>
      <c r="H1551" s="5">
        <v>0</v>
      </c>
      <c r="I1551" s="76" t="s">
        <v>1271</v>
      </c>
      <c r="J1551" s="76" t="s">
        <v>283</v>
      </c>
      <c r="K1551" s="296"/>
      <c r="L1551" s="276" t="s">
        <v>1427</v>
      </c>
    </row>
    <row r="1552" spans="2:12" ht="18.75">
      <c r="B1552" s="5">
        <f t="shared" ca="1" si="151"/>
        <v>0</v>
      </c>
      <c r="C1552" s="5">
        <f t="shared" si="149"/>
        <v>0</v>
      </c>
      <c r="D1552" s="5">
        <v>0</v>
      </c>
      <c r="E1552" s="5"/>
      <c r="F1552" s="5">
        <f t="shared" ca="1" si="148"/>
        <v>0</v>
      </c>
      <c r="G1552" s="2">
        <f t="shared" ca="1" si="152"/>
        <v>5</v>
      </c>
      <c r="H1552" s="5">
        <v>0</v>
      </c>
      <c r="I1552" s="76" t="s">
        <v>1272</v>
      </c>
      <c r="J1552" s="76" t="s">
        <v>283</v>
      </c>
      <c r="K1552" s="296"/>
      <c r="L1552" s="276" t="s">
        <v>1427</v>
      </c>
    </row>
    <row r="1553" spans="2:12" ht="18.75">
      <c r="B1553" s="5">
        <f t="shared" ca="1" si="151"/>
        <v>0</v>
      </c>
      <c r="C1553" s="5">
        <f t="shared" si="149"/>
        <v>0</v>
      </c>
      <c r="D1553" s="5">
        <v>0</v>
      </c>
      <c r="E1553" s="5"/>
      <c r="F1553" s="5">
        <f t="shared" ca="1" si="148"/>
        <v>0</v>
      </c>
      <c r="G1553" s="2">
        <f t="shared" ca="1" si="152"/>
        <v>5</v>
      </c>
      <c r="H1553" s="5">
        <v>0</v>
      </c>
      <c r="I1553" s="76" t="s">
        <v>1273</v>
      </c>
      <c r="J1553" s="76" t="s">
        <v>283</v>
      </c>
      <c r="K1553" s="296"/>
      <c r="L1553" s="276" t="s">
        <v>1427</v>
      </c>
    </row>
    <row r="1554" spans="2:12" ht="18.75">
      <c r="B1554" s="5">
        <f t="shared" ca="1" si="151"/>
        <v>0</v>
      </c>
      <c r="C1554" s="5">
        <f t="shared" si="149"/>
        <v>0</v>
      </c>
      <c r="D1554" s="5">
        <v>0</v>
      </c>
      <c r="E1554" s="5"/>
      <c r="F1554" s="5">
        <f t="shared" ca="1" si="148"/>
        <v>0</v>
      </c>
      <c r="G1554" s="2">
        <f t="shared" ca="1" si="152"/>
        <v>5</v>
      </c>
      <c r="H1554" s="5">
        <v>0</v>
      </c>
      <c r="I1554" s="76" t="s">
        <v>1274</v>
      </c>
      <c r="J1554" s="76" t="s">
        <v>283</v>
      </c>
      <c r="K1554" s="296"/>
      <c r="L1554" s="276" t="s">
        <v>1427</v>
      </c>
    </row>
    <row r="1555" spans="2:12" ht="18.75">
      <c r="B1555" s="5">
        <f t="shared" si="151"/>
        <v>0</v>
      </c>
      <c r="C1555" s="5">
        <f t="shared" si="149"/>
        <v>0</v>
      </c>
      <c r="D1555" s="5">
        <v>0</v>
      </c>
      <c r="E1555" s="5"/>
      <c r="F1555" s="5">
        <f t="shared" si="148"/>
        <v>0</v>
      </c>
      <c r="G1555" s="3">
        <v>0</v>
      </c>
      <c r="H1555" s="5">
        <v>0</v>
      </c>
      <c r="I1555" s="76">
        <v>0</v>
      </c>
      <c r="J1555" s="76" t="s">
        <v>283</v>
      </c>
      <c r="K1555" s="296"/>
      <c r="L1555" s="276" t="s">
        <v>1427</v>
      </c>
    </row>
    <row r="1556" spans="2:12" ht="18.75">
      <c r="B1556" s="5">
        <f t="shared" ca="1" si="151"/>
        <v>0</v>
      </c>
      <c r="C1556" s="5">
        <f t="shared" si="149"/>
        <v>0</v>
      </c>
      <c r="D1556" s="5">
        <v>0</v>
      </c>
      <c r="E1556" s="5"/>
      <c r="F1556" s="5">
        <f t="shared" ca="1" si="148"/>
        <v>0</v>
      </c>
      <c r="G1556" s="2">
        <f ca="1">YEAR(TODAY())-2013</f>
        <v>7</v>
      </c>
      <c r="H1556" s="5">
        <v>0</v>
      </c>
      <c r="I1556" s="78" t="s">
        <v>1275</v>
      </c>
      <c r="J1556" s="78" t="s">
        <v>284</v>
      </c>
      <c r="K1556" s="295"/>
      <c r="L1556" s="189"/>
    </row>
    <row r="1557" spans="2:12" ht="18.75">
      <c r="B1557" s="5">
        <f t="shared" ca="1" si="151"/>
        <v>0</v>
      </c>
      <c r="C1557" s="5">
        <f t="shared" si="149"/>
        <v>0</v>
      </c>
      <c r="D1557" s="5">
        <v>0</v>
      </c>
      <c r="E1557" s="5"/>
      <c r="F1557" s="5">
        <f t="shared" ca="1" si="148"/>
        <v>0</v>
      </c>
      <c r="G1557" s="2">
        <f t="shared" ref="G1557:G1564" ca="1" si="153">YEAR(TODAY())-2013</f>
        <v>7</v>
      </c>
      <c r="H1557" s="5">
        <v>0</v>
      </c>
      <c r="I1557" s="78" t="s">
        <v>1276</v>
      </c>
      <c r="J1557" s="78" t="s">
        <v>284</v>
      </c>
      <c r="K1557" s="296"/>
      <c r="L1557" s="276" t="s">
        <v>1427</v>
      </c>
    </row>
    <row r="1558" spans="2:12" ht="18.75">
      <c r="B1558" s="5">
        <f t="shared" ca="1" si="151"/>
        <v>0</v>
      </c>
      <c r="C1558" s="5">
        <f t="shared" si="149"/>
        <v>0</v>
      </c>
      <c r="D1558" s="5">
        <v>0</v>
      </c>
      <c r="E1558" s="5"/>
      <c r="F1558" s="5">
        <f t="shared" ca="1" si="148"/>
        <v>0</v>
      </c>
      <c r="G1558" s="2">
        <f t="shared" ca="1" si="153"/>
        <v>7</v>
      </c>
      <c r="H1558" s="5">
        <v>0</v>
      </c>
      <c r="I1558" s="78" t="s">
        <v>1277</v>
      </c>
      <c r="J1558" s="78" t="s">
        <v>284</v>
      </c>
      <c r="K1558" s="296"/>
      <c r="L1558" s="276" t="s">
        <v>1427</v>
      </c>
    </row>
    <row r="1559" spans="2:12" ht="18.75">
      <c r="B1559" s="5">
        <f t="shared" ca="1" si="151"/>
        <v>0</v>
      </c>
      <c r="C1559" s="5">
        <f t="shared" si="149"/>
        <v>0</v>
      </c>
      <c r="D1559" s="5">
        <v>0</v>
      </c>
      <c r="E1559" s="5"/>
      <c r="F1559" s="5">
        <f t="shared" ca="1" si="148"/>
        <v>0</v>
      </c>
      <c r="G1559" s="2">
        <f t="shared" ca="1" si="153"/>
        <v>7</v>
      </c>
      <c r="H1559" s="5">
        <v>0</v>
      </c>
      <c r="I1559" s="78" t="s">
        <v>1278</v>
      </c>
      <c r="J1559" s="78" t="s">
        <v>284</v>
      </c>
      <c r="K1559" s="296"/>
      <c r="L1559" s="276" t="s">
        <v>1427</v>
      </c>
    </row>
    <row r="1560" spans="2:12" ht="18.75">
      <c r="B1560" s="5">
        <f t="shared" ca="1" si="151"/>
        <v>0</v>
      </c>
      <c r="C1560" s="5">
        <f t="shared" si="149"/>
        <v>0</v>
      </c>
      <c r="D1560" s="5">
        <v>0</v>
      </c>
      <c r="E1560" s="5"/>
      <c r="F1560" s="5">
        <f t="shared" ca="1" si="148"/>
        <v>0</v>
      </c>
      <c r="G1560" s="2">
        <f t="shared" ca="1" si="153"/>
        <v>7</v>
      </c>
      <c r="H1560" s="5">
        <v>0</v>
      </c>
      <c r="I1560" s="78" t="s">
        <v>1279</v>
      </c>
      <c r="J1560" s="78" t="s">
        <v>284</v>
      </c>
      <c r="K1560" s="296"/>
      <c r="L1560" s="276" t="s">
        <v>1427</v>
      </c>
    </row>
    <row r="1561" spans="2:12" ht="18.75">
      <c r="B1561" s="5">
        <f t="shared" ca="1" si="151"/>
        <v>0</v>
      </c>
      <c r="C1561" s="5">
        <f t="shared" si="149"/>
        <v>0</v>
      </c>
      <c r="D1561" s="5">
        <v>0</v>
      </c>
      <c r="E1561" s="5"/>
      <c r="F1561" s="5">
        <f t="shared" ca="1" si="148"/>
        <v>0</v>
      </c>
      <c r="G1561" s="2">
        <f t="shared" ca="1" si="153"/>
        <v>7</v>
      </c>
      <c r="H1561" s="5">
        <v>0</v>
      </c>
      <c r="I1561" s="78" t="s">
        <v>1282</v>
      </c>
      <c r="J1561" s="78" t="s">
        <v>284</v>
      </c>
      <c r="K1561" s="296"/>
      <c r="L1561" s="276" t="s">
        <v>1427</v>
      </c>
    </row>
    <row r="1562" spans="2:12" ht="18.75">
      <c r="B1562" s="5">
        <f t="shared" ca="1" si="151"/>
        <v>0</v>
      </c>
      <c r="C1562" s="5">
        <f t="shared" si="149"/>
        <v>0</v>
      </c>
      <c r="D1562" s="5">
        <v>0</v>
      </c>
      <c r="E1562" s="5"/>
      <c r="F1562" s="5">
        <f t="shared" ca="1" si="148"/>
        <v>0</v>
      </c>
      <c r="G1562" s="2">
        <f t="shared" ca="1" si="153"/>
        <v>7</v>
      </c>
      <c r="H1562" s="5">
        <v>0</v>
      </c>
      <c r="I1562" s="78" t="s">
        <v>1280</v>
      </c>
      <c r="J1562" s="78" t="s">
        <v>284</v>
      </c>
      <c r="K1562" s="296"/>
      <c r="L1562" s="276" t="s">
        <v>1427</v>
      </c>
    </row>
    <row r="1563" spans="2:12" ht="18.75">
      <c r="B1563" s="5">
        <f t="shared" ca="1" si="151"/>
        <v>0</v>
      </c>
      <c r="C1563" s="5">
        <f t="shared" si="149"/>
        <v>0</v>
      </c>
      <c r="D1563" s="5">
        <v>0</v>
      </c>
      <c r="E1563" s="5"/>
      <c r="F1563" s="5">
        <f t="shared" ca="1" si="148"/>
        <v>0</v>
      </c>
      <c r="G1563" s="2">
        <f t="shared" ca="1" si="153"/>
        <v>7</v>
      </c>
      <c r="H1563" s="5">
        <v>0</v>
      </c>
      <c r="I1563" s="78" t="s">
        <v>1281</v>
      </c>
      <c r="J1563" s="78" t="s">
        <v>284</v>
      </c>
      <c r="K1563" s="296"/>
      <c r="L1563" s="276" t="s">
        <v>1427</v>
      </c>
    </row>
    <row r="1564" spans="2:12" ht="18.75">
      <c r="B1564" s="5">
        <f t="shared" ca="1" si="151"/>
        <v>0</v>
      </c>
      <c r="C1564" s="5">
        <f t="shared" si="149"/>
        <v>0</v>
      </c>
      <c r="D1564" s="5">
        <v>0</v>
      </c>
      <c r="E1564" s="5"/>
      <c r="F1564" s="5">
        <f t="shared" ca="1" si="148"/>
        <v>0</v>
      </c>
      <c r="G1564" s="2">
        <f t="shared" ca="1" si="153"/>
        <v>7</v>
      </c>
      <c r="H1564" s="5">
        <v>0</v>
      </c>
      <c r="I1564" s="78" t="s">
        <v>1198</v>
      </c>
      <c r="J1564" s="78" t="s">
        <v>284</v>
      </c>
      <c r="K1564" s="296"/>
      <c r="L1564" s="276" t="s">
        <v>1427</v>
      </c>
    </row>
    <row r="1565" spans="2:12" ht="18.75">
      <c r="B1565" s="5">
        <f t="shared" si="151"/>
        <v>0</v>
      </c>
      <c r="C1565" s="5">
        <f t="shared" si="149"/>
        <v>0</v>
      </c>
      <c r="D1565" s="5">
        <v>0</v>
      </c>
      <c r="E1565" s="5"/>
      <c r="F1565" s="5">
        <f t="shared" si="148"/>
        <v>0</v>
      </c>
      <c r="G1565" s="3">
        <v>0</v>
      </c>
      <c r="H1565" s="5">
        <v>0</v>
      </c>
      <c r="I1565" s="57">
        <v>0</v>
      </c>
      <c r="J1565" s="57" t="s">
        <v>285</v>
      </c>
      <c r="K1565" s="296"/>
      <c r="L1565" s="276" t="s">
        <v>1427</v>
      </c>
    </row>
    <row r="1566" spans="2:12" ht="18.75">
      <c r="B1566" s="5">
        <f t="shared" si="151"/>
        <v>0</v>
      </c>
      <c r="C1566" s="5">
        <f t="shared" si="149"/>
        <v>0</v>
      </c>
      <c r="D1566" s="5">
        <v>0</v>
      </c>
      <c r="E1566" s="5"/>
      <c r="F1566" s="5">
        <f t="shared" si="148"/>
        <v>0</v>
      </c>
      <c r="G1566" s="3">
        <v>0</v>
      </c>
      <c r="H1566" s="5">
        <v>0</v>
      </c>
      <c r="I1566" s="57">
        <v>0</v>
      </c>
      <c r="J1566" s="57" t="s">
        <v>285</v>
      </c>
      <c r="K1566" s="295"/>
      <c r="L1566" s="189"/>
    </row>
    <row r="1567" spans="2:12" ht="18.75">
      <c r="B1567" s="5">
        <f t="shared" si="151"/>
        <v>0</v>
      </c>
      <c r="C1567" s="5">
        <f t="shared" si="149"/>
        <v>0</v>
      </c>
      <c r="D1567" s="5">
        <v>0</v>
      </c>
      <c r="E1567" s="5"/>
      <c r="F1567" s="5">
        <f t="shared" si="148"/>
        <v>0</v>
      </c>
      <c r="G1567" s="3">
        <v>0</v>
      </c>
      <c r="H1567" s="5">
        <v>0</v>
      </c>
      <c r="I1567" s="57">
        <v>0</v>
      </c>
      <c r="J1567" s="57" t="s">
        <v>285</v>
      </c>
      <c r="K1567" s="295"/>
      <c r="L1567" s="189"/>
    </row>
    <row r="1568" spans="2:12" ht="18.75">
      <c r="B1568" s="5">
        <f t="shared" si="151"/>
        <v>0</v>
      </c>
      <c r="C1568" s="5">
        <f t="shared" si="149"/>
        <v>0</v>
      </c>
      <c r="D1568" s="5">
        <v>0</v>
      </c>
      <c r="E1568" s="5"/>
      <c r="F1568" s="5">
        <f t="shared" si="148"/>
        <v>0</v>
      </c>
      <c r="G1568" s="3">
        <v>0</v>
      </c>
      <c r="H1568" s="5">
        <v>0</v>
      </c>
      <c r="I1568" s="57">
        <v>0</v>
      </c>
      <c r="J1568" s="57" t="s">
        <v>285</v>
      </c>
      <c r="K1568" s="295"/>
      <c r="L1568" s="189"/>
    </row>
    <row r="1569" spans="2:12" ht="18.75">
      <c r="B1569" s="5">
        <f t="shared" si="151"/>
        <v>0</v>
      </c>
      <c r="C1569" s="5">
        <f t="shared" si="149"/>
        <v>0</v>
      </c>
      <c r="D1569" s="5">
        <v>0</v>
      </c>
      <c r="E1569" s="5"/>
      <c r="F1569" s="5">
        <f t="shared" si="148"/>
        <v>0</v>
      </c>
      <c r="G1569" s="3">
        <v>0</v>
      </c>
      <c r="H1569" s="5">
        <v>0</v>
      </c>
      <c r="I1569" s="57">
        <v>0</v>
      </c>
      <c r="J1569" s="57" t="s">
        <v>285</v>
      </c>
      <c r="K1569" s="295"/>
      <c r="L1569" s="189"/>
    </row>
    <row r="1570" spans="2:12" ht="18.75">
      <c r="B1570" s="5">
        <f t="shared" si="151"/>
        <v>0</v>
      </c>
      <c r="C1570" s="5">
        <f t="shared" si="149"/>
        <v>0</v>
      </c>
      <c r="D1570" s="5">
        <v>0</v>
      </c>
      <c r="E1570" s="5"/>
      <c r="F1570" s="5">
        <f t="shared" si="148"/>
        <v>0</v>
      </c>
      <c r="G1570" s="3">
        <v>0</v>
      </c>
      <c r="H1570" s="5">
        <v>0</v>
      </c>
      <c r="I1570" s="57">
        <v>0</v>
      </c>
      <c r="J1570" s="57" t="s">
        <v>285</v>
      </c>
      <c r="K1570" s="295"/>
      <c r="L1570" s="189"/>
    </row>
    <row r="1571" spans="2:12" ht="18.75">
      <c r="B1571" s="5">
        <f t="shared" si="151"/>
        <v>0</v>
      </c>
      <c r="C1571" s="5">
        <f t="shared" si="149"/>
        <v>0</v>
      </c>
      <c r="D1571" s="5">
        <v>0</v>
      </c>
      <c r="E1571" s="5"/>
      <c r="F1571" s="5">
        <f t="shared" si="148"/>
        <v>0</v>
      </c>
      <c r="G1571" s="3">
        <v>0</v>
      </c>
      <c r="H1571" s="5">
        <v>0</v>
      </c>
      <c r="I1571" s="57">
        <v>0</v>
      </c>
      <c r="J1571" s="57" t="s">
        <v>285</v>
      </c>
      <c r="K1571" s="295"/>
      <c r="L1571" s="189"/>
    </row>
    <row r="1572" spans="2:12" ht="18.75">
      <c r="B1572" s="5">
        <f t="shared" si="151"/>
        <v>0</v>
      </c>
      <c r="C1572" s="5">
        <f t="shared" si="149"/>
        <v>0</v>
      </c>
      <c r="D1572" s="5">
        <v>0</v>
      </c>
      <c r="E1572" s="5"/>
      <c r="F1572" s="5">
        <f t="shared" si="148"/>
        <v>0</v>
      </c>
      <c r="G1572" s="3">
        <v>0</v>
      </c>
      <c r="H1572" s="5">
        <v>0</v>
      </c>
      <c r="I1572" s="57">
        <v>0</v>
      </c>
      <c r="J1572" s="57" t="s">
        <v>285</v>
      </c>
      <c r="K1572" s="295"/>
      <c r="L1572" s="189"/>
    </row>
    <row r="1573" spans="2:12" ht="18.75">
      <c r="B1573" s="5">
        <f t="shared" si="151"/>
        <v>0</v>
      </c>
      <c r="C1573" s="5">
        <f t="shared" si="149"/>
        <v>0</v>
      </c>
      <c r="D1573" s="5">
        <v>0</v>
      </c>
      <c r="E1573" s="5"/>
      <c r="F1573" s="5">
        <f t="shared" si="148"/>
        <v>0</v>
      </c>
      <c r="G1573" s="3">
        <v>0</v>
      </c>
      <c r="H1573" s="5">
        <v>0</v>
      </c>
      <c r="I1573" s="57">
        <v>0</v>
      </c>
      <c r="J1573" s="57" t="s">
        <v>285</v>
      </c>
      <c r="K1573" s="295"/>
      <c r="L1573" s="189"/>
    </row>
    <row r="1574" spans="2:12" ht="18.75">
      <c r="B1574" s="5">
        <f t="shared" ca="1" si="151"/>
        <v>50112.5</v>
      </c>
      <c r="C1574" s="5">
        <f t="shared" si="149"/>
        <v>50112.5</v>
      </c>
      <c r="D1574" s="5">
        <v>50112.5</v>
      </c>
      <c r="E1574" s="5"/>
      <c r="F1574" s="5">
        <f t="shared" ca="1" si="148"/>
        <v>100225</v>
      </c>
      <c r="G1574" s="2">
        <f ca="1">YEAR(TODAY())-2016</f>
        <v>4</v>
      </c>
      <c r="H1574" s="5">
        <v>25056.25</v>
      </c>
      <c r="I1574" s="61" t="s">
        <v>1557</v>
      </c>
      <c r="J1574" s="61" t="s">
        <v>286</v>
      </c>
      <c r="K1574" s="295"/>
      <c r="L1574" s="189"/>
    </row>
    <row r="1575" spans="2:12" ht="18.75">
      <c r="B1575" s="5">
        <f t="shared" ca="1" si="151"/>
        <v>175393.75</v>
      </c>
      <c r="C1575" s="5">
        <f t="shared" si="149"/>
        <v>0</v>
      </c>
      <c r="D1575" s="5">
        <v>0</v>
      </c>
      <c r="E1575" s="5"/>
      <c r="F1575" s="5">
        <f t="shared" ca="1" si="148"/>
        <v>175393.75</v>
      </c>
      <c r="G1575" s="2">
        <f ca="1">YEAR(TODAY())-2013</f>
        <v>7</v>
      </c>
      <c r="H1575" s="5">
        <v>25056.25</v>
      </c>
      <c r="I1575" s="61" t="s">
        <v>1283</v>
      </c>
      <c r="J1575" s="61" t="s">
        <v>286</v>
      </c>
      <c r="K1575" s="295"/>
      <c r="L1575" s="189"/>
    </row>
    <row r="1576" spans="2:12" ht="18.75">
      <c r="B1576" s="5">
        <f t="shared" ca="1" si="151"/>
        <v>175393.75</v>
      </c>
      <c r="C1576" s="5">
        <f t="shared" si="149"/>
        <v>0</v>
      </c>
      <c r="D1576" s="5">
        <v>0</v>
      </c>
      <c r="E1576" s="5"/>
      <c r="F1576" s="5">
        <f t="shared" ca="1" si="148"/>
        <v>175393.75</v>
      </c>
      <c r="G1576" s="2">
        <f ca="1">YEAR(TODAY())-2013</f>
        <v>7</v>
      </c>
      <c r="H1576" s="5">
        <v>25056.25</v>
      </c>
      <c r="I1576" s="61" t="s">
        <v>1284</v>
      </c>
      <c r="J1576" s="61" t="s">
        <v>286</v>
      </c>
      <c r="K1576" s="295"/>
      <c r="L1576" s="189"/>
    </row>
    <row r="1577" spans="2:12" ht="18.75">
      <c r="B1577" s="5">
        <f t="shared" ca="1" si="151"/>
        <v>200450</v>
      </c>
      <c r="C1577" s="5">
        <f t="shared" si="149"/>
        <v>0</v>
      </c>
      <c r="D1577" s="5">
        <v>0</v>
      </c>
      <c r="E1577" s="5"/>
      <c r="F1577" s="5">
        <f t="shared" ca="1" si="148"/>
        <v>200450</v>
      </c>
      <c r="G1577" s="2">
        <f ca="1">YEAR(TODAY())-2012</f>
        <v>8</v>
      </c>
      <c r="H1577" s="5">
        <v>25056.25</v>
      </c>
      <c r="I1577" s="61" t="s">
        <v>1285</v>
      </c>
      <c r="J1577" s="61" t="s">
        <v>286</v>
      </c>
      <c r="K1577" s="295"/>
      <c r="L1577" s="189"/>
    </row>
    <row r="1578" spans="2:12" ht="18.75">
      <c r="B1578" s="5">
        <f t="shared" ca="1" si="151"/>
        <v>200450</v>
      </c>
      <c r="C1578" s="5">
        <f t="shared" si="149"/>
        <v>0</v>
      </c>
      <c r="D1578" s="5">
        <v>0</v>
      </c>
      <c r="E1578" s="5"/>
      <c r="F1578" s="5">
        <f t="shared" ca="1" si="148"/>
        <v>200450</v>
      </c>
      <c r="G1578" s="2">
        <f ca="1">YEAR(TODAY())-2012</f>
        <v>8</v>
      </c>
      <c r="H1578" s="5">
        <v>25056.25</v>
      </c>
      <c r="I1578" s="61" t="s">
        <v>1558</v>
      </c>
      <c r="J1578" s="61" t="s">
        <v>286</v>
      </c>
      <c r="K1578" s="295"/>
      <c r="L1578" s="189"/>
    </row>
    <row r="1579" spans="2:12" ht="18.75">
      <c r="B1579" s="5">
        <f t="shared" ca="1" si="151"/>
        <v>200450</v>
      </c>
      <c r="C1579" s="5">
        <f t="shared" si="149"/>
        <v>0</v>
      </c>
      <c r="D1579" s="5">
        <v>0</v>
      </c>
      <c r="E1579" s="5"/>
      <c r="F1579" s="5">
        <f t="shared" ref="F1579:F1642" ca="1" si="154">SUM(H1579*G1579)</f>
        <v>200450</v>
      </c>
      <c r="G1579" s="2">
        <f ca="1">YEAR(TODAY())-2012</f>
        <v>8</v>
      </c>
      <c r="H1579" s="5">
        <v>25056.25</v>
      </c>
      <c r="I1579" s="61" t="s">
        <v>1286</v>
      </c>
      <c r="J1579" s="61" t="s">
        <v>286</v>
      </c>
      <c r="K1579" s="295"/>
      <c r="L1579" s="189"/>
    </row>
    <row r="1580" spans="2:12" ht="18.75">
      <c r="B1580" s="5">
        <f t="shared" ca="1" si="151"/>
        <v>163818.4</v>
      </c>
      <c r="C1580" s="5">
        <f t="shared" si="149"/>
        <v>0</v>
      </c>
      <c r="D1580" s="5">
        <v>0</v>
      </c>
      <c r="E1580" s="5"/>
      <c r="F1580" s="5">
        <f t="shared" ca="1" si="154"/>
        <v>163818.4</v>
      </c>
      <c r="G1580" s="2">
        <f ca="1">YEAR(TODAY())-2016</f>
        <v>4</v>
      </c>
      <c r="H1580" s="5">
        <v>40954.6</v>
      </c>
      <c r="I1580" s="60" t="s">
        <v>1287</v>
      </c>
      <c r="J1580" s="60" t="s">
        <v>287</v>
      </c>
      <c r="K1580" s="295"/>
      <c r="L1580" s="189"/>
    </row>
    <row r="1581" spans="2:12" ht="18.75">
      <c r="B1581" s="5">
        <f t="shared" ca="1" si="151"/>
        <v>245727.59999999998</v>
      </c>
      <c r="C1581" s="5">
        <f t="shared" si="149"/>
        <v>0</v>
      </c>
      <c r="D1581" s="5">
        <v>0</v>
      </c>
      <c r="E1581" s="5"/>
      <c r="F1581" s="5">
        <f t="shared" ca="1" si="154"/>
        <v>245727.59999999998</v>
      </c>
      <c r="G1581" s="2">
        <f ca="1">YEAR(TODAY())-2014</f>
        <v>6</v>
      </c>
      <c r="H1581" s="5">
        <v>40954.6</v>
      </c>
      <c r="I1581" s="60" t="s">
        <v>1559</v>
      </c>
      <c r="J1581" s="60" t="s">
        <v>287</v>
      </c>
      <c r="K1581" s="295"/>
      <c r="L1581" s="189"/>
    </row>
    <row r="1582" spans="2:12" ht="18.75">
      <c r="B1582" s="5">
        <f t="shared" ca="1" si="151"/>
        <v>245727.59999999998</v>
      </c>
      <c r="C1582" s="5">
        <f t="shared" si="149"/>
        <v>0</v>
      </c>
      <c r="D1582" s="5">
        <v>0</v>
      </c>
      <c r="E1582" s="5"/>
      <c r="F1582" s="5">
        <f t="shared" ca="1" si="154"/>
        <v>245727.59999999998</v>
      </c>
      <c r="G1582" s="2">
        <f ca="1">YEAR(TODAY())-2014</f>
        <v>6</v>
      </c>
      <c r="H1582" s="5">
        <v>40954.6</v>
      </c>
      <c r="I1582" s="60" t="s">
        <v>1560</v>
      </c>
      <c r="J1582" s="60" t="s">
        <v>287</v>
      </c>
      <c r="K1582" s="295"/>
      <c r="L1582" s="189"/>
    </row>
    <row r="1583" spans="2:12" ht="18.75">
      <c r="B1583" s="5">
        <f t="shared" si="151"/>
        <v>0</v>
      </c>
      <c r="C1583" s="5">
        <f t="shared" si="149"/>
        <v>0</v>
      </c>
      <c r="D1583" s="5">
        <v>0</v>
      </c>
      <c r="E1583" s="5"/>
      <c r="F1583" s="5">
        <f t="shared" si="154"/>
        <v>0</v>
      </c>
      <c r="G1583" s="3">
        <v>0</v>
      </c>
      <c r="H1583" s="5">
        <v>0</v>
      </c>
      <c r="I1583" s="89">
        <v>0</v>
      </c>
      <c r="J1583" s="89" t="s">
        <v>288</v>
      </c>
      <c r="K1583" s="295"/>
      <c r="L1583" s="189"/>
    </row>
    <row r="1584" spans="2:12" ht="18.75">
      <c r="B1584" s="5">
        <f t="shared" si="151"/>
        <v>0</v>
      </c>
      <c r="C1584" s="5">
        <f t="shared" si="149"/>
        <v>0</v>
      </c>
      <c r="D1584" s="5">
        <v>0</v>
      </c>
      <c r="E1584" s="5"/>
      <c r="F1584" s="5">
        <f t="shared" si="154"/>
        <v>0</v>
      </c>
      <c r="G1584" s="3">
        <v>0</v>
      </c>
      <c r="H1584" s="5">
        <v>0</v>
      </c>
      <c r="I1584" s="89">
        <v>0</v>
      </c>
      <c r="J1584" s="89" t="s">
        <v>288</v>
      </c>
      <c r="K1584" s="295"/>
      <c r="L1584" s="189"/>
    </row>
    <row r="1585" spans="2:12" ht="18.75">
      <c r="B1585" s="5">
        <f t="shared" si="151"/>
        <v>0</v>
      </c>
      <c r="C1585" s="5">
        <f t="shared" si="149"/>
        <v>0</v>
      </c>
      <c r="D1585" s="5">
        <v>0</v>
      </c>
      <c r="E1585" s="5"/>
      <c r="F1585" s="5">
        <f t="shared" si="154"/>
        <v>0</v>
      </c>
      <c r="G1585" s="3">
        <v>0</v>
      </c>
      <c r="H1585" s="5">
        <v>0</v>
      </c>
      <c r="I1585" s="89">
        <v>0</v>
      </c>
      <c r="J1585" s="89" t="s">
        <v>288</v>
      </c>
      <c r="K1585" s="295"/>
      <c r="L1585" s="189"/>
    </row>
    <row r="1586" spans="2:12" ht="18.75">
      <c r="B1586" s="5">
        <f t="shared" si="151"/>
        <v>0</v>
      </c>
      <c r="C1586" s="5">
        <f t="shared" si="149"/>
        <v>0</v>
      </c>
      <c r="D1586" s="5">
        <v>0</v>
      </c>
      <c r="E1586" s="5"/>
      <c r="F1586" s="5">
        <f t="shared" si="154"/>
        <v>0</v>
      </c>
      <c r="G1586" s="3">
        <v>0</v>
      </c>
      <c r="H1586" s="5">
        <v>0</v>
      </c>
      <c r="I1586" s="89">
        <v>0</v>
      </c>
      <c r="J1586" s="89" t="s">
        <v>288</v>
      </c>
      <c r="K1586" s="295"/>
      <c r="L1586" s="189"/>
    </row>
    <row r="1587" spans="2:12" ht="18.75">
      <c r="B1587" s="5">
        <f t="shared" si="151"/>
        <v>0</v>
      </c>
      <c r="C1587" s="5">
        <f t="shared" si="149"/>
        <v>0</v>
      </c>
      <c r="D1587" s="5">
        <v>0</v>
      </c>
      <c r="E1587" s="5"/>
      <c r="F1587" s="5">
        <f t="shared" si="154"/>
        <v>0</v>
      </c>
      <c r="G1587" s="3">
        <v>0</v>
      </c>
      <c r="H1587" s="5">
        <v>0</v>
      </c>
      <c r="I1587" s="89">
        <v>0</v>
      </c>
      <c r="J1587" s="89" t="s">
        <v>288</v>
      </c>
      <c r="K1587" s="295"/>
      <c r="L1587" s="189"/>
    </row>
    <row r="1588" spans="2:12" ht="18.75">
      <c r="B1588" s="5">
        <f t="shared" si="151"/>
        <v>0</v>
      </c>
      <c r="C1588" s="5">
        <f t="shared" si="149"/>
        <v>0</v>
      </c>
      <c r="D1588" s="5">
        <v>0</v>
      </c>
      <c r="E1588" s="5"/>
      <c r="F1588" s="5">
        <f t="shared" si="154"/>
        <v>0</v>
      </c>
      <c r="G1588" s="3">
        <v>0</v>
      </c>
      <c r="H1588" s="5">
        <v>0</v>
      </c>
      <c r="I1588" s="89">
        <v>0</v>
      </c>
      <c r="J1588" s="89" t="s">
        <v>288</v>
      </c>
      <c r="K1588" s="295"/>
      <c r="L1588" s="189"/>
    </row>
    <row r="1589" spans="2:12" ht="18.75">
      <c r="B1589" s="5">
        <f t="shared" si="151"/>
        <v>0</v>
      </c>
      <c r="C1589" s="5">
        <f t="shared" si="149"/>
        <v>0</v>
      </c>
      <c r="D1589" s="5">
        <v>0</v>
      </c>
      <c r="E1589" s="5"/>
      <c r="F1589" s="5">
        <f t="shared" si="154"/>
        <v>0</v>
      </c>
      <c r="G1589" s="3">
        <v>0</v>
      </c>
      <c r="H1589" s="5">
        <v>0</v>
      </c>
      <c r="I1589" s="89">
        <v>0</v>
      </c>
      <c r="J1589" s="89" t="s">
        <v>288</v>
      </c>
      <c r="K1589" s="295"/>
      <c r="L1589" s="189"/>
    </row>
    <row r="1590" spans="2:12" ht="18.75">
      <c r="B1590" s="5">
        <f t="shared" si="151"/>
        <v>0</v>
      </c>
      <c r="C1590" s="5">
        <f t="shared" si="149"/>
        <v>0</v>
      </c>
      <c r="D1590" s="5">
        <v>0</v>
      </c>
      <c r="E1590" s="5"/>
      <c r="F1590" s="5">
        <f t="shared" si="154"/>
        <v>0</v>
      </c>
      <c r="G1590" s="3">
        <v>0</v>
      </c>
      <c r="H1590" s="5">
        <v>0</v>
      </c>
      <c r="I1590" s="89">
        <v>0</v>
      </c>
      <c r="J1590" s="89" t="s">
        <v>288</v>
      </c>
      <c r="K1590" s="295"/>
      <c r="L1590" s="189"/>
    </row>
    <row r="1591" spans="2:12" ht="18.75">
      <c r="B1591" s="5">
        <f t="shared" si="151"/>
        <v>0</v>
      </c>
      <c r="C1591" s="5">
        <f t="shared" si="149"/>
        <v>0</v>
      </c>
      <c r="D1591" s="5">
        <v>0</v>
      </c>
      <c r="E1591" s="5"/>
      <c r="F1591" s="5">
        <f t="shared" si="154"/>
        <v>0</v>
      </c>
      <c r="G1591" s="3">
        <v>0</v>
      </c>
      <c r="H1591" s="5">
        <v>0</v>
      </c>
      <c r="I1591" s="89">
        <v>0</v>
      </c>
      <c r="J1591" s="89" t="s">
        <v>288</v>
      </c>
      <c r="K1591" s="295"/>
      <c r="L1591" s="189"/>
    </row>
    <row r="1592" spans="2:12" ht="18.75">
      <c r="B1592" s="5">
        <f t="shared" si="151"/>
        <v>0</v>
      </c>
      <c r="C1592" s="5">
        <f t="shared" si="149"/>
        <v>0</v>
      </c>
      <c r="D1592" s="5">
        <v>0</v>
      </c>
      <c r="E1592" s="5"/>
      <c r="F1592" s="5">
        <f t="shared" si="154"/>
        <v>0</v>
      </c>
      <c r="G1592" s="3">
        <v>0</v>
      </c>
      <c r="H1592" s="5">
        <v>0</v>
      </c>
      <c r="I1592" s="89">
        <v>0</v>
      </c>
      <c r="J1592" s="89" t="s">
        <v>288</v>
      </c>
      <c r="K1592" s="295"/>
      <c r="L1592" s="189"/>
    </row>
    <row r="1593" spans="2:12" ht="18.75">
      <c r="B1593" s="5">
        <f t="shared" si="151"/>
        <v>0</v>
      </c>
      <c r="C1593" s="5">
        <f t="shared" si="149"/>
        <v>0</v>
      </c>
      <c r="D1593" s="5">
        <v>0</v>
      </c>
      <c r="E1593" s="5"/>
      <c r="F1593" s="5">
        <f t="shared" si="154"/>
        <v>0</v>
      </c>
      <c r="G1593" s="3">
        <v>0</v>
      </c>
      <c r="H1593" s="5">
        <v>0</v>
      </c>
      <c r="I1593" s="89">
        <v>0</v>
      </c>
      <c r="J1593" s="89" t="s">
        <v>288</v>
      </c>
      <c r="K1593" s="295"/>
      <c r="L1593" s="189"/>
    </row>
    <row r="1594" spans="2:12" ht="18.75">
      <c r="B1594" s="5">
        <f t="shared" si="151"/>
        <v>0</v>
      </c>
      <c r="C1594" s="5">
        <f t="shared" si="149"/>
        <v>0</v>
      </c>
      <c r="D1594" s="5">
        <v>0</v>
      </c>
      <c r="E1594" s="5"/>
      <c r="F1594" s="5">
        <f t="shared" si="154"/>
        <v>0</v>
      </c>
      <c r="G1594" s="3">
        <v>0</v>
      </c>
      <c r="H1594" s="5">
        <v>0</v>
      </c>
      <c r="I1594" s="89">
        <v>0</v>
      </c>
      <c r="J1594" s="89" t="s">
        <v>288</v>
      </c>
      <c r="K1594" s="295"/>
      <c r="L1594" s="189"/>
    </row>
    <row r="1595" spans="2:12" ht="18.75">
      <c r="B1595" s="5">
        <f t="shared" si="151"/>
        <v>0</v>
      </c>
      <c r="C1595" s="5">
        <f t="shared" si="149"/>
        <v>0</v>
      </c>
      <c r="D1595" s="5">
        <v>0</v>
      </c>
      <c r="E1595" s="5"/>
      <c r="F1595" s="5">
        <f t="shared" si="154"/>
        <v>0</v>
      </c>
      <c r="G1595" s="3">
        <v>0</v>
      </c>
      <c r="H1595" s="5">
        <v>0</v>
      </c>
      <c r="I1595" s="89">
        <v>0</v>
      </c>
      <c r="J1595" s="89" t="s">
        <v>288</v>
      </c>
      <c r="K1595" s="295"/>
      <c r="L1595" s="189"/>
    </row>
    <row r="1596" spans="2:12" ht="18.75">
      <c r="B1596" s="5">
        <f t="shared" si="151"/>
        <v>0</v>
      </c>
      <c r="C1596" s="5">
        <f t="shared" si="149"/>
        <v>0</v>
      </c>
      <c r="D1596" s="5">
        <v>0</v>
      </c>
      <c r="E1596" s="5"/>
      <c r="F1596" s="5">
        <f t="shared" si="154"/>
        <v>0</v>
      </c>
      <c r="G1596" s="3">
        <v>0</v>
      </c>
      <c r="H1596" s="5">
        <v>0</v>
      </c>
      <c r="I1596" s="89">
        <v>0</v>
      </c>
      <c r="J1596" s="89" t="s">
        <v>288</v>
      </c>
      <c r="K1596" s="295"/>
      <c r="L1596" s="189"/>
    </row>
    <row r="1597" spans="2:12" ht="18.75">
      <c r="B1597" s="5">
        <f t="shared" ca="1" si="151"/>
        <v>0</v>
      </c>
      <c r="C1597" s="5">
        <f t="shared" si="149"/>
        <v>0</v>
      </c>
      <c r="D1597" s="5">
        <v>0</v>
      </c>
      <c r="E1597" s="5"/>
      <c r="F1597" s="5">
        <f t="shared" ca="1" si="154"/>
        <v>0</v>
      </c>
      <c r="G1597" s="2">
        <f ca="1">YEAR(TODAY())-2016</f>
        <v>4</v>
      </c>
      <c r="H1597" s="5">
        <v>0</v>
      </c>
      <c r="I1597" s="76" t="s">
        <v>1288</v>
      </c>
      <c r="J1597" s="76" t="s">
        <v>289</v>
      </c>
      <c r="K1597" s="295"/>
      <c r="L1597" s="189"/>
    </row>
    <row r="1598" spans="2:12" ht="18.75">
      <c r="B1598" s="5">
        <f t="shared" ca="1" si="151"/>
        <v>0</v>
      </c>
      <c r="C1598" s="5">
        <f t="shared" si="149"/>
        <v>0</v>
      </c>
      <c r="D1598" s="5">
        <v>0</v>
      </c>
      <c r="E1598" s="5"/>
      <c r="F1598" s="5">
        <f t="shared" ca="1" si="154"/>
        <v>0</v>
      </c>
      <c r="G1598" s="2">
        <f t="shared" ref="G1598:G1608" ca="1" si="155">YEAR(TODAY())-2016</f>
        <v>4</v>
      </c>
      <c r="H1598" s="5">
        <v>0</v>
      </c>
      <c r="I1598" s="76" t="s">
        <v>1289</v>
      </c>
      <c r="J1598" s="76" t="s">
        <v>289</v>
      </c>
      <c r="K1598" s="296"/>
      <c r="L1598" s="276" t="s">
        <v>1427</v>
      </c>
    </row>
    <row r="1599" spans="2:12" ht="18.75">
      <c r="B1599" s="5">
        <f t="shared" ca="1" si="151"/>
        <v>0</v>
      </c>
      <c r="C1599" s="5">
        <f t="shared" si="149"/>
        <v>0</v>
      </c>
      <c r="D1599" s="5">
        <v>0</v>
      </c>
      <c r="E1599" s="5"/>
      <c r="F1599" s="5">
        <f t="shared" ca="1" si="154"/>
        <v>0</v>
      </c>
      <c r="G1599" s="2">
        <f t="shared" ca="1" si="155"/>
        <v>4</v>
      </c>
      <c r="H1599" s="5">
        <v>0</v>
      </c>
      <c r="I1599" s="76" t="s">
        <v>1290</v>
      </c>
      <c r="J1599" s="76" t="s">
        <v>289</v>
      </c>
      <c r="K1599" s="296"/>
      <c r="L1599" s="276" t="s">
        <v>1427</v>
      </c>
    </row>
    <row r="1600" spans="2:12" ht="18.75">
      <c r="B1600" s="5">
        <f t="shared" ca="1" si="151"/>
        <v>0</v>
      </c>
      <c r="C1600" s="5">
        <f t="shared" si="149"/>
        <v>0</v>
      </c>
      <c r="D1600" s="5">
        <v>0</v>
      </c>
      <c r="E1600" s="5"/>
      <c r="F1600" s="5">
        <f t="shared" ca="1" si="154"/>
        <v>0</v>
      </c>
      <c r="G1600" s="2">
        <f t="shared" ca="1" si="155"/>
        <v>4</v>
      </c>
      <c r="H1600" s="5">
        <v>0</v>
      </c>
      <c r="I1600" s="76" t="s">
        <v>1291</v>
      </c>
      <c r="J1600" s="76" t="s">
        <v>289</v>
      </c>
      <c r="K1600" s="296"/>
      <c r="L1600" s="276" t="s">
        <v>1427</v>
      </c>
    </row>
    <row r="1601" spans="2:12" ht="18.75">
      <c r="B1601" s="5">
        <f t="shared" ca="1" si="151"/>
        <v>0</v>
      </c>
      <c r="C1601" s="5">
        <f t="shared" si="149"/>
        <v>0</v>
      </c>
      <c r="D1601" s="5">
        <v>0</v>
      </c>
      <c r="E1601" s="5"/>
      <c r="F1601" s="5">
        <f t="shared" ca="1" si="154"/>
        <v>0</v>
      </c>
      <c r="G1601" s="2">
        <f t="shared" ca="1" si="155"/>
        <v>4</v>
      </c>
      <c r="H1601" s="5">
        <v>0</v>
      </c>
      <c r="I1601" s="76" t="s">
        <v>1292</v>
      </c>
      <c r="J1601" s="76" t="s">
        <v>289</v>
      </c>
      <c r="K1601" s="296"/>
      <c r="L1601" s="276" t="s">
        <v>1427</v>
      </c>
    </row>
    <row r="1602" spans="2:12" ht="18.75">
      <c r="B1602" s="5">
        <f t="shared" ca="1" si="151"/>
        <v>0</v>
      </c>
      <c r="C1602" s="5">
        <f t="shared" si="149"/>
        <v>0</v>
      </c>
      <c r="D1602" s="5">
        <v>0</v>
      </c>
      <c r="E1602" s="5"/>
      <c r="F1602" s="5">
        <f t="shared" ca="1" si="154"/>
        <v>0</v>
      </c>
      <c r="G1602" s="2">
        <f t="shared" ca="1" si="155"/>
        <v>4</v>
      </c>
      <c r="H1602" s="5">
        <v>0</v>
      </c>
      <c r="I1602" s="76" t="s">
        <v>1293</v>
      </c>
      <c r="J1602" s="76" t="s">
        <v>289</v>
      </c>
      <c r="K1602" s="296"/>
      <c r="L1602" s="276" t="s">
        <v>1427</v>
      </c>
    </row>
    <row r="1603" spans="2:12" ht="18.75">
      <c r="B1603" s="5">
        <f t="shared" ca="1" si="151"/>
        <v>0</v>
      </c>
      <c r="C1603" s="5">
        <f t="shared" si="149"/>
        <v>0</v>
      </c>
      <c r="D1603" s="5">
        <v>0</v>
      </c>
      <c r="E1603" s="5"/>
      <c r="F1603" s="5">
        <f t="shared" ca="1" si="154"/>
        <v>0</v>
      </c>
      <c r="G1603" s="2">
        <f t="shared" ca="1" si="155"/>
        <v>4</v>
      </c>
      <c r="H1603" s="5">
        <v>0</v>
      </c>
      <c r="I1603" s="76" t="s">
        <v>1294</v>
      </c>
      <c r="J1603" s="76" t="s">
        <v>289</v>
      </c>
      <c r="K1603" s="296"/>
      <c r="L1603" s="276" t="s">
        <v>1427</v>
      </c>
    </row>
    <row r="1604" spans="2:12" ht="18.75">
      <c r="B1604" s="5">
        <f t="shared" ca="1" si="151"/>
        <v>0</v>
      </c>
      <c r="C1604" s="5">
        <f t="shared" ref="C1604:C1667" si="156">SUM(E1604+D1604)</f>
        <v>0</v>
      </c>
      <c r="D1604" s="5">
        <v>0</v>
      </c>
      <c r="E1604" s="5"/>
      <c r="F1604" s="5">
        <f t="shared" ca="1" si="154"/>
        <v>0</v>
      </c>
      <c r="G1604" s="2">
        <f t="shared" ca="1" si="155"/>
        <v>4</v>
      </c>
      <c r="H1604" s="5">
        <v>0</v>
      </c>
      <c r="I1604" s="76" t="s">
        <v>1295</v>
      </c>
      <c r="J1604" s="76" t="s">
        <v>289</v>
      </c>
      <c r="K1604" s="296"/>
      <c r="L1604" s="276" t="s">
        <v>1427</v>
      </c>
    </row>
    <row r="1605" spans="2:12" ht="18.75">
      <c r="B1605" s="5">
        <f t="shared" ref="B1605:B1668" ca="1" si="157">SUM(F1605-C1605)</f>
        <v>0</v>
      </c>
      <c r="C1605" s="5">
        <f t="shared" si="156"/>
        <v>0</v>
      </c>
      <c r="D1605" s="5">
        <v>0</v>
      </c>
      <c r="E1605" s="5"/>
      <c r="F1605" s="5">
        <f t="shared" ca="1" si="154"/>
        <v>0</v>
      </c>
      <c r="G1605" s="2">
        <f t="shared" ca="1" si="155"/>
        <v>4</v>
      </c>
      <c r="H1605" s="5">
        <v>0</v>
      </c>
      <c r="I1605" s="76" t="s">
        <v>1296</v>
      </c>
      <c r="J1605" s="76" t="s">
        <v>289</v>
      </c>
      <c r="K1605" s="296"/>
      <c r="L1605" s="276" t="s">
        <v>1427</v>
      </c>
    </row>
    <row r="1606" spans="2:12" ht="18.75">
      <c r="B1606" s="5">
        <f t="shared" ca="1" si="157"/>
        <v>0</v>
      </c>
      <c r="C1606" s="5">
        <f t="shared" si="156"/>
        <v>0</v>
      </c>
      <c r="D1606" s="5">
        <v>0</v>
      </c>
      <c r="E1606" s="5"/>
      <c r="F1606" s="5">
        <f t="shared" ca="1" si="154"/>
        <v>0</v>
      </c>
      <c r="G1606" s="2">
        <f t="shared" ca="1" si="155"/>
        <v>4</v>
      </c>
      <c r="H1606" s="5">
        <v>0</v>
      </c>
      <c r="I1606" s="76" t="s">
        <v>1297</v>
      </c>
      <c r="J1606" s="76" t="s">
        <v>289</v>
      </c>
      <c r="K1606" s="296"/>
      <c r="L1606" s="276" t="s">
        <v>1427</v>
      </c>
    </row>
    <row r="1607" spans="2:12" ht="18.75">
      <c r="B1607" s="5">
        <f t="shared" ca="1" si="157"/>
        <v>0</v>
      </c>
      <c r="C1607" s="5">
        <f t="shared" si="156"/>
        <v>0</v>
      </c>
      <c r="D1607" s="5">
        <v>0</v>
      </c>
      <c r="E1607" s="5"/>
      <c r="F1607" s="5">
        <f t="shared" ca="1" si="154"/>
        <v>0</v>
      </c>
      <c r="G1607" s="2">
        <f t="shared" ca="1" si="155"/>
        <v>4</v>
      </c>
      <c r="H1607" s="5">
        <v>0</v>
      </c>
      <c r="I1607" s="76" t="s">
        <v>1298</v>
      </c>
      <c r="J1607" s="76" t="s">
        <v>289</v>
      </c>
      <c r="K1607" s="296"/>
      <c r="L1607" s="276" t="s">
        <v>1427</v>
      </c>
    </row>
    <row r="1608" spans="2:12" ht="18.75">
      <c r="B1608" s="5">
        <f t="shared" ca="1" si="157"/>
        <v>0</v>
      </c>
      <c r="C1608" s="5">
        <f t="shared" si="156"/>
        <v>0</v>
      </c>
      <c r="D1608" s="5">
        <v>0</v>
      </c>
      <c r="E1608" s="5"/>
      <c r="F1608" s="5">
        <f t="shared" ca="1" si="154"/>
        <v>0</v>
      </c>
      <c r="G1608" s="2">
        <f t="shared" ca="1" si="155"/>
        <v>4</v>
      </c>
      <c r="H1608" s="5">
        <v>0</v>
      </c>
      <c r="I1608" s="76" t="s">
        <v>1299</v>
      </c>
      <c r="J1608" s="76" t="s">
        <v>289</v>
      </c>
      <c r="K1608" s="296"/>
      <c r="L1608" s="276" t="s">
        <v>1427</v>
      </c>
    </row>
    <row r="1609" spans="2:12" ht="18.75">
      <c r="B1609" s="5">
        <f t="shared" ca="1" si="157"/>
        <v>194775</v>
      </c>
      <c r="C1609" s="5">
        <f t="shared" si="156"/>
        <v>77910</v>
      </c>
      <c r="D1609" s="5">
        <v>77910</v>
      </c>
      <c r="E1609" s="5"/>
      <c r="F1609" s="5">
        <f t="shared" ca="1" si="154"/>
        <v>272685</v>
      </c>
      <c r="G1609" s="2">
        <f ca="1">YEAR(TODAY())-2013</f>
        <v>7</v>
      </c>
      <c r="H1609" s="5">
        <v>38955</v>
      </c>
      <c r="I1609" s="61" t="s">
        <v>1300</v>
      </c>
      <c r="J1609" s="61" t="s">
        <v>290</v>
      </c>
      <c r="K1609" s="296"/>
      <c r="L1609" s="276" t="s">
        <v>1427</v>
      </c>
    </row>
    <row r="1610" spans="2:12" ht="18.75">
      <c r="B1610" s="5">
        <f t="shared" ca="1" si="157"/>
        <v>194775</v>
      </c>
      <c r="C1610" s="5">
        <f t="shared" si="156"/>
        <v>77910</v>
      </c>
      <c r="D1610" s="5">
        <v>77910</v>
      </c>
      <c r="E1610" s="5"/>
      <c r="F1610" s="5">
        <f t="shared" ca="1" si="154"/>
        <v>272685</v>
      </c>
      <c r="G1610" s="2">
        <f t="shared" ref="G1610:G1615" ca="1" si="158">YEAR(TODAY())-2013</f>
        <v>7</v>
      </c>
      <c r="H1610" s="5">
        <v>38955</v>
      </c>
      <c r="I1610" s="61" t="s">
        <v>1301</v>
      </c>
      <c r="J1610" s="61" t="s">
        <v>290</v>
      </c>
      <c r="K1610" s="295"/>
      <c r="L1610" s="189"/>
    </row>
    <row r="1611" spans="2:12" ht="18.75">
      <c r="B1611" s="5">
        <f t="shared" ca="1" si="157"/>
        <v>194775</v>
      </c>
      <c r="C1611" s="5">
        <f t="shared" si="156"/>
        <v>77910</v>
      </c>
      <c r="D1611" s="5">
        <v>77910</v>
      </c>
      <c r="E1611" s="5"/>
      <c r="F1611" s="5">
        <f t="shared" ca="1" si="154"/>
        <v>272685</v>
      </c>
      <c r="G1611" s="2">
        <f t="shared" ca="1" si="158"/>
        <v>7</v>
      </c>
      <c r="H1611" s="5">
        <v>38955</v>
      </c>
      <c r="I1611" s="301" t="s">
        <v>1302</v>
      </c>
      <c r="J1611" s="61" t="s">
        <v>290</v>
      </c>
      <c r="K1611" s="295"/>
      <c r="L1611" s="189"/>
    </row>
    <row r="1612" spans="2:12" ht="18.75">
      <c r="B1612" s="5">
        <f t="shared" ca="1" si="157"/>
        <v>194775</v>
      </c>
      <c r="C1612" s="5">
        <f t="shared" si="156"/>
        <v>77910</v>
      </c>
      <c r="D1612" s="5">
        <v>77910</v>
      </c>
      <c r="E1612" s="5"/>
      <c r="F1612" s="5">
        <f t="shared" ca="1" si="154"/>
        <v>272685</v>
      </c>
      <c r="G1612" s="2">
        <f t="shared" ca="1" si="158"/>
        <v>7</v>
      </c>
      <c r="H1612" s="5">
        <v>38955</v>
      </c>
      <c r="I1612" s="301" t="s">
        <v>1303</v>
      </c>
      <c r="J1612" s="61" t="s">
        <v>290</v>
      </c>
      <c r="K1612" s="295"/>
      <c r="L1612" s="189"/>
    </row>
    <row r="1613" spans="2:12" ht="18.75">
      <c r="B1613" s="5">
        <f t="shared" ca="1" si="157"/>
        <v>194775</v>
      </c>
      <c r="C1613" s="5">
        <f t="shared" si="156"/>
        <v>77910</v>
      </c>
      <c r="D1613" s="5">
        <v>77910</v>
      </c>
      <c r="E1613" s="5"/>
      <c r="F1613" s="5">
        <f t="shared" ca="1" si="154"/>
        <v>272685</v>
      </c>
      <c r="G1613" s="2">
        <f t="shared" ca="1" si="158"/>
        <v>7</v>
      </c>
      <c r="H1613" s="5">
        <v>38955</v>
      </c>
      <c r="I1613" s="61" t="s">
        <v>1304</v>
      </c>
      <c r="J1613" s="61" t="s">
        <v>290</v>
      </c>
      <c r="K1613" s="295"/>
      <c r="L1613" s="189"/>
    </row>
    <row r="1614" spans="2:12" ht="18.75">
      <c r="B1614" s="5">
        <f t="shared" ca="1" si="157"/>
        <v>194775</v>
      </c>
      <c r="C1614" s="5">
        <f t="shared" si="156"/>
        <v>77910</v>
      </c>
      <c r="D1614" s="5">
        <v>77910</v>
      </c>
      <c r="E1614" s="5"/>
      <c r="F1614" s="5">
        <f t="shared" ca="1" si="154"/>
        <v>272685</v>
      </c>
      <c r="G1614" s="2">
        <f t="shared" ca="1" si="158"/>
        <v>7</v>
      </c>
      <c r="H1614" s="5">
        <v>38955</v>
      </c>
      <c r="I1614" s="61" t="s">
        <v>1305</v>
      </c>
      <c r="J1614" s="61" t="s">
        <v>290</v>
      </c>
      <c r="K1614" s="295"/>
      <c r="L1614" s="189"/>
    </row>
    <row r="1615" spans="2:12" ht="18.75">
      <c r="B1615" s="5">
        <f t="shared" ca="1" si="157"/>
        <v>0</v>
      </c>
      <c r="C1615" s="5">
        <f t="shared" si="156"/>
        <v>0</v>
      </c>
      <c r="D1615" s="5">
        <v>0</v>
      </c>
      <c r="E1615" s="5"/>
      <c r="F1615" s="5">
        <f t="shared" ca="1" si="154"/>
        <v>0</v>
      </c>
      <c r="G1615" s="2">
        <f t="shared" ca="1" si="158"/>
        <v>7</v>
      </c>
      <c r="H1615" s="5">
        <v>0</v>
      </c>
      <c r="I1615" s="60" t="s">
        <v>1306</v>
      </c>
      <c r="J1615" s="60" t="s">
        <v>291</v>
      </c>
      <c r="K1615" s="295"/>
      <c r="L1615" s="189"/>
    </row>
    <row r="1616" spans="2:12" ht="18.75">
      <c r="B1616" s="5">
        <f t="shared" si="157"/>
        <v>0</v>
      </c>
      <c r="C1616" s="5">
        <f t="shared" si="156"/>
        <v>0</v>
      </c>
      <c r="D1616" s="5">
        <v>0</v>
      </c>
      <c r="E1616" s="5"/>
      <c r="F1616" s="5">
        <f t="shared" si="154"/>
        <v>0</v>
      </c>
      <c r="G1616" s="3">
        <v>0</v>
      </c>
      <c r="H1616" s="5">
        <v>0</v>
      </c>
      <c r="I1616" s="60">
        <v>0</v>
      </c>
      <c r="J1616" s="60" t="s">
        <v>291</v>
      </c>
      <c r="K1616" s="296"/>
      <c r="L1616" s="276" t="s">
        <v>1427</v>
      </c>
    </row>
    <row r="1617" spans="2:12" ht="18.75">
      <c r="B1617" s="5">
        <f t="shared" si="157"/>
        <v>0</v>
      </c>
      <c r="C1617" s="5">
        <f t="shared" si="156"/>
        <v>0</v>
      </c>
      <c r="D1617" s="5">
        <v>0</v>
      </c>
      <c r="E1617" s="5"/>
      <c r="F1617" s="5">
        <f t="shared" si="154"/>
        <v>0</v>
      </c>
      <c r="G1617" s="3">
        <v>0</v>
      </c>
      <c r="H1617" s="5">
        <v>0</v>
      </c>
      <c r="I1617" s="60">
        <v>0</v>
      </c>
      <c r="J1617" s="60" t="s">
        <v>291</v>
      </c>
      <c r="K1617" s="295"/>
      <c r="L1617" s="189"/>
    </row>
    <row r="1618" spans="2:12" ht="18.75">
      <c r="B1618" s="5">
        <f t="shared" si="157"/>
        <v>0</v>
      </c>
      <c r="C1618" s="5">
        <f t="shared" si="156"/>
        <v>0</v>
      </c>
      <c r="D1618" s="5">
        <v>0</v>
      </c>
      <c r="E1618" s="5"/>
      <c r="F1618" s="5">
        <f t="shared" si="154"/>
        <v>0</v>
      </c>
      <c r="G1618" s="3">
        <v>0</v>
      </c>
      <c r="H1618" s="5">
        <v>0</v>
      </c>
      <c r="I1618" s="60">
        <v>0</v>
      </c>
      <c r="J1618" s="60" t="s">
        <v>291</v>
      </c>
      <c r="K1618" s="295"/>
      <c r="L1618" s="189"/>
    </row>
    <row r="1619" spans="2:12" ht="18.75">
      <c r="B1619" s="5">
        <f t="shared" si="157"/>
        <v>0</v>
      </c>
      <c r="C1619" s="5">
        <f t="shared" si="156"/>
        <v>0</v>
      </c>
      <c r="D1619" s="5">
        <v>0</v>
      </c>
      <c r="E1619" s="5"/>
      <c r="F1619" s="5">
        <f t="shared" si="154"/>
        <v>0</v>
      </c>
      <c r="G1619" s="3">
        <v>0</v>
      </c>
      <c r="H1619" s="5">
        <v>0</v>
      </c>
      <c r="I1619" s="60">
        <v>0</v>
      </c>
      <c r="J1619" s="60" t="s">
        <v>291</v>
      </c>
      <c r="K1619" s="295"/>
      <c r="L1619" s="189"/>
    </row>
    <row r="1620" spans="2:12" ht="18.75">
      <c r="B1620" s="5">
        <f t="shared" si="157"/>
        <v>0</v>
      </c>
      <c r="C1620" s="5">
        <f t="shared" si="156"/>
        <v>0</v>
      </c>
      <c r="D1620" s="5">
        <v>0</v>
      </c>
      <c r="E1620" s="5"/>
      <c r="F1620" s="5">
        <f t="shared" si="154"/>
        <v>0</v>
      </c>
      <c r="G1620" s="3">
        <v>0</v>
      </c>
      <c r="H1620" s="5">
        <v>0</v>
      </c>
      <c r="I1620" s="60">
        <v>0</v>
      </c>
      <c r="J1620" s="60" t="s">
        <v>291</v>
      </c>
      <c r="K1620" s="295"/>
      <c r="L1620" s="189"/>
    </row>
    <row r="1621" spans="2:12" ht="18.75">
      <c r="B1621" s="5">
        <f t="shared" si="157"/>
        <v>0</v>
      </c>
      <c r="C1621" s="5">
        <f t="shared" si="156"/>
        <v>0</v>
      </c>
      <c r="D1621" s="5">
        <v>0</v>
      </c>
      <c r="E1621" s="5"/>
      <c r="F1621" s="5">
        <f t="shared" si="154"/>
        <v>0</v>
      </c>
      <c r="G1621" s="3">
        <v>0</v>
      </c>
      <c r="H1621" s="5">
        <v>0</v>
      </c>
      <c r="I1621" s="60">
        <v>0</v>
      </c>
      <c r="J1621" s="60" t="s">
        <v>291</v>
      </c>
      <c r="K1621" s="295"/>
      <c r="L1621" s="189"/>
    </row>
    <row r="1622" spans="2:12" ht="18.75">
      <c r="B1622" s="5">
        <f t="shared" si="157"/>
        <v>0</v>
      </c>
      <c r="C1622" s="5">
        <f t="shared" si="156"/>
        <v>0</v>
      </c>
      <c r="D1622" s="5">
        <v>0</v>
      </c>
      <c r="E1622" s="5"/>
      <c r="F1622" s="5">
        <f t="shared" si="154"/>
        <v>0</v>
      </c>
      <c r="G1622" s="3">
        <v>0</v>
      </c>
      <c r="H1622" s="5">
        <v>0</v>
      </c>
      <c r="I1622" s="60">
        <v>0</v>
      </c>
      <c r="J1622" s="60" t="s">
        <v>291</v>
      </c>
      <c r="K1622" s="295"/>
      <c r="L1622" s="189"/>
    </row>
    <row r="1623" spans="2:12" ht="18.75">
      <c r="B1623" s="5">
        <f t="shared" si="157"/>
        <v>0</v>
      </c>
      <c r="C1623" s="5">
        <f t="shared" si="156"/>
        <v>0</v>
      </c>
      <c r="D1623" s="5">
        <v>0</v>
      </c>
      <c r="E1623" s="5"/>
      <c r="F1623" s="5">
        <f t="shared" si="154"/>
        <v>0</v>
      </c>
      <c r="G1623" s="3">
        <v>0</v>
      </c>
      <c r="H1623" s="5">
        <v>0</v>
      </c>
      <c r="I1623" s="60">
        <v>0</v>
      </c>
      <c r="J1623" s="60" t="s">
        <v>291</v>
      </c>
      <c r="K1623" s="295"/>
      <c r="L1623" s="189"/>
    </row>
    <row r="1624" spans="2:12" ht="18.75">
      <c r="B1624" s="5">
        <f t="shared" si="157"/>
        <v>0</v>
      </c>
      <c r="C1624" s="5">
        <f t="shared" si="156"/>
        <v>0</v>
      </c>
      <c r="D1624" s="5">
        <v>0</v>
      </c>
      <c r="E1624" s="5"/>
      <c r="F1624" s="5">
        <f t="shared" si="154"/>
        <v>0</v>
      </c>
      <c r="G1624" s="3">
        <v>0</v>
      </c>
      <c r="H1624" s="5">
        <v>0</v>
      </c>
      <c r="I1624" s="60">
        <v>0</v>
      </c>
      <c r="J1624" s="60" t="s">
        <v>291</v>
      </c>
      <c r="K1624" s="295"/>
      <c r="L1624" s="189"/>
    </row>
    <row r="1625" spans="2:12" ht="18.75">
      <c r="B1625" s="5">
        <f t="shared" si="157"/>
        <v>0</v>
      </c>
      <c r="C1625" s="5">
        <f t="shared" si="156"/>
        <v>0</v>
      </c>
      <c r="D1625" s="5">
        <v>0</v>
      </c>
      <c r="E1625" s="5"/>
      <c r="F1625" s="5">
        <f t="shared" si="154"/>
        <v>0</v>
      </c>
      <c r="G1625" s="3">
        <v>0</v>
      </c>
      <c r="H1625" s="5">
        <v>0</v>
      </c>
      <c r="I1625" s="60">
        <v>0</v>
      </c>
      <c r="J1625" s="60" t="s">
        <v>291</v>
      </c>
      <c r="K1625" s="295"/>
      <c r="L1625" s="189"/>
    </row>
    <row r="1626" spans="2:12" ht="18.75">
      <c r="B1626" s="5">
        <f t="shared" si="157"/>
        <v>0</v>
      </c>
      <c r="C1626" s="5">
        <f t="shared" si="156"/>
        <v>0</v>
      </c>
      <c r="D1626" s="5">
        <v>0</v>
      </c>
      <c r="E1626" s="5"/>
      <c r="F1626" s="5">
        <f t="shared" si="154"/>
        <v>0</v>
      </c>
      <c r="G1626" s="3">
        <v>0</v>
      </c>
      <c r="H1626" s="5">
        <v>0</v>
      </c>
      <c r="I1626" s="60">
        <v>0</v>
      </c>
      <c r="J1626" s="60" t="s">
        <v>291</v>
      </c>
      <c r="K1626" s="295"/>
      <c r="L1626" s="189"/>
    </row>
    <row r="1627" spans="2:12" ht="18.75">
      <c r="B1627" s="5">
        <f t="shared" si="157"/>
        <v>0</v>
      </c>
      <c r="C1627" s="5">
        <f t="shared" si="156"/>
        <v>0</v>
      </c>
      <c r="D1627" s="5">
        <v>0</v>
      </c>
      <c r="E1627" s="5"/>
      <c r="F1627" s="5">
        <f t="shared" si="154"/>
        <v>0</v>
      </c>
      <c r="G1627" s="3">
        <v>0</v>
      </c>
      <c r="H1627" s="5">
        <v>0</v>
      </c>
      <c r="I1627" s="64">
        <v>0</v>
      </c>
      <c r="J1627" s="64" t="s">
        <v>292</v>
      </c>
      <c r="K1627" s="295"/>
      <c r="L1627" s="189"/>
    </row>
    <row r="1628" spans="2:12" ht="18.75">
      <c r="B1628" s="5">
        <f t="shared" si="157"/>
        <v>0</v>
      </c>
      <c r="C1628" s="5">
        <f t="shared" si="156"/>
        <v>0</v>
      </c>
      <c r="D1628" s="5">
        <v>0</v>
      </c>
      <c r="E1628" s="5"/>
      <c r="F1628" s="5">
        <f t="shared" si="154"/>
        <v>0</v>
      </c>
      <c r="G1628" s="3">
        <v>0</v>
      </c>
      <c r="H1628" s="5">
        <v>0</v>
      </c>
      <c r="I1628" s="64">
        <v>0</v>
      </c>
      <c r="J1628" s="64" t="s">
        <v>292</v>
      </c>
      <c r="K1628" s="295"/>
      <c r="L1628" s="189"/>
    </row>
    <row r="1629" spans="2:12" ht="18.75">
      <c r="B1629" s="5">
        <f t="shared" si="157"/>
        <v>0</v>
      </c>
      <c r="C1629" s="5">
        <f t="shared" si="156"/>
        <v>0</v>
      </c>
      <c r="D1629" s="5">
        <v>0</v>
      </c>
      <c r="E1629" s="5"/>
      <c r="F1629" s="5">
        <f t="shared" si="154"/>
        <v>0</v>
      </c>
      <c r="G1629" s="3">
        <v>0</v>
      </c>
      <c r="H1629" s="5">
        <v>0</v>
      </c>
      <c r="I1629" s="64">
        <v>0</v>
      </c>
      <c r="J1629" s="64" t="s">
        <v>292</v>
      </c>
      <c r="K1629" s="295"/>
      <c r="L1629" s="189"/>
    </row>
    <row r="1630" spans="2:12" ht="18.75">
      <c r="B1630" s="5">
        <f t="shared" si="157"/>
        <v>0</v>
      </c>
      <c r="C1630" s="5">
        <f t="shared" si="156"/>
        <v>0</v>
      </c>
      <c r="D1630" s="5">
        <v>0</v>
      </c>
      <c r="E1630" s="5"/>
      <c r="F1630" s="5">
        <f t="shared" si="154"/>
        <v>0</v>
      </c>
      <c r="G1630" s="3">
        <v>0</v>
      </c>
      <c r="H1630" s="5">
        <v>0</v>
      </c>
      <c r="I1630" s="64">
        <v>0</v>
      </c>
      <c r="J1630" s="64" t="s">
        <v>292</v>
      </c>
      <c r="K1630" s="295"/>
      <c r="L1630" s="189"/>
    </row>
    <row r="1631" spans="2:12" ht="18.75">
      <c r="B1631" s="5">
        <f t="shared" si="157"/>
        <v>0</v>
      </c>
      <c r="C1631" s="5">
        <f t="shared" si="156"/>
        <v>0</v>
      </c>
      <c r="D1631" s="5">
        <v>0</v>
      </c>
      <c r="E1631" s="5"/>
      <c r="F1631" s="5">
        <f t="shared" si="154"/>
        <v>0</v>
      </c>
      <c r="G1631" s="3">
        <v>0</v>
      </c>
      <c r="H1631" s="5">
        <v>0</v>
      </c>
      <c r="I1631" s="64">
        <v>0</v>
      </c>
      <c r="J1631" s="64" t="s">
        <v>292</v>
      </c>
      <c r="K1631" s="295"/>
      <c r="L1631" s="189"/>
    </row>
    <row r="1632" spans="2:12" ht="18.75">
      <c r="B1632" s="5">
        <f t="shared" si="157"/>
        <v>0</v>
      </c>
      <c r="C1632" s="5">
        <f t="shared" si="156"/>
        <v>0</v>
      </c>
      <c r="D1632" s="5">
        <v>0</v>
      </c>
      <c r="E1632" s="5"/>
      <c r="F1632" s="5">
        <f t="shared" si="154"/>
        <v>0</v>
      </c>
      <c r="G1632" s="3">
        <v>0</v>
      </c>
      <c r="H1632" s="5">
        <v>0</v>
      </c>
      <c r="I1632" s="64">
        <v>0</v>
      </c>
      <c r="J1632" s="64" t="s">
        <v>292</v>
      </c>
      <c r="K1632" s="295"/>
      <c r="L1632" s="189"/>
    </row>
    <row r="1633" spans="2:12" ht="18.75">
      <c r="B1633" s="5">
        <f t="shared" si="157"/>
        <v>0</v>
      </c>
      <c r="C1633" s="5">
        <f t="shared" si="156"/>
        <v>0</v>
      </c>
      <c r="D1633" s="5">
        <v>0</v>
      </c>
      <c r="E1633" s="5"/>
      <c r="F1633" s="5">
        <f t="shared" si="154"/>
        <v>0</v>
      </c>
      <c r="G1633" s="3">
        <v>0</v>
      </c>
      <c r="H1633" s="5">
        <v>0</v>
      </c>
      <c r="I1633" s="64">
        <v>0</v>
      </c>
      <c r="J1633" s="64" t="s">
        <v>292</v>
      </c>
      <c r="K1633" s="295"/>
      <c r="L1633" s="189"/>
    </row>
    <row r="1634" spans="2:12" ht="18.75">
      <c r="B1634" s="5">
        <f t="shared" si="157"/>
        <v>0</v>
      </c>
      <c r="C1634" s="5">
        <f t="shared" si="156"/>
        <v>0</v>
      </c>
      <c r="D1634" s="5">
        <v>0</v>
      </c>
      <c r="E1634" s="5"/>
      <c r="F1634" s="5">
        <f t="shared" si="154"/>
        <v>0</v>
      </c>
      <c r="G1634" s="3">
        <v>0</v>
      </c>
      <c r="H1634" s="5">
        <v>0</v>
      </c>
      <c r="I1634" s="64">
        <v>0</v>
      </c>
      <c r="J1634" s="64" t="s">
        <v>292</v>
      </c>
      <c r="K1634" s="295"/>
      <c r="L1634" s="189"/>
    </row>
    <row r="1635" spans="2:12" ht="18.75">
      <c r="B1635" s="5">
        <f t="shared" si="157"/>
        <v>0</v>
      </c>
      <c r="C1635" s="5">
        <f t="shared" si="156"/>
        <v>0</v>
      </c>
      <c r="D1635" s="5">
        <v>0</v>
      </c>
      <c r="E1635" s="5"/>
      <c r="F1635" s="5">
        <f t="shared" si="154"/>
        <v>0</v>
      </c>
      <c r="G1635" s="3">
        <v>0</v>
      </c>
      <c r="H1635" s="5">
        <v>0</v>
      </c>
      <c r="I1635" s="64">
        <v>0</v>
      </c>
      <c r="J1635" s="64" t="s">
        <v>292</v>
      </c>
      <c r="K1635" s="295"/>
      <c r="L1635" s="189"/>
    </row>
    <row r="1636" spans="2:12" ht="18.75">
      <c r="B1636" s="5">
        <f t="shared" si="157"/>
        <v>0</v>
      </c>
      <c r="C1636" s="5">
        <f t="shared" si="156"/>
        <v>0</v>
      </c>
      <c r="D1636" s="5">
        <v>0</v>
      </c>
      <c r="E1636" s="5"/>
      <c r="F1636" s="5">
        <f t="shared" si="154"/>
        <v>0</v>
      </c>
      <c r="G1636" s="3">
        <v>0</v>
      </c>
      <c r="H1636" s="5">
        <v>0</v>
      </c>
      <c r="I1636" s="64">
        <v>0</v>
      </c>
      <c r="J1636" s="64" t="s">
        <v>292</v>
      </c>
      <c r="K1636" s="295"/>
      <c r="L1636" s="189"/>
    </row>
    <row r="1637" spans="2:12" ht="18.75">
      <c r="B1637" s="5">
        <f t="shared" si="157"/>
        <v>0</v>
      </c>
      <c r="C1637" s="5">
        <f t="shared" si="156"/>
        <v>0</v>
      </c>
      <c r="D1637" s="5">
        <v>0</v>
      </c>
      <c r="E1637" s="5"/>
      <c r="F1637" s="5">
        <f t="shared" si="154"/>
        <v>0</v>
      </c>
      <c r="G1637" s="3">
        <v>0</v>
      </c>
      <c r="H1637" s="5">
        <v>0</v>
      </c>
      <c r="I1637" s="64">
        <v>0</v>
      </c>
      <c r="J1637" s="64" t="s">
        <v>292</v>
      </c>
      <c r="K1637" s="295"/>
      <c r="L1637" s="189"/>
    </row>
    <row r="1638" spans="2:12" ht="18.75">
      <c r="B1638" s="5">
        <f t="shared" si="157"/>
        <v>0</v>
      </c>
      <c r="C1638" s="5">
        <f t="shared" si="156"/>
        <v>0</v>
      </c>
      <c r="D1638" s="5">
        <v>0</v>
      </c>
      <c r="E1638" s="5"/>
      <c r="F1638" s="5">
        <f t="shared" si="154"/>
        <v>0</v>
      </c>
      <c r="G1638" s="3">
        <v>0</v>
      </c>
      <c r="H1638" s="5">
        <v>0</v>
      </c>
      <c r="I1638" s="64">
        <v>0</v>
      </c>
      <c r="J1638" s="64" t="s">
        <v>292</v>
      </c>
      <c r="K1638" s="295"/>
      <c r="L1638" s="189"/>
    </row>
    <row r="1639" spans="2:12" ht="18.75">
      <c r="B1639" s="5">
        <f t="shared" ca="1" si="157"/>
        <v>152548.76</v>
      </c>
      <c r="C1639" s="5">
        <f t="shared" si="156"/>
        <v>0</v>
      </c>
      <c r="D1639" s="5">
        <v>0</v>
      </c>
      <c r="E1639" s="5"/>
      <c r="F1639" s="5">
        <f t="shared" ca="1" si="154"/>
        <v>152548.76</v>
      </c>
      <c r="G1639" s="2">
        <f ca="1">YEAR(TODAY())-2013</f>
        <v>7</v>
      </c>
      <c r="H1639" s="5">
        <v>21792.68</v>
      </c>
      <c r="I1639" s="84" t="s">
        <v>1307</v>
      </c>
      <c r="J1639" s="84" t="s">
        <v>293</v>
      </c>
      <c r="K1639" s="295"/>
      <c r="L1639" s="189"/>
    </row>
    <row r="1640" spans="2:12" ht="18.75">
      <c r="B1640" s="5">
        <f t="shared" ca="1" si="157"/>
        <v>152548.76</v>
      </c>
      <c r="C1640" s="5">
        <f t="shared" si="156"/>
        <v>0</v>
      </c>
      <c r="D1640" s="5">
        <v>0</v>
      </c>
      <c r="E1640" s="5"/>
      <c r="F1640" s="5">
        <f t="shared" ca="1" si="154"/>
        <v>152548.76</v>
      </c>
      <c r="G1640" s="2">
        <f t="shared" ref="G1640:G1648" ca="1" si="159">YEAR(TODAY())-2013</f>
        <v>7</v>
      </c>
      <c r="H1640" s="5">
        <v>21792.68</v>
      </c>
      <c r="I1640" s="84" t="s">
        <v>1308</v>
      </c>
      <c r="J1640" s="84" t="s">
        <v>293</v>
      </c>
      <c r="K1640" s="295"/>
      <c r="L1640" s="189"/>
    </row>
    <row r="1641" spans="2:12" ht="18.75">
      <c r="B1641" s="5">
        <f t="shared" ca="1" si="157"/>
        <v>152548.76</v>
      </c>
      <c r="C1641" s="5">
        <f t="shared" si="156"/>
        <v>0</v>
      </c>
      <c r="D1641" s="5">
        <v>0</v>
      </c>
      <c r="E1641" s="5"/>
      <c r="F1641" s="5">
        <f t="shared" ca="1" si="154"/>
        <v>152548.76</v>
      </c>
      <c r="G1641" s="2">
        <f t="shared" ca="1" si="159"/>
        <v>7</v>
      </c>
      <c r="H1641" s="5">
        <v>21792.68</v>
      </c>
      <c r="I1641" s="84" t="s">
        <v>1309</v>
      </c>
      <c r="J1641" s="84" t="s">
        <v>293</v>
      </c>
      <c r="K1641" s="295"/>
      <c r="L1641" s="189"/>
    </row>
    <row r="1642" spans="2:12" ht="18.75">
      <c r="B1642" s="5">
        <f t="shared" ca="1" si="157"/>
        <v>152548.76</v>
      </c>
      <c r="C1642" s="5">
        <f t="shared" si="156"/>
        <v>0</v>
      </c>
      <c r="D1642" s="5">
        <v>0</v>
      </c>
      <c r="E1642" s="5"/>
      <c r="F1642" s="5">
        <f t="shared" ca="1" si="154"/>
        <v>152548.76</v>
      </c>
      <c r="G1642" s="2">
        <f t="shared" ca="1" si="159"/>
        <v>7</v>
      </c>
      <c r="H1642" s="5">
        <v>21792.68</v>
      </c>
      <c r="I1642" s="84" t="s">
        <v>1310</v>
      </c>
      <c r="J1642" s="84" t="s">
        <v>293</v>
      </c>
      <c r="K1642" s="295"/>
      <c r="L1642" s="189"/>
    </row>
    <row r="1643" spans="2:12" ht="18.75">
      <c r="B1643" s="5">
        <f t="shared" ca="1" si="157"/>
        <v>99640.8</v>
      </c>
      <c r="C1643" s="5">
        <f t="shared" si="156"/>
        <v>0</v>
      </c>
      <c r="D1643" s="5">
        <v>0</v>
      </c>
      <c r="E1643" s="5"/>
      <c r="F1643" s="5">
        <f t="shared" ref="F1643:F1706" ca="1" si="160">SUM(H1643*G1643)</f>
        <v>99640.8</v>
      </c>
      <c r="G1643" s="2">
        <f t="shared" ca="1" si="159"/>
        <v>7</v>
      </c>
      <c r="H1643" s="5">
        <v>14234.4</v>
      </c>
      <c r="I1643" s="61" t="s">
        <v>1561</v>
      </c>
      <c r="J1643" s="61" t="s">
        <v>294</v>
      </c>
      <c r="K1643" s="295"/>
      <c r="L1643" s="189"/>
    </row>
    <row r="1644" spans="2:12" ht="18.75">
      <c r="B1644" s="5">
        <f t="shared" ca="1" si="157"/>
        <v>99640.8</v>
      </c>
      <c r="C1644" s="5">
        <f t="shared" si="156"/>
        <v>0</v>
      </c>
      <c r="D1644" s="5">
        <v>0</v>
      </c>
      <c r="E1644" s="5"/>
      <c r="F1644" s="5">
        <f t="shared" ca="1" si="160"/>
        <v>99640.8</v>
      </c>
      <c r="G1644" s="2">
        <f t="shared" ca="1" si="159"/>
        <v>7</v>
      </c>
      <c r="H1644" s="5">
        <v>14234.4</v>
      </c>
      <c r="I1644" s="61" t="s">
        <v>1562</v>
      </c>
      <c r="J1644" s="61" t="s">
        <v>294</v>
      </c>
      <c r="K1644" s="295"/>
      <c r="L1644" s="189"/>
    </row>
    <row r="1645" spans="2:12" ht="18.75">
      <c r="B1645" s="5">
        <f t="shared" ca="1" si="157"/>
        <v>99640.8</v>
      </c>
      <c r="C1645" s="5">
        <f t="shared" si="156"/>
        <v>0</v>
      </c>
      <c r="D1645" s="5">
        <v>0</v>
      </c>
      <c r="E1645" s="5"/>
      <c r="F1645" s="5">
        <f t="shared" ca="1" si="160"/>
        <v>99640.8</v>
      </c>
      <c r="G1645" s="2">
        <f t="shared" ca="1" si="159"/>
        <v>7</v>
      </c>
      <c r="H1645" s="5">
        <v>14234.4</v>
      </c>
      <c r="I1645" s="61" t="s">
        <v>1563</v>
      </c>
      <c r="J1645" s="61" t="s">
        <v>294</v>
      </c>
      <c r="K1645" s="295"/>
      <c r="L1645" s="189"/>
    </row>
    <row r="1646" spans="2:12" ht="18.75">
      <c r="B1646" s="5">
        <f t="shared" ca="1" si="157"/>
        <v>99640.8</v>
      </c>
      <c r="C1646" s="5">
        <f t="shared" si="156"/>
        <v>0</v>
      </c>
      <c r="D1646" s="5">
        <v>0</v>
      </c>
      <c r="E1646" s="5"/>
      <c r="F1646" s="5">
        <f t="shared" ca="1" si="160"/>
        <v>99640.8</v>
      </c>
      <c r="G1646" s="2">
        <f t="shared" ca="1" si="159"/>
        <v>7</v>
      </c>
      <c r="H1646" s="5">
        <v>14234.4</v>
      </c>
      <c r="I1646" s="61" t="s">
        <v>1564</v>
      </c>
      <c r="J1646" s="61" t="s">
        <v>294</v>
      </c>
      <c r="K1646" s="295"/>
      <c r="L1646" s="189"/>
    </row>
    <row r="1647" spans="2:12" ht="18.75">
      <c r="B1647" s="5">
        <f t="shared" ca="1" si="157"/>
        <v>99640.8</v>
      </c>
      <c r="C1647" s="5">
        <f t="shared" si="156"/>
        <v>0</v>
      </c>
      <c r="D1647" s="5">
        <v>0</v>
      </c>
      <c r="E1647" s="5"/>
      <c r="F1647" s="5">
        <f t="shared" ca="1" si="160"/>
        <v>99640.8</v>
      </c>
      <c r="G1647" s="2">
        <f t="shared" ca="1" si="159"/>
        <v>7</v>
      </c>
      <c r="H1647" s="5">
        <v>14234.4</v>
      </c>
      <c r="I1647" s="61" t="s">
        <v>1565</v>
      </c>
      <c r="J1647" s="61" t="s">
        <v>294</v>
      </c>
      <c r="K1647" s="295"/>
      <c r="L1647" s="189"/>
    </row>
    <row r="1648" spans="2:12" ht="18.75">
      <c r="B1648" s="5">
        <f t="shared" ca="1" si="157"/>
        <v>99640.8</v>
      </c>
      <c r="C1648" s="5">
        <f t="shared" si="156"/>
        <v>0</v>
      </c>
      <c r="D1648" s="5">
        <v>0</v>
      </c>
      <c r="E1648" s="5"/>
      <c r="F1648" s="5">
        <f t="shared" ca="1" si="160"/>
        <v>99640.8</v>
      </c>
      <c r="G1648" s="2">
        <f t="shared" ca="1" si="159"/>
        <v>7</v>
      </c>
      <c r="H1648" s="5">
        <v>14234.4</v>
      </c>
      <c r="I1648" s="61" t="s">
        <v>1566</v>
      </c>
      <c r="J1648" s="61" t="s">
        <v>294</v>
      </c>
      <c r="K1648" s="295"/>
      <c r="L1648" s="189"/>
    </row>
    <row r="1649" spans="2:12" ht="18.75">
      <c r="B1649" s="5">
        <f t="shared" si="157"/>
        <v>0</v>
      </c>
      <c r="C1649" s="5">
        <f t="shared" si="156"/>
        <v>0</v>
      </c>
      <c r="D1649" s="5">
        <v>0</v>
      </c>
      <c r="E1649" s="5"/>
      <c r="F1649" s="5">
        <f t="shared" si="160"/>
        <v>0</v>
      </c>
      <c r="G1649" s="3">
        <v>0</v>
      </c>
      <c r="H1649" s="5">
        <v>0</v>
      </c>
      <c r="I1649" s="60">
        <v>0</v>
      </c>
      <c r="J1649" s="60" t="s">
        <v>295</v>
      </c>
      <c r="K1649" s="295"/>
      <c r="L1649" s="189"/>
    </row>
    <row r="1650" spans="2:12" ht="18.75">
      <c r="B1650" s="5">
        <f t="shared" si="157"/>
        <v>0</v>
      </c>
      <c r="C1650" s="5">
        <f t="shared" si="156"/>
        <v>0</v>
      </c>
      <c r="D1650" s="5">
        <v>0</v>
      </c>
      <c r="E1650" s="5"/>
      <c r="F1650" s="5">
        <f t="shared" si="160"/>
        <v>0</v>
      </c>
      <c r="G1650" s="3">
        <v>0</v>
      </c>
      <c r="H1650" s="5">
        <v>0</v>
      </c>
      <c r="I1650" s="60">
        <v>0</v>
      </c>
      <c r="J1650" s="60" t="s">
        <v>295</v>
      </c>
      <c r="K1650" s="295"/>
      <c r="L1650" s="189"/>
    </row>
    <row r="1651" spans="2:12" ht="18.75">
      <c r="B1651" s="5">
        <f t="shared" si="157"/>
        <v>0</v>
      </c>
      <c r="C1651" s="5">
        <f t="shared" si="156"/>
        <v>0</v>
      </c>
      <c r="D1651" s="5">
        <v>0</v>
      </c>
      <c r="E1651" s="5"/>
      <c r="F1651" s="5">
        <f t="shared" si="160"/>
        <v>0</v>
      </c>
      <c r="G1651" s="3">
        <v>0</v>
      </c>
      <c r="H1651" s="5">
        <v>0</v>
      </c>
      <c r="I1651" s="60">
        <v>0</v>
      </c>
      <c r="J1651" s="60" t="s">
        <v>295</v>
      </c>
      <c r="K1651" s="295"/>
      <c r="L1651" s="189"/>
    </row>
    <row r="1652" spans="2:12" ht="18.75">
      <c r="B1652" s="5">
        <f t="shared" si="157"/>
        <v>0</v>
      </c>
      <c r="C1652" s="5">
        <f t="shared" si="156"/>
        <v>0</v>
      </c>
      <c r="D1652" s="5">
        <v>0</v>
      </c>
      <c r="E1652" s="5"/>
      <c r="F1652" s="5">
        <f t="shared" si="160"/>
        <v>0</v>
      </c>
      <c r="G1652" s="3">
        <v>0</v>
      </c>
      <c r="H1652" s="5">
        <v>0</v>
      </c>
      <c r="I1652" s="60">
        <v>0</v>
      </c>
      <c r="J1652" s="60" t="s">
        <v>295</v>
      </c>
      <c r="K1652" s="295"/>
      <c r="L1652" s="189"/>
    </row>
    <row r="1653" spans="2:12" ht="18.75">
      <c r="B1653" s="5">
        <f t="shared" si="157"/>
        <v>0</v>
      </c>
      <c r="C1653" s="5">
        <f t="shared" si="156"/>
        <v>0</v>
      </c>
      <c r="D1653" s="5">
        <v>0</v>
      </c>
      <c r="E1653" s="5"/>
      <c r="F1653" s="5">
        <f t="shared" si="160"/>
        <v>0</v>
      </c>
      <c r="G1653" s="3">
        <v>0</v>
      </c>
      <c r="H1653" s="5">
        <v>0</v>
      </c>
      <c r="I1653" s="60">
        <v>0</v>
      </c>
      <c r="J1653" s="60" t="s">
        <v>295</v>
      </c>
      <c r="K1653" s="295"/>
      <c r="L1653" s="189"/>
    </row>
    <row r="1654" spans="2:12" ht="18.75">
      <c r="B1654" s="5">
        <f t="shared" si="157"/>
        <v>0</v>
      </c>
      <c r="C1654" s="5">
        <f t="shared" si="156"/>
        <v>0</v>
      </c>
      <c r="D1654" s="5">
        <v>0</v>
      </c>
      <c r="E1654" s="5"/>
      <c r="F1654" s="5">
        <f t="shared" si="160"/>
        <v>0</v>
      </c>
      <c r="G1654" s="3">
        <v>0</v>
      </c>
      <c r="H1654" s="5">
        <v>0</v>
      </c>
      <c r="I1654" s="60">
        <v>0</v>
      </c>
      <c r="J1654" s="60" t="s">
        <v>295</v>
      </c>
      <c r="K1654" s="295"/>
      <c r="L1654" s="189"/>
    </row>
    <row r="1655" spans="2:12" ht="18.75">
      <c r="B1655" s="5">
        <f t="shared" si="157"/>
        <v>0</v>
      </c>
      <c r="C1655" s="5">
        <f t="shared" si="156"/>
        <v>0</v>
      </c>
      <c r="D1655" s="5">
        <v>0</v>
      </c>
      <c r="E1655" s="5"/>
      <c r="F1655" s="5">
        <f t="shared" si="160"/>
        <v>0</v>
      </c>
      <c r="G1655" s="3">
        <v>0</v>
      </c>
      <c r="H1655" s="5">
        <v>0</v>
      </c>
      <c r="I1655" s="60">
        <v>0</v>
      </c>
      <c r="J1655" s="60" t="s">
        <v>295</v>
      </c>
      <c r="K1655" s="295"/>
      <c r="L1655" s="189"/>
    </row>
    <row r="1656" spans="2:12" ht="18.75">
      <c r="B1656" s="5">
        <f t="shared" si="157"/>
        <v>0</v>
      </c>
      <c r="C1656" s="5">
        <f t="shared" si="156"/>
        <v>0</v>
      </c>
      <c r="D1656" s="5">
        <v>0</v>
      </c>
      <c r="E1656" s="5"/>
      <c r="F1656" s="5">
        <f t="shared" si="160"/>
        <v>0</v>
      </c>
      <c r="G1656" s="3">
        <v>0</v>
      </c>
      <c r="H1656" s="5">
        <v>0</v>
      </c>
      <c r="I1656" s="60">
        <v>0</v>
      </c>
      <c r="J1656" s="60" t="s">
        <v>295</v>
      </c>
      <c r="K1656" s="295"/>
      <c r="L1656" s="189"/>
    </row>
    <row r="1657" spans="2:12" ht="18.75">
      <c r="B1657" s="5">
        <f t="shared" si="157"/>
        <v>0</v>
      </c>
      <c r="C1657" s="5">
        <f t="shared" si="156"/>
        <v>0</v>
      </c>
      <c r="D1657" s="5">
        <v>0</v>
      </c>
      <c r="E1657" s="5"/>
      <c r="F1657" s="5">
        <f t="shared" si="160"/>
        <v>0</v>
      </c>
      <c r="G1657" s="3">
        <v>0</v>
      </c>
      <c r="H1657" s="5">
        <v>0</v>
      </c>
      <c r="I1657" s="60">
        <v>0</v>
      </c>
      <c r="J1657" s="60" t="s">
        <v>295</v>
      </c>
      <c r="K1657" s="295"/>
      <c r="L1657" s="189"/>
    </row>
    <row r="1658" spans="2:12" ht="18.75">
      <c r="B1658" s="5">
        <f t="shared" si="157"/>
        <v>0</v>
      </c>
      <c r="C1658" s="5">
        <f t="shared" si="156"/>
        <v>0</v>
      </c>
      <c r="D1658" s="5">
        <v>0</v>
      </c>
      <c r="E1658" s="5"/>
      <c r="F1658" s="5">
        <f t="shared" si="160"/>
        <v>0</v>
      </c>
      <c r="G1658" s="3">
        <v>0</v>
      </c>
      <c r="H1658" s="5">
        <v>0</v>
      </c>
      <c r="I1658" s="60">
        <v>0</v>
      </c>
      <c r="J1658" s="60" t="s">
        <v>295</v>
      </c>
      <c r="K1658" s="295"/>
      <c r="L1658" s="189"/>
    </row>
    <row r="1659" spans="2:12" ht="18.75">
      <c r="B1659" s="5">
        <f t="shared" si="157"/>
        <v>0</v>
      </c>
      <c r="C1659" s="5">
        <f t="shared" si="156"/>
        <v>0</v>
      </c>
      <c r="D1659" s="5">
        <v>0</v>
      </c>
      <c r="E1659" s="5"/>
      <c r="F1659" s="5">
        <f t="shared" si="160"/>
        <v>0</v>
      </c>
      <c r="G1659" s="3">
        <v>0</v>
      </c>
      <c r="H1659" s="5">
        <v>0</v>
      </c>
      <c r="I1659" s="60">
        <v>0</v>
      </c>
      <c r="J1659" s="60" t="s">
        <v>295</v>
      </c>
      <c r="K1659" s="295"/>
      <c r="L1659" s="189"/>
    </row>
    <row r="1660" spans="2:12" ht="18.75">
      <c r="B1660" s="5">
        <f t="shared" si="157"/>
        <v>0</v>
      </c>
      <c r="C1660" s="5">
        <f t="shared" si="156"/>
        <v>0</v>
      </c>
      <c r="D1660" s="5">
        <v>0</v>
      </c>
      <c r="E1660" s="5"/>
      <c r="F1660" s="5">
        <f t="shared" si="160"/>
        <v>0</v>
      </c>
      <c r="G1660" s="3">
        <v>0</v>
      </c>
      <c r="H1660" s="5">
        <v>0</v>
      </c>
      <c r="I1660" s="60">
        <v>0</v>
      </c>
      <c r="J1660" s="60" t="s">
        <v>295</v>
      </c>
      <c r="K1660" s="295"/>
      <c r="L1660" s="189"/>
    </row>
    <row r="1661" spans="2:12" ht="18.75">
      <c r="B1661" s="5">
        <f t="shared" si="157"/>
        <v>0</v>
      </c>
      <c r="C1661" s="5">
        <f t="shared" si="156"/>
        <v>0</v>
      </c>
      <c r="D1661" s="5">
        <v>0</v>
      </c>
      <c r="E1661" s="5"/>
      <c r="F1661" s="5">
        <f t="shared" si="160"/>
        <v>0</v>
      </c>
      <c r="G1661" s="3">
        <v>0</v>
      </c>
      <c r="H1661" s="5">
        <v>0</v>
      </c>
      <c r="I1661" s="60">
        <v>0</v>
      </c>
      <c r="J1661" s="60" t="s">
        <v>295</v>
      </c>
      <c r="K1661" s="295"/>
      <c r="L1661" s="189"/>
    </row>
    <row r="1662" spans="2:12" ht="18.75">
      <c r="B1662" s="5">
        <f t="shared" si="157"/>
        <v>0</v>
      </c>
      <c r="C1662" s="5">
        <f t="shared" si="156"/>
        <v>0</v>
      </c>
      <c r="D1662" s="5">
        <v>0</v>
      </c>
      <c r="E1662" s="5"/>
      <c r="F1662" s="5">
        <f t="shared" si="160"/>
        <v>0</v>
      </c>
      <c r="G1662" s="3">
        <v>0</v>
      </c>
      <c r="H1662" s="5">
        <v>0</v>
      </c>
      <c r="I1662" s="60">
        <v>0</v>
      </c>
      <c r="J1662" s="60" t="s">
        <v>295</v>
      </c>
      <c r="K1662" s="295"/>
      <c r="L1662" s="189"/>
    </row>
    <row r="1663" spans="2:12" ht="18.75">
      <c r="B1663" s="5">
        <f t="shared" si="157"/>
        <v>0</v>
      </c>
      <c r="C1663" s="5">
        <f t="shared" si="156"/>
        <v>0</v>
      </c>
      <c r="D1663" s="5">
        <v>0</v>
      </c>
      <c r="E1663" s="5"/>
      <c r="F1663" s="5">
        <f t="shared" si="160"/>
        <v>0</v>
      </c>
      <c r="G1663" s="3">
        <v>0</v>
      </c>
      <c r="H1663" s="5">
        <v>0</v>
      </c>
      <c r="I1663" s="60">
        <v>0</v>
      </c>
      <c r="J1663" s="60" t="s">
        <v>295</v>
      </c>
      <c r="K1663" s="295"/>
      <c r="L1663" s="189"/>
    </row>
    <row r="1664" spans="2:12" ht="18.75">
      <c r="B1664" s="5">
        <f t="shared" si="157"/>
        <v>0</v>
      </c>
      <c r="C1664" s="5">
        <f t="shared" si="156"/>
        <v>0</v>
      </c>
      <c r="D1664" s="5">
        <v>0</v>
      </c>
      <c r="E1664" s="5"/>
      <c r="F1664" s="5">
        <f t="shared" si="160"/>
        <v>0</v>
      </c>
      <c r="G1664" s="3">
        <v>0</v>
      </c>
      <c r="H1664" s="5">
        <v>0</v>
      </c>
      <c r="I1664" s="60">
        <v>0</v>
      </c>
      <c r="J1664" s="60" t="s">
        <v>295</v>
      </c>
      <c r="K1664" s="295"/>
      <c r="L1664" s="189"/>
    </row>
    <row r="1665" spans="2:12" ht="18.75">
      <c r="B1665" s="5">
        <f t="shared" si="157"/>
        <v>0</v>
      </c>
      <c r="C1665" s="5">
        <f t="shared" si="156"/>
        <v>0</v>
      </c>
      <c r="D1665" s="5">
        <v>0</v>
      </c>
      <c r="E1665" s="5"/>
      <c r="F1665" s="5">
        <f t="shared" si="160"/>
        <v>0</v>
      </c>
      <c r="G1665" s="3">
        <v>0</v>
      </c>
      <c r="H1665" s="5">
        <v>0</v>
      </c>
      <c r="I1665" s="60">
        <v>0</v>
      </c>
      <c r="J1665" s="60" t="s">
        <v>295</v>
      </c>
      <c r="K1665" s="295"/>
      <c r="L1665" s="189"/>
    </row>
    <row r="1666" spans="2:12" ht="18.75">
      <c r="B1666" s="5">
        <f t="shared" ca="1" si="157"/>
        <v>59754.19</v>
      </c>
      <c r="C1666" s="5">
        <f t="shared" si="156"/>
        <v>19918.05</v>
      </c>
      <c r="D1666" s="5">
        <v>19918.05</v>
      </c>
      <c r="E1666" s="5"/>
      <c r="F1666" s="5">
        <f t="shared" ca="1" si="160"/>
        <v>79672.240000000005</v>
      </c>
      <c r="G1666" s="2">
        <f ca="1">YEAR(TODAY())-2012</f>
        <v>8</v>
      </c>
      <c r="H1666" s="5">
        <v>9959.0300000000007</v>
      </c>
      <c r="I1666" s="57" t="s">
        <v>1311</v>
      </c>
      <c r="J1666" s="57" t="s">
        <v>296</v>
      </c>
      <c r="K1666" s="295"/>
      <c r="L1666" s="189"/>
    </row>
    <row r="1667" spans="2:12" ht="18.75">
      <c r="B1667" s="5">
        <f t="shared" ca="1" si="157"/>
        <v>59754.19</v>
      </c>
      <c r="C1667" s="5">
        <f t="shared" si="156"/>
        <v>19918.05</v>
      </c>
      <c r="D1667" s="5">
        <v>19918.05</v>
      </c>
      <c r="E1667" s="5"/>
      <c r="F1667" s="5">
        <f t="shared" ca="1" si="160"/>
        <v>79672.240000000005</v>
      </c>
      <c r="G1667" s="2">
        <f t="shared" ref="G1667:G1673" ca="1" si="161">YEAR(TODAY())-2012</f>
        <v>8</v>
      </c>
      <c r="H1667" s="5">
        <v>9959.0300000000007</v>
      </c>
      <c r="I1667" s="57" t="s">
        <v>1312</v>
      </c>
      <c r="J1667" s="57" t="s">
        <v>296</v>
      </c>
      <c r="K1667" s="295"/>
      <c r="L1667" s="189"/>
    </row>
    <row r="1668" spans="2:12" ht="18.75">
      <c r="B1668" s="5">
        <f t="shared" ca="1" si="157"/>
        <v>59754.19</v>
      </c>
      <c r="C1668" s="5">
        <f t="shared" ref="C1668:C1731" si="162">SUM(E1668+D1668)</f>
        <v>19918.05</v>
      </c>
      <c r="D1668" s="5">
        <v>19918.05</v>
      </c>
      <c r="E1668" s="5"/>
      <c r="F1668" s="5">
        <f t="shared" ca="1" si="160"/>
        <v>79672.240000000005</v>
      </c>
      <c r="G1668" s="2">
        <f t="shared" ca="1" si="161"/>
        <v>8</v>
      </c>
      <c r="H1668" s="5">
        <v>9959.0300000000007</v>
      </c>
      <c r="I1668" s="57" t="s">
        <v>1313</v>
      </c>
      <c r="J1668" s="57" t="s">
        <v>296</v>
      </c>
      <c r="K1668" s="295"/>
      <c r="L1668" s="189"/>
    </row>
    <row r="1669" spans="2:12" ht="18.75">
      <c r="B1669" s="5">
        <f t="shared" ref="B1669:B1732" ca="1" si="163">SUM(F1669-C1669)</f>
        <v>79672.240000000005</v>
      </c>
      <c r="C1669" s="5">
        <f t="shared" si="162"/>
        <v>0</v>
      </c>
      <c r="D1669" s="5">
        <v>0</v>
      </c>
      <c r="E1669" s="5"/>
      <c r="F1669" s="5">
        <f t="shared" ca="1" si="160"/>
        <v>79672.240000000005</v>
      </c>
      <c r="G1669" s="2">
        <f t="shared" ca="1" si="161"/>
        <v>8</v>
      </c>
      <c r="H1669" s="5">
        <v>9959.0300000000007</v>
      </c>
      <c r="I1669" s="57" t="s">
        <v>1314</v>
      </c>
      <c r="J1669" s="57" t="s">
        <v>296</v>
      </c>
      <c r="K1669" s="295"/>
      <c r="L1669" s="189"/>
    </row>
    <row r="1670" spans="2:12" ht="18.75">
      <c r="B1670" s="5">
        <f t="shared" ca="1" si="163"/>
        <v>79672.240000000005</v>
      </c>
      <c r="C1670" s="5">
        <f t="shared" si="162"/>
        <v>0</v>
      </c>
      <c r="D1670" s="5">
        <v>0</v>
      </c>
      <c r="E1670" s="5"/>
      <c r="F1670" s="5">
        <f t="shared" ca="1" si="160"/>
        <v>79672.240000000005</v>
      </c>
      <c r="G1670" s="2">
        <f t="shared" ca="1" si="161"/>
        <v>8</v>
      </c>
      <c r="H1670" s="5">
        <v>9959.0300000000007</v>
      </c>
      <c r="I1670" s="57" t="s">
        <v>1315</v>
      </c>
      <c r="J1670" s="57" t="s">
        <v>296</v>
      </c>
      <c r="K1670" s="295"/>
      <c r="L1670" s="189"/>
    </row>
    <row r="1671" spans="2:12" ht="18.75">
      <c r="B1671" s="5">
        <f t="shared" ca="1" si="163"/>
        <v>79672.240000000005</v>
      </c>
      <c r="C1671" s="5">
        <f t="shared" si="162"/>
        <v>0</v>
      </c>
      <c r="D1671" s="5">
        <v>0</v>
      </c>
      <c r="E1671" s="5"/>
      <c r="F1671" s="5">
        <f t="shared" ca="1" si="160"/>
        <v>79672.240000000005</v>
      </c>
      <c r="G1671" s="2">
        <f t="shared" ca="1" si="161"/>
        <v>8</v>
      </c>
      <c r="H1671" s="5">
        <v>9959.0300000000007</v>
      </c>
      <c r="I1671" s="57" t="s">
        <v>1316</v>
      </c>
      <c r="J1671" s="57" t="s">
        <v>296</v>
      </c>
      <c r="K1671" s="295"/>
      <c r="L1671" s="189"/>
    </row>
    <row r="1672" spans="2:12" ht="18.75">
      <c r="B1672" s="5">
        <f t="shared" ca="1" si="163"/>
        <v>79672.240000000005</v>
      </c>
      <c r="C1672" s="5">
        <f t="shared" si="162"/>
        <v>0</v>
      </c>
      <c r="D1672" s="5">
        <v>0</v>
      </c>
      <c r="E1672" s="5"/>
      <c r="F1672" s="5">
        <f t="shared" ca="1" si="160"/>
        <v>79672.240000000005</v>
      </c>
      <c r="G1672" s="2">
        <f t="shared" ca="1" si="161"/>
        <v>8</v>
      </c>
      <c r="H1672" s="5">
        <v>9959.0300000000007</v>
      </c>
      <c r="I1672" s="57" t="s">
        <v>2528</v>
      </c>
      <c r="J1672" s="57" t="s">
        <v>296</v>
      </c>
      <c r="K1672" s="295"/>
      <c r="L1672" s="189"/>
    </row>
    <row r="1673" spans="2:12" ht="18.75">
      <c r="B1673" s="5">
        <f t="shared" ca="1" si="163"/>
        <v>79672.240000000005</v>
      </c>
      <c r="C1673" s="5">
        <f t="shared" si="162"/>
        <v>0</v>
      </c>
      <c r="D1673" s="5">
        <v>0</v>
      </c>
      <c r="E1673" s="5"/>
      <c r="F1673" s="5">
        <f t="shared" ca="1" si="160"/>
        <v>79672.240000000005</v>
      </c>
      <c r="G1673" s="2">
        <f t="shared" ca="1" si="161"/>
        <v>8</v>
      </c>
      <c r="H1673" s="5">
        <v>9959.0300000000007</v>
      </c>
      <c r="I1673" s="57" t="s">
        <v>2355</v>
      </c>
      <c r="J1673" s="57" t="s">
        <v>296</v>
      </c>
      <c r="K1673" s="295"/>
      <c r="L1673" s="189"/>
    </row>
    <row r="1674" spans="2:12" ht="18.75">
      <c r="B1674" s="5">
        <f t="shared" si="163"/>
        <v>0</v>
      </c>
      <c r="C1674" s="5">
        <f t="shared" si="162"/>
        <v>0</v>
      </c>
      <c r="D1674" s="5">
        <v>0</v>
      </c>
      <c r="E1674" s="5"/>
      <c r="F1674" s="5">
        <f t="shared" si="160"/>
        <v>0</v>
      </c>
      <c r="G1674" s="3">
        <v>0</v>
      </c>
      <c r="H1674" s="5">
        <v>0</v>
      </c>
      <c r="I1674" s="57">
        <v>0</v>
      </c>
      <c r="J1674" s="57" t="s">
        <v>296</v>
      </c>
      <c r="K1674" s="295"/>
      <c r="L1674" s="189"/>
    </row>
    <row r="1675" spans="2:12" ht="18.75">
      <c r="B1675" s="5">
        <f t="shared" si="163"/>
        <v>0</v>
      </c>
      <c r="C1675" s="5">
        <f t="shared" si="162"/>
        <v>0</v>
      </c>
      <c r="D1675" s="5">
        <v>0</v>
      </c>
      <c r="E1675" s="5"/>
      <c r="F1675" s="5">
        <f t="shared" si="160"/>
        <v>0</v>
      </c>
      <c r="G1675" s="3">
        <v>0</v>
      </c>
      <c r="H1675" s="5">
        <v>0</v>
      </c>
      <c r="I1675" s="57">
        <v>0</v>
      </c>
      <c r="J1675" s="57" t="s">
        <v>296</v>
      </c>
      <c r="K1675" s="295"/>
      <c r="L1675" s="189"/>
    </row>
    <row r="1676" spans="2:12" ht="18.75">
      <c r="B1676" s="5">
        <f t="shared" si="163"/>
        <v>0</v>
      </c>
      <c r="C1676" s="5">
        <f t="shared" si="162"/>
        <v>0</v>
      </c>
      <c r="D1676" s="5">
        <v>0</v>
      </c>
      <c r="E1676" s="5"/>
      <c r="F1676" s="5">
        <f t="shared" si="160"/>
        <v>0</v>
      </c>
      <c r="G1676" s="3">
        <v>0</v>
      </c>
      <c r="H1676" s="5">
        <v>0</v>
      </c>
      <c r="I1676" s="57">
        <v>0</v>
      </c>
      <c r="J1676" s="57" t="s">
        <v>296</v>
      </c>
      <c r="K1676" s="295"/>
      <c r="L1676" s="189"/>
    </row>
    <row r="1677" spans="2:12" ht="18.75">
      <c r="B1677" s="5">
        <f t="shared" si="163"/>
        <v>0</v>
      </c>
      <c r="C1677" s="5">
        <f t="shared" si="162"/>
        <v>0</v>
      </c>
      <c r="D1677" s="5">
        <v>0</v>
      </c>
      <c r="E1677" s="5"/>
      <c r="F1677" s="5">
        <f t="shared" si="160"/>
        <v>0</v>
      </c>
      <c r="G1677" s="3">
        <v>0</v>
      </c>
      <c r="H1677" s="5">
        <v>0</v>
      </c>
      <c r="I1677" s="57">
        <v>0</v>
      </c>
      <c r="J1677" s="57" t="s">
        <v>296</v>
      </c>
      <c r="K1677" s="295"/>
      <c r="L1677" s="189"/>
    </row>
    <row r="1678" spans="2:12" ht="18.75">
      <c r="B1678" s="5">
        <f t="shared" si="163"/>
        <v>0</v>
      </c>
      <c r="C1678" s="5">
        <f t="shared" si="162"/>
        <v>0</v>
      </c>
      <c r="D1678" s="5">
        <v>0</v>
      </c>
      <c r="E1678" s="5"/>
      <c r="F1678" s="5">
        <f t="shared" si="160"/>
        <v>0</v>
      </c>
      <c r="G1678" s="3">
        <v>0</v>
      </c>
      <c r="H1678" s="5">
        <v>0</v>
      </c>
      <c r="I1678" s="90">
        <v>0</v>
      </c>
      <c r="J1678" s="90" t="s">
        <v>297</v>
      </c>
      <c r="K1678" s="295"/>
      <c r="L1678" s="189"/>
    </row>
    <row r="1679" spans="2:12" ht="18.75">
      <c r="B1679" s="5">
        <f t="shared" si="163"/>
        <v>0</v>
      </c>
      <c r="C1679" s="5">
        <f t="shared" si="162"/>
        <v>0</v>
      </c>
      <c r="D1679" s="5">
        <v>0</v>
      </c>
      <c r="E1679" s="5"/>
      <c r="F1679" s="5">
        <f t="shared" si="160"/>
        <v>0</v>
      </c>
      <c r="G1679" s="3">
        <v>0</v>
      </c>
      <c r="H1679" s="5">
        <v>0</v>
      </c>
      <c r="I1679" s="90">
        <v>0</v>
      </c>
      <c r="J1679" s="90" t="s">
        <v>297</v>
      </c>
      <c r="K1679" s="295"/>
      <c r="L1679" s="189"/>
    </row>
    <row r="1680" spans="2:12" ht="18.75">
      <c r="B1680" s="5">
        <f t="shared" si="163"/>
        <v>0</v>
      </c>
      <c r="C1680" s="5">
        <f t="shared" si="162"/>
        <v>0</v>
      </c>
      <c r="D1680" s="5">
        <v>0</v>
      </c>
      <c r="E1680" s="5"/>
      <c r="F1680" s="5">
        <f t="shared" si="160"/>
        <v>0</v>
      </c>
      <c r="G1680" s="3">
        <v>0</v>
      </c>
      <c r="H1680" s="5">
        <v>0</v>
      </c>
      <c r="I1680" s="90">
        <v>0</v>
      </c>
      <c r="J1680" s="90" t="s">
        <v>297</v>
      </c>
      <c r="K1680" s="295"/>
      <c r="L1680" s="189"/>
    </row>
    <row r="1681" spans="2:12" ht="18.75">
      <c r="B1681" s="5">
        <f t="shared" si="163"/>
        <v>0</v>
      </c>
      <c r="C1681" s="5">
        <f t="shared" si="162"/>
        <v>0</v>
      </c>
      <c r="D1681" s="5">
        <v>0</v>
      </c>
      <c r="E1681" s="5"/>
      <c r="F1681" s="5">
        <f t="shared" si="160"/>
        <v>0</v>
      </c>
      <c r="G1681" s="3">
        <v>0</v>
      </c>
      <c r="H1681" s="5">
        <v>0</v>
      </c>
      <c r="I1681" s="90">
        <v>0</v>
      </c>
      <c r="J1681" s="90" t="s">
        <v>297</v>
      </c>
      <c r="K1681" s="295"/>
      <c r="L1681" s="189"/>
    </row>
    <row r="1682" spans="2:12" ht="18.75">
      <c r="B1682" s="5">
        <f t="shared" si="163"/>
        <v>0</v>
      </c>
      <c r="C1682" s="5">
        <f t="shared" si="162"/>
        <v>0</v>
      </c>
      <c r="D1682" s="5">
        <v>0</v>
      </c>
      <c r="E1682" s="5"/>
      <c r="F1682" s="5">
        <f t="shared" si="160"/>
        <v>0</v>
      </c>
      <c r="G1682" s="3">
        <v>0</v>
      </c>
      <c r="H1682" s="5">
        <v>0</v>
      </c>
      <c r="I1682" s="90">
        <v>0</v>
      </c>
      <c r="J1682" s="90" t="s">
        <v>297</v>
      </c>
      <c r="K1682" s="295"/>
      <c r="L1682" s="189"/>
    </row>
    <row r="1683" spans="2:12" ht="18.75">
      <c r="B1683" s="5">
        <f t="shared" si="163"/>
        <v>0</v>
      </c>
      <c r="C1683" s="5">
        <f t="shared" si="162"/>
        <v>0</v>
      </c>
      <c r="D1683" s="5">
        <v>0</v>
      </c>
      <c r="E1683" s="5"/>
      <c r="F1683" s="5">
        <f t="shared" si="160"/>
        <v>0</v>
      </c>
      <c r="G1683" s="3">
        <v>0</v>
      </c>
      <c r="H1683" s="5">
        <v>0</v>
      </c>
      <c r="I1683" s="90">
        <v>0</v>
      </c>
      <c r="J1683" s="90" t="s">
        <v>297</v>
      </c>
      <c r="K1683" s="295"/>
      <c r="L1683" s="189"/>
    </row>
    <row r="1684" spans="2:12" ht="18.75">
      <c r="B1684" s="5">
        <f t="shared" si="163"/>
        <v>0</v>
      </c>
      <c r="C1684" s="5">
        <f t="shared" si="162"/>
        <v>0</v>
      </c>
      <c r="D1684" s="5">
        <v>0</v>
      </c>
      <c r="E1684" s="5"/>
      <c r="F1684" s="5">
        <f t="shared" si="160"/>
        <v>0</v>
      </c>
      <c r="G1684" s="3">
        <v>0</v>
      </c>
      <c r="H1684" s="5">
        <v>0</v>
      </c>
      <c r="I1684" s="90">
        <v>0</v>
      </c>
      <c r="J1684" s="90" t="s">
        <v>297</v>
      </c>
      <c r="K1684" s="295"/>
      <c r="L1684" s="189"/>
    </row>
    <row r="1685" spans="2:12" ht="18.75">
      <c r="B1685" s="5">
        <f t="shared" si="163"/>
        <v>0</v>
      </c>
      <c r="C1685" s="5">
        <f t="shared" si="162"/>
        <v>0</v>
      </c>
      <c r="D1685" s="5">
        <v>0</v>
      </c>
      <c r="E1685" s="5"/>
      <c r="F1685" s="5">
        <f t="shared" si="160"/>
        <v>0</v>
      </c>
      <c r="G1685" s="3">
        <v>0</v>
      </c>
      <c r="H1685" s="5">
        <v>0</v>
      </c>
      <c r="I1685" s="90">
        <v>0</v>
      </c>
      <c r="J1685" s="90" t="s">
        <v>297</v>
      </c>
      <c r="K1685" s="295"/>
      <c r="L1685" s="189"/>
    </row>
    <row r="1686" spans="2:12" ht="18.75">
      <c r="B1686" s="5">
        <f t="shared" si="163"/>
        <v>0</v>
      </c>
      <c r="C1686" s="5">
        <f t="shared" si="162"/>
        <v>0</v>
      </c>
      <c r="D1686" s="5">
        <v>0</v>
      </c>
      <c r="E1686" s="5"/>
      <c r="F1686" s="5">
        <f t="shared" si="160"/>
        <v>0</v>
      </c>
      <c r="G1686" s="3">
        <v>0</v>
      </c>
      <c r="H1686" s="5">
        <v>0</v>
      </c>
      <c r="I1686" s="90">
        <v>0</v>
      </c>
      <c r="J1686" s="90" t="s">
        <v>297</v>
      </c>
      <c r="K1686" s="295"/>
      <c r="L1686" s="189"/>
    </row>
    <row r="1687" spans="2:12" ht="18.75">
      <c r="B1687" s="5">
        <f t="shared" si="163"/>
        <v>0</v>
      </c>
      <c r="C1687" s="5">
        <f t="shared" si="162"/>
        <v>0</v>
      </c>
      <c r="D1687" s="5">
        <v>0</v>
      </c>
      <c r="E1687" s="5"/>
      <c r="F1687" s="5">
        <f t="shared" si="160"/>
        <v>0</v>
      </c>
      <c r="G1687" s="3">
        <v>0</v>
      </c>
      <c r="H1687" s="5">
        <v>0</v>
      </c>
      <c r="I1687" s="90">
        <v>0</v>
      </c>
      <c r="J1687" s="90" t="s">
        <v>297</v>
      </c>
      <c r="K1687" s="295"/>
      <c r="L1687" s="189"/>
    </row>
    <row r="1688" spans="2:12" ht="18.75">
      <c r="B1688" s="5">
        <f t="shared" ca="1" si="163"/>
        <v>26531.68</v>
      </c>
      <c r="C1688" s="5">
        <f t="shared" si="162"/>
        <v>0</v>
      </c>
      <c r="D1688" s="5">
        <v>0</v>
      </c>
      <c r="E1688" s="5"/>
      <c r="F1688" s="5">
        <f t="shared" ca="1" si="160"/>
        <v>26531.68</v>
      </c>
      <c r="G1688" s="2">
        <f ca="1">YEAR(TODAY())-2013</f>
        <v>7</v>
      </c>
      <c r="H1688" s="5">
        <v>3790.24</v>
      </c>
      <c r="I1688" s="61" t="s">
        <v>1317</v>
      </c>
      <c r="J1688" s="61" t="s">
        <v>298</v>
      </c>
      <c r="K1688" s="295"/>
      <c r="L1688" s="189"/>
    </row>
    <row r="1689" spans="2:12" ht="18.75">
      <c r="B1689" s="5">
        <f t="shared" ca="1" si="163"/>
        <v>26531.68</v>
      </c>
      <c r="C1689" s="5">
        <f t="shared" si="162"/>
        <v>0</v>
      </c>
      <c r="D1689" s="5">
        <v>0</v>
      </c>
      <c r="E1689" s="5"/>
      <c r="F1689" s="5">
        <f t="shared" ca="1" si="160"/>
        <v>26531.68</v>
      </c>
      <c r="G1689" s="2">
        <f t="shared" ref="G1689:G1695" ca="1" si="164">YEAR(TODAY())-2013</f>
        <v>7</v>
      </c>
      <c r="H1689" s="5">
        <v>3790.24</v>
      </c>
      <c r="I1689" s="61" t="s">
        <v>1318</v>
      </c>
      <c r="J1689" s="61" t="s">
        <v>298</v>
      </c>
      <c r="K1689" s="295"/>
      <c r="L1689" s="189"/>
    </row>
    <row r="1690" spans="2:12" ht="18.75">
      <c r="B1690" s="5">
        <f t="shared" ca="1" si="163"/>
        <v>26531.68</v>
      </c>
      <c r="C1690" s="5">
        <f t="shared" si="162"/>
        <v>0</v>
      </c>
      <c r="D1690" s="5">
        <v>0</v>
      </c>
      <c r="E1690" s="5"/>
      <c r="F1690" s="5">
        <f t="shared" ca="1" si="160"/>
        <v>26531.68</v>
      </c>
      <c r="G1690" s="2">
        <f t="shared" ca="1" si="164"/>
        <v>7</v>
      </c>
      <c r="H1690" s="5">
        <v>3790.24</v>
      </c>
      <c r="I1690" s="61" t="s">
        <v>1319</v>
      </c>
      <c r="J1690" s="61" t="s">
        <v>298</v>
      </c>
      <c r="K1690" s="295"/>
      <c r="L1690" s="189"/>
    </row>
    <row r="1691" spans="2:12" ht="18.75">
      <c r="B1691" s="5">
        <f t="shared" ca="1" si="163"/>
        <v>26531.68</v>
      </c>
      <c r="C1691" s="5">
        <f t="shared" si="162"/>
        <v>0</v>
      </c>
      <c r="D1691" s="5">
        <v>0</v>
      </c>
      <c r="E1691" s="5"/>
      <c r="F1691" s="5">
        <f t="shared" ca="1" si="160"/>
        <v>26531.68</v>
      </c>
      <c r="G1691" s="2">
        <f t="shared" ca="1" si="164"/>
        <v>7</v>
      </c>
      <c r="H1691" s="5">
        <v>3790.24</v>
      </c>
      <c r="I1691" s="61" t="s">
        <v>1320</v>
      </c>
      <c r="J1691" s="61" t="s">
        <v>298</v>
      </c>
      <c r="K1691" s="295"/>
      <c r="L1691" s="189"/>
    </row>
    <row r="1692" spans="2:12" ht="18.75">
      <c r="B1692" s="5">
        <f t="shared" ca="1" si="163"/>
        <v>26531.68</v>
      </c>
      <c r="C1692" s="5">
        <f t="shared" si="162"/>
        <v>0</v>
      </c>
      <c r="D1692" s="5">
        <v>0</v>
      </c>
      <c r="E1692" s="5"/>
      <c r="F1692" s="5">
        <f t="shared" ca="1" si="160"/>
        <v>26531.68</v>
      </c>
      <c r="G1692" s="2">
        <f t="shared" ca="1" si="164"/>
        <v>7</v>
      </c>
      <c r="H1692" s="5">
        <v>3790.24</v>
      </c>
      <c r="I1692" s="61" t="s">
        <v>1321</v>
      </c>
      <c r="J1692" s="61" t="s">
        <v>298</v>
      </c>
      <c r="K1692" s="295"/>
      <c r="L1692" s="189"/>
    </row>
    <row r="1693" spans="2:12" ht="18.75">
      <c r="B1693" s="5">
        <f t="shared" ca="1" si="163"/>
        <v>26531.68</v>
      </c>
      <c r="C1693" s="5">
        <f t="shared" si="162"/>
        <v>0</v>
      </c>
      <c r="D1693" s="5">
        <v>0</v>
      </c>
      <c r="E1693" s="5"/>
      <c r="F1693" s="5">
        <f t="shared" ca="1" si="160"/>
        <v>26531.68</v>
      </c>
      <c r="G1693" s="2">
        <f t="shared" ca="1" si="164"/>
        <v>7</v>
      </c>
      <c r="H1693" s="5">
        <v>3790.24</v>
      </c>
      <c r="I1693" s="61" t="s">
        <v>1322</v>
      </c>
      <c r="J1693" s="61" t="s">
        <v>298</v>
      </c>
      <c r="K1693" s="295"/>
      <c r="L1693" s="189"/>
    </row>
    <row r="1694" spans="2:12" ht="18.75">
      <c r="B1694" s="5">
        <f t="shared" ca="1" si="163"/>
        <v>26531.68</v>
      </c>
      <c r="C1694" s="5">
        <f t="shared" si="162"/>
        <v>0</v>
      </c>
      <c r="D1694" s="5">
        <v>0</v>
      </c>
      <c r="E1694" s="5"/>
      <c r="F1694" s="5">
        <f t="shared" ca="1" si="160"/>
        <v>26531.68</v>
      </c>
      <c r="G1694" s="2">
        <f t="shared" ca="1" si="164"/>
        <v>7</v>
      </c>
      <c r="H1694" s="5">
        <v>3790.24</v>
      </c>
      <c r="I1694" s="61" t="s">
        <v>1323</v>
      </c>
      <c r="J1694" s="61" t="s">
        <v>298</v>
      </c>
      <c r="K1694" s="295"/>
      <c r="L1694" s="189"/>
    </row>
    <row r="1695" spans="2:12" ht="18.75">
      <c r="B1695" s="5">
        <f t="shared" ca="1" si="163"/>
        <v>26531.68</v>
      </c>
      <c r="C1695" s="5">
        <f t="shared" si="162"/>
        <v>0</v>
      </c>
      <c r="D1695" s="5">
        <v>0</v>
      </c>
      <c r="E1695" s="5"/>
      <c r="F1695" s="5">
        <f t="shared" ca="1" si="160"/>
        <v>26531.68</v>
      </c>
      <c r="G1695" s="2">
        <f t="shared" ca="1" si="164"/>
        <v>7</v>
      </c>
      <c r="H1695" s="5">
        <v>3790.24</v>
      </c>
      <c r="I1695" s="61" t="s">
        <v>1324</v>
      </c>
      <c r="J1695" s="61" t="s">
        <v>298</v>
      </c>
      <c r="K1695" s="295"/>
      <c r="L1695" s="189"/>
    </row>
    <row r="1696" spans="2:12" ht="18.75">
      <c r="B1696" s="5">
        <f t="shared" ca="1" si="163"/>
        <v>22741.439999999999</v>
      </c>
      <c r="C1696" s="5">
        <f t="shared" si="162"/>
        <v>0</v>
      </c>
      <c r="D1696" s="5">
        <v>0</v>
      </c>
      <c r="E1696" s="5"/>
      <c r="F1696" s="5">
        <f t="shared" ca="1" si="160"/>
        <v>22741.439999999999</v>
      </c>
      <c r="G1696" s="2">
        <f ca="1">YEAR(TODAY())-2014</f>
        <v>6</v>
      </c>
      <c r="H1696" s="5">
        <v>3790.24</v>
      </c>
      <c r="I1696" s="61" t="s">
        <v>1325</v>
      </c>
      <c r="J1696" s="61" t="s">
        <v>298</v>
      </c>
      <c r="K1696" s="295"/>
      <c r="L1696" s="189"/>
    </row>
    <row r="1697" spans="2:12" ht="18.75">
      <c r="B1697" s="5">
        <f t="shared" ca="1" si="163"/>
        <v>7164</v>
      </c>
      <c r="C1697" s="5">
        <f t="shared" si="162"/>
        <v>17910</v>
      </c>
      <c r="D1697" s="5">
        <v>17910</v>
      </c>
      <c r="E1697" s="5"/>
      <c r="F1697" s="5">
        <f t="shared" ca="1" si="160"/>
        <v>25074</v>
      </c>
      <c r="G1697" s="2">
        <f ca="1">YEAR(TODAY())-2013</f>
        <v>7</v>
      </c>
      <c r="H1697" s="5">
        <v>3582</v>
      </c>
      <c r="I1697" s="56" t="s">
        <v>900</v>
      </c>
      <c r="J1697" s="56" t="s">
        <v>299</v>
      </c>
      <c r="K1697" s="295"/>
      <c r="L1697" s="189"/>
    </row>
    <row r="1698" spans="2:12" ht="18.75">
      <c r="B1698" s="5">
        <f t="shared" ca="1" si="163"/>
        <v>7164</v>
      </c>
      <c r="C1698" s="5">
        <f t="shared" si="162"/>
        <v>17910</v>
      </c>
      <c r="D1698" s="5">
        <v>17910</v>
      </c>
      <c r="E1698" s="5"/>
      <c r="F1698" s="5">
        <f t="shared" ca="1" si="160"/>
        <v>25074</v>
      </c>
      <c r="G1698" s="2">
        <f t="shared" ref="G1698:G1703" ca="1" si="165">YEAR(TODAY())-2013</f>
        <v>7</v>
      </c>
      <c r="H1698" s="5">
        <v>3582</v>
      </c>
      <c r="I1698" s="56" t="s">
        <v>2632</v>
      </c>
      <c r="J1698" s="56" t="s">
        <v>299</v>
      </c>
      <c r="K1698" s="295"/>
      <c r="L1698" s="189"/>
    </row>
    <row r="1699" spans="2:12" ht="18.75">
      <c r="B1699" s="5">
        <f t="shared" ca="1" si="163"/>
        <v>7164</v>
      </c>
      <c r="C1699" s="5">
        <f t="shared" si="162"/>
        <v>17910</v>
      </c>
      <c r="D1699" s="5">
        <v>17910</v>
      </c>
      <c r="E1699" s="5"/>
      <c r="F1699" s="5">
        <f t="shared" ca="1" si="160"/>
        <v>25074</v>
      </c>
      <c r="G1699" s="2">
        <f t="shared" ca="1" si="165"/>
        <v>7</v>
      </c>
      <c r="H1699" s="5">
        <v>3582</v>
      </c>
      <c r="I1699" s="56" t="s">
        <v>901</v>
      </c>
      <c r="J1699" s="56" t="s">
        <v>299</v>
      </c>
      <c r="K1699" s="296"/>
      <c r="L1699" s="277"/>
    </row>
    <row r="1700" spans="2:12" ht="18.75">
      <c r="B1700" s="5">
        <f t="shared" ca="1" si="163"/>
        <v>10746</v>
      </c>
      <c r="C1700" s="5">
        <f t="shared" si="162"/>
        <v>14328</v>
      </c>
      <c r="D1700" s="5">
        <v>14328</v>
      </c>
      <c r="E1700" s="5"/>
      <c r="F1700" s="5">
        <f t="shared" ca="1" si="160"/>
        <v>25074</v>
      </c>
      <c r="G1700" s="2">
        <f t="shared" ca="1" si="165"/>
        <v>7</v>
      </c>
      <c r="H1700" s="5">
        <v>3582</v>
      </c>
      <c r="I1700" s="56" t="s">
        <v>2633</v>
      </c>
      <c r="J1700" s="56" t="s">
        <v>299</v>
      </c>
      <c r="K1700" s="295"/>
      <c r="L1700" s="189"/>
    </row>
    <row r="1701" spans="2:12" ht="18.75">
      <c r="B1701" s="5">
        <f t="shared" ca="1" si="163"/>
        <v>17910</v>
      </c>
      <c r="C1701" s="5">
        <f t="shared" si="162"/>
        <v>7164</v>
      </c>
      <c r="D1701" s="5">
        <v>7164</v>
      </c>
      <c r="E1701" s="5"/>
      <c r="F1701" s="5">
        <f t="shared" ca="1" si="160"/>
        <v>25074</v>
      </c>
      <c r="G1701" s="2">
        <f t="shared" ca="1" si="165"/>
        <v>7</v>
      </c>
      <c r="H1701" s="5">
        <v>3582</v>
      </c>
      <c r="I1701" s="56" t="s">
        <v>1326</v>
      </c>
      <c r="J1701" s="56" t="s">
        <v>299</v>
      </c>
      <c r="K1701" s="296"/>
      <c r="L1701" s="277"/>
    </row>
    <row r="1702" spans="2:12" ht="18.75">
      <c r="B1702" s="5">
        <f t="shared" ca="1" si="163"/>
        <v>17910</v>
      </c>
      <c r="C1702" s="5">
        <f t="shared" si="162"/>
        <v>7164</v>
      </c>
      <c r="D1702" s="5">
        <v>7164</v>
      </c>
      <c r="E1702" s="5"/>
      <c r="F1702" s="5">
        <f t="shared" ca="1" si="160"/>
        <v>25074</v>
      </c>
      <c r="G1702" s="2">
        <f t="shared" ca="1" si="165"/>
        <v>7</v>
      </c>
      <c r="H1702" s="5">
        <v>3582</v>
      </c>
      <c r="I1702" s="56" t="s">
        <v>903</v>
      </c>
      <c r="J1702" s="56" t="s">
        <v>299</v>
      </c>
      <c r="K1702" s="295"/>
      <c r="L1702" s="189"/>
    </row>
    <row r="1703" spans="2:12" ht="18.75">
      <c r="B1703" s="5">
        <f t="shared" ca="1" si="163"/>
        <v>17910</v>
      </c>
      <c r="C1703" s="5">
        <f t="shared" si="162"/>
        <v>7164</v>
      </c>
      <c r="D1703" s="5">
        <v>7164</v>
      </c>
      <c r="E1703" s="5"/>
      <c r="F1703" s="5">
        <f t="shared" ca="1" si="160"/>
        <v>25074</v>
      </c>
      <c r="G1703" s="2">
        <f t="shared" ca="1" si="165"/>
        <v>7</v>
      </c>
      <c r="H1703" s="5">
        <v>3582</v>
      </c>
      <c r="I1703" s="56" t="s">
        <v>902</v>
      </c>
      <c r="J1703" s="56" t="s">
        <v>299</v>
      </c>
      <c r="K1703" s="295"/>
      <c r="L1703" s="189"/>
    </row>
    <row r="1704" spans="2:12" ht="18.75">
      <c r="B1704" s="5">
        <f t="shared" si="163"/>
        <v>0</v>
      </c>
      <c r="C1704" s="5">
        <f t="shared" si="162"/>
        <v>0</v>
      </c>
      <c r="D1704" s="5">
        <v>0</v>
      </c>
      <c r="E1704" s="5"/>
      <c r="F1704" s="5">
        <f t="shared" si="160"/>
        <v>0</v>
      </c>
      <c r="G1704" s="3">
        <v>0</v>
      </c>
      <c r="H1704" s="5">
        <v>0</v>
      </c>
      <c r="I1704" s="68">
        <v>0</v>
      </c>
      <c r="J1704" s="68" t="s">
        <v>300</v>
      </c>
      <c r="K1704" s="296"/>
      <c r="L1704" s="277"/>
    </row>
    <row r="1705" spans="2:12" ht="18.75">
      <c r="B1705" s="5">
        <f t="shared" si="163"/>
        <v>0</v>
      </c>
      <c r="C1705" s="5">
        <f t="shared" si="162"/>
        <v>0</v>
      </c>
      <c r="D1705" s="5">
        <v>0</v>
      </c>
      <c r="E1705" s="5"/>
      <c r="F1705" s="5">
        <f t="shared" si="160"/>
        <v>0</v>
      </c>
      <c r="G1705" s="3">
        <v>0</v>
      </c>
      <c r="H1705" s="5">
        <v>0</v>
      </c>
      <c r="I1705" s="68">
        <v>0</v>
      </c>
      <c r="J1705" s="68" t="s">
        <v>300</v>
      </c>
      <c r="K1705" s="295"/>
      <c r="L1705" s="189"/>
    </row>
    <row r="1706" spans="2:12" ht="18.75">
      <c r="B1706" s="5">
        <f t="shared" si="163"/>
        <v>0</v>
      </c>
      <c r="C1706" s="5">
        <f t="shared" si="162"/>
        <v>0</v>
      </c>
      <c r="D1706" s="5">
        <v>0</v>
      </c>
      <c r="E1706" s="5"/>
      <c r="F1706" s="5">
        <f t="shared" si="160"/>
        <v>0</v>
      </c>
      <c r="G1706" s="3">
        <v>0</v>
      </c>
      <c r="H1706" s="5">
        <v>0</v>
      </c>
      <c r="I1706" s="68">
        <v>0</v>
      </c>
      <c r="J1706" s="68" t="s">
        <v>300</v>
      </c>
      <c r="K1706" s="295"/>
      <c r="L1706" s="189"/>
    </row>
    <row r="1707" spans="2:12" ht="18.75">
      <c r="B1707" s="5">
        <f t="shared" si="163"/>
        <v>0</v>
      </c>
      <c r="C1707" s="5">
        <f t="shared" si="162"/>
        <v>0</v>
      </c>
      <c r="D1707" s="5">
        <v>0</v>
      </c>
      <c r="E1707" s="5"/>
      <c r="F1707" s="5">
        <f t="shared" ref="F1707:F1770" si="166">SUM(H1707*G1707)</f>
        <v>0</v>
      </c>
      <c r="G1707" s="3">
        <v>0</v>
      </c>
      <c r="H1707" s="5">
        <v>0</v>
      </c>
      <c r="I1707" s="68">
        <v>0</v>
      </c>
      <c r="J1707" s="68" t="s">
        <v>300</v>
      </c>
      <c r="K1707" s="295"/>
      <c r="L1707" s="189"/>
    </row>
    <row r="1708" spans="2:12" ht="18.75">
      <c r="B1708" s="5">
        <f t="shared" ca="1" si="163"/>
        <v>8648.65</v>
      </c>
      <c r="C1708" s="5">
        <f t="shared" si="162"/>
        <v>0</v>
      </c>
      <c r="D1708" s="5">
        <v>0</v>
      </c>
      <c r="E1708" s="5"/>
      <c r="F1708" s="5">
        <f t="shared" ca="1" si="166"/>
        <v>8648.65</v>
      </c>
      <c r="G1708" s="2">
        <f ca="1">YEAR(TODAY())-2015</f>
        <v>5</v>
      </c>
      <c r="H1708" s="5">
        <v>1729.73</v>
      </c>
      <c r="I1708" s="47" t="s">
        <v>1327</v>
      </c>
      <c r="J1708" s="47" t="s">
        <v>301</v>
      </c>
      <c r="K1708" s="295"/>
      <c r="L1708" s="189"/>
    </row>
    <row r="1709" spans="2:12" ht="18.75">
      <c r="B1709" s="5">
        <f t="shared" ca="1" si="163"/>
        <v>8648.65</v>
      </c>
      <c r="C1709" s="5">
        <f t="shared" si="162"/>
        <v>0</v>
      </c>
      <c r="D1709" s="5">
        <v>0</v>
      </c>
      <c r="E1709" s="5"/>
      <c r="F1709" s="5">
        <f t="shared" ca="1" si="166"/>
        <v>8648.65</v>
      </c>
      <c r="G1709" s="2">
        <f ca="1">YEAR(TODAY())-2015</f>
        <v>5</v>
      </c>
      <c r="H1709" s="5">
        <v>1729.73</v>
      </c>
      <c r="I1709" s="47" t="s">
        <v>1328</v>
      </c>
      <c r="J1709" s="47" t="s">
        <v>301</v>
      </c>
      <c r="K1709" s="295"/>
      <c r="L1709" s="189"/>
    </row>
    <row r="1710" spans="2:12" ht="18.75">
      <c r="B1710" s="5">
        <f t="shared" ca="1" si="163"/>
        <v>8648.65</v>
      </c>
      <c r="C1710" s="5">
        <f t="shared" si="162"/>
        <v>0</v>
      </c>
      <c r="D1710" s="5">
        <v>0</v>
      </c>
      <c r="E1710" s="5"/>
      <c r="F1710" s="5">
        <f t="shared" ca="1" si="166"/>
        <v>8648.65</v>
      </c>
      <c r="G1710" s="2">
        <f ca="1">YEAR(TODAY())-2015</f>
        <v>5</v>
      </c>
      <c r="H1710" s="5">
        <v>1729.73</v>
      </c>
      <c r="I1710" s="47" t="s">
        <v>1600</v>
      </c>
      <c r="J1710" s="47" t="s">
        <v>301</v>
      </c>
      <c r="K1710" s="295"/>
      <c r="L1710" s="189"/>
    </row>
    <row r="1711" spans="2:12" ht="18.75">
      <c r="B1711" s="5">
        <f t="shared" si="163"/>
        <v>0</v>
      </c>
      <c r="C1711" s="5">
        <f t="shared" si="162"/>
        <v>0</v>
      </c>
      <c r="D1711" s="5">
        <v>0</v>
      </c>
      <c r="E1711" s="5"/>
      <c r="F1711" s="5">
        <f t="shared" si="166"/>
        <v>0</v>
      </c>
      <c r="G1711" s="3">
        <v>0</v>
      </c>
      <c r="H1711" s="5">
        <v>0</v>
      </c>
      <c r="I1711" s="47">
        <v>0</v>
      </c>
      <c r="J1711" s="47" t="s">
        <v>301</v>
      </c>
      <c r="K1711" s="296"/>
      <c r="L1711" s="277"/>
    </row>
    <row r="1712" spans="2:12" ht="18.75">
      <c r="B1712" s="5">
        <f t="shared" ca="1" si="163"/>
        <v>71187.5</v>
      </c>
      <c r="C1712" s="5">
        <f t="shared" si="162"/>
        <v>28475</v>
      </c>
      <c r="D1712" s="5">
        <v>28475</v>
      </c>
      <c r="E1712" s="5"/>
      <c r="F1712" s="5">
        <f t="shared" ca="1" si="166"/>
        <v>99662.5</v>
      </c>
      <c r="G1712" s="2">
        <f ca="1">YEAR(TODAY())-2013</f>
        <v>7</v>
      </c>
      <c r="H1712" s="5">
        <v>14237.5</v>
      </c>
      <c r="I1712" s="58" t="s">
        <v>906</v>
      </c>
      <c r="J1712" s="58" t="s">
        <v>302</v>
      </c>
      <c r="K1712" s="295"/>
      <c r="L1712" s="189"/>
    </row>
    <row r="1713" spans="2:12" ht="18.75">
      <c r="B1713" s="5">
        <f t="shared" ca="1" si="163"/>
        <v>71187.5</v>
      </c>
      <c r="C1713" s="5">
        <f t="shared" si="162"/>
        <v>28475</v>
      </c>
      <c r="D1713" s="5">
        <v>28475</v>
      </c>
      <c r="E1713" s="5"/>
      <c r="F1713" s="5">
        <f t="shared" ca="1" si="166"/>
        <v>99662.5</v>
      </c>
      <c r="G1713" s="2">
        <f ca="1">YEAR(TODAY())-2013</f>
        <v>7</v>
      </c>
      <c r="H1713" s="5">
        <v>14237.5</v>
      </c>
      <c r="I1713" s="58" t="s">
        <v>905</v>
      </c>
      <c r="J1713" s="58" t="s">
        <v>302</v>
      </c>
      <c r="K1713" s="295"/>
      <c r="L1713" s="189"/>
    </row>
    <row r="1714" spans="2:12" ht="18.75">
      <c r="B1714" s="5">
        <f t="shared" ca="1" si="163"/>
        <v>99662.5</v>
      </c>
      <c r="C1714" s="5">
        <f t="shared" si="162"/>
        <v>0</v>
      </c>
      <c r="D1714" s="5">
        <v>0</v>
      </c>
      <c r="E1714" s="5"/>
      <c r="F1714" s="5">
        <f t="shared" ca="1" si="166"/>
        <v>99662.5</v>
      </c>
      <c r="G1714" s="2">
        <f ca="1">YEAR(TODAY())-2013</f>
        <v>7</v>
      </c>
      <c r="H1714" s="5">
        <v>14237.5</v>
      </c>
      <c r="I1714" s="58" t="s">
        <v>904</v>
      </c>
      <c r="J1714" s="58" t="s">
        <v>302</v>
      </c>
      <c r="K1714" s="295"/>
      <c r="L1714" s="189"/>
    </row>
    <row r="1715" spans="2:12" ht="18.75">
      <c r="B1715" s="5">
        <f t="shared" ca="1" si="163"/>
        <v>42337.800000000017</v>
      </c>
      <c r="C1715" s="5">
        <f t="shared" si="162"/>
        <v>105844.5</v>
      </c>
      <c r="D1715" s="5">
        <v>105844.5</v>
      </c>
      <c r="E1715" s="5"/>
      <c r="F1715" s="5">
        <f t="shared" ca="1" si="166"/>
        <v>148182.30000000002</v>
      </c>
      <c r="G1715" s="2">
        <f ca="1">YEAR(TODAY())-2013</f>
        <v>7</v>
      </c>
      <c r="H1715" s="5">
        <v>21168.9</v>
      </c>
      <c r="I1715" s="51" t="s">
        <v>907</v>
      </c>
      <c r="J1715" s="51" t="s">
        <v>303</v>
      </c>
      <c r="K1715" s="295"/>
      <c r="L1715" s="189"/>
    </row>
    <row r="1716" spans="2:12" ht="18.75">
      <c r="B1716" s="5">
        <f t="shared" ca="1" si="163"/>
        <v>14280</v>
      </c>
      <c r="C1716" s="5">
        <f t="shared" si="162"/>
        <v>9520</v>
      </c>
      <c r="D1716" s="5">
        <v>9520</v>
      </c>
      <c r="E1716" s="5"/>
      <c r="F1716" s="5">
        <f t="shared" ca="1" si="166"/>
        <v>23800</v>
      </c>
      <c r="G1716" s="2">
        <f ca="1">YEAR(TODAY())-2015</f>
        <v>5</v>
      </c>
      <c r="H1716" s="5">
        <v>4760</v>
      </c>
      <c r="I1716" s="57" t="s">
        <v>1329</v>
      </c>
      <c r="J1716" s="57" t="s">
        <v>304</v>
      </c>
      <c r="K1716" s="295"/>
      <c r="L1716" s="189"/>
    </row>
    <row r="1717" spans="2:12" ht="18.75">
      <c r="B1717" s="5">
        <f t="shared" si="163"/>
        <v>0</v>
      </c>
      <c r="C1717" s="5">
        <f t="shared" si="162"/>
        <v>0</v>
      </c>
      <c r="D1717" s="5">
        <v>0</v>
      </c>
      <c r="E1717" s="5"/>
      <c r="F1717" s="5">
        <f t="shared" si="166"/>
        <v>0</v>
      </c>
      <c r="G1717" s="3">
        <v>0</v>
      </c>
      <c r="H1717" s="5">
        <v>0</v>
      </c>
      <c r="I1717" s="64">
        <v>0</v>
      </c>
      <c r="J1717" s="64" t="s">
        <v>305</v>
      </c>
      <c r="K1717" s="295"/>
      <c r="L1717" s="189"/>
    </row>
    <row r="1718" spans="2:12" ht="18.75">
      <c r="B1718" s="5">
        <f t="shared" si="163"/>
        <v>0</v>
      </c>
      <c r="C1718" s="5">
        <f t="shared" si="162"/>
        <v>0</v>
      </c>
      <c r="D1718" s="5">
        <v>0</v>
      </c>
      <c r="E1718" s="5"/>
      <c r="F1718" s="5">
        <f t="shared" si="166"/>
        <v>0</v>
      </c>
      <c r="G1718" s="3">
        <v>0</v>
      </c>
      <c r="H1718" s="5">
        <v>0</v>
      </c>
      <c r="I1718" s="64">
        <v>0</v>
      </c>
      <c r="J1718" s="64" t="s">
        <v>305</v>
      </c>
      <c r="K1718" s="295"/>
      <c r="L1718" s="189"/>
    </row>
    <row r="1719" spans="2:12" ht="18.75">
      <c r="B1719" s="5">
        <f t="shared" si="163"/>
        <v>0</v>
      </c>
      <c r="C1719" s="5">
        <f t="shared" si="162"/>
        <v>0</v>
      </c>
      <c r="D1719" s="5">
        <v>0</v>
      </c>
      <c r="E1719" s="5"/>
      <c r="F1719" s="5">
        <f t="shared" si="166"/>
        <v>0</v>
      </c>
      <c r="G1719" s="3">
        <v>0</v>
      </c>
      <c r="H1719" s="5">
        <v>0</v>
      </c>
      <c r="I1719" s="64">
        <v>0</v>
      </c>
      <c r="J1719" s="64" t="s">
        <v>305</v>
      </c>
      <c r="K1719" s="295"/>
      <c r="L1719" s="189"/>
    </row>
    <row r="1720" spans="2:12" ht="18.75">
      <c r="B1720" s="5">
        <f t="shared" si="163"/>
        <v>0</v>
      </c>
      <c r="C1720" s="5">
        <f t="shared" si="162"/>
        <v>0</v>
      </c>
      <c r="D1720" s="5">
        <v>0</v>
      </c>
      <c r="E1720" s="5"/>
      <c r="F1720" s="5">
        <f t="shared" si="166"/>
        <v>0</v>
      </c>
      <c r="G1720" s="3">
        <v>0</v>
      </c>
      <c r="H1720" s="5">
        <v>0</v>
      </c>
      <c r="I1720" s="64">
        <v>0</v>
      </c>
      <c r="J1720" s="64" t="s">
        <v>305</v>
      </c>
      <c r="K1720" s="295"/>
      <c r="L1720" s="189"/>
    </row>
    <row r="1721" spans="2:12" ht="18.75">
      <c r="B1721" s="5">
        <f t="shared" si="163"/>
        <v>0</v>
      </c>
      <c r="C1721" s="5">
        <f t="shared" si="162"/>
        <v>0</v>
      </c>
      <c r="D1721" s="5">
        <v>0</v>
      </c>
      <c r="E1721" s="5"/>
      <c r="F1721" s="5">
        <f t="shared" si="166"/>
        <v>0</v>
      </c>
      <c r="G1721" s="3">
        <v>0</v>
      </c>
      <c r="H1721" s="5">
        <v>0</v>
      </c>
      <c r="I1721" s="64">
        <v>0</v>
      </c>
      <c r="J1721" s="64" t="s">
        <v>305</v>
      </c>
      <c r="K1721" s="295"/>
      <c r="L1721" s="189"/>
    </row>
    <row r="1722" spans="2:12" ht="18.75">
      <c r="B1722" s="5">
        <f t="shared" si="163"/>
        <v>0</v>
      </c>
      <c r="C1722" s="5">
        <f t="shared" si="162"/>
        <v>0</v>
      </c>
      <c r="D1722" s="5">
        <v>0</v>
      </c>
      <c r="E1722" s="5"/>
      <c r="F1722" s="5">
        <f t="shared" si="166"/>
        <v>0</v>
      </c>
      <c r="G1722" s="3">
        <v>0</v>
      </c>
      <c r="H1722" s="5">
        <v>0</v>
      </c>
      <c r="I1722" s="64">
        <v>0</v>
      </c>
      <c r="J1722" s="64" t="s">
        <v>305</v>
      </c>
      <c r="K1722" s="295"/>
      <c r="L1722" s="189"/>
    </row>
    <row r="1723" spans="2:12" ht="18.75">
      <c r="B1723" s="5">
        <f t="shared" si="163"/>
        <v>0</v>
      </c>
      <c r="C1723" s="5">
        <f t="shared" si="162"/>
        <v>0</v>
      </c>
      <c r="D1723" s="5">
        <v>0</v>
      </c>
      <c r="E1723" s="5"/>
      <c r="F1723" s="5">
        <f t="shared" si="166"/>
        <v>0</v>
      </c>
      <c r="G1723" s="3">
        <v>0</v>
      </c>
      <c r="H1723" s="5">
        <v>0</v>
      </c>
      <c r="I1723" s="64">
        <v>0</v>
      </c>
      <c r="J1723" s="64" t="s">
        <v>305</v>
      </c>
      <c r="K1723" s="295"/>
      <c r="L1723" s="189"/>
    </row>
    <row r="1724" spans="2:12" ht="18.75">
      <c r="B1724" s="5">
        <f t="shared" si="163"/>
        <v>0</v>
      </c>
      <c r="C1724" s="5">
        <f t="shared" si="162"/>
        <v>0</v>
      </c>
      <c r="D1724" s="5">
        <v>0</v>
      </c>
      <c r="E1724" s="5"/>
      <c r="F1724" s="5">
        <f t="shared" si="166"/>
        <v>0</v>
      </c>
      <c r="G1724" s="3">
        <v>0</v>
      </c>
      <c r="H1724" s="5">
        <v>0</v>
      </c>
      <c r="I1724" s="64">
        <v>0</v>
      </c>
      <c r="J1724" s="64" t="s">
        <v>305</v>
      </c>
      <c r="K1724" s="295"/>
      <c r="L1724" s="189"/>
    </row>
    <row r="1725" spans="2:12" ht="18.75">
      <c r="B1725" s="5">
        <f t="shared" si="163"/>
        <v>0</v>
      </c>
      <c r="C1725" s="5">
        <f t="shared" si="162"/>
        <v>0</v>
      </c>
      <c r="D1725" s="5">
        <v>0</v>
      </c>
      <c r="E1725" s="5"/>
      <c r="F1725" s="5">
        <f t="shared" si="166"/>
        <v>0</v>
      </c>
      <c r="G1725" s="3">
        <v>0</v>
      </c>
      <c r="H1725" s="5">
        <v>0</v>
      </c>
      <c r="I1725" s="64">
        <v>0</v>
      </c>
      <c r="J1725" s="64" t="s">
        <v>305</v>
      </c>
      <c r="K1725" s="295"/>
      <c r="L1725" s="189"/>
    </row>
    <row r="1726" spans="2:12" ht="18.75">
      <c r="B1726" s="5">
        <f t="shared" si="163"/>
        <v>0</v>
      </c>
      <c r="C1726" s="5">
        <f t="shared" si="162"/>
        <v>0</v>
      </c>
      <c r="D1726" s="5">
        <v>0</v>
      </c>
      <c r="E1726" s="5"/>
      <c r="F1726" s="5">
        <f t="shared" si="166"/>
        <v>0</v>
      </c>
      <c r="G1726" s="3">
        <v>0</v>
      </c>
      <c r="H1726" s="5">
        <v>0</v>
      </c>
      <c r="I1726" s="64">
        <v>0</v>
      </c>
      <c r="J1726" s="64" t="s">
        <v>305</v>
      </c>
      <c r="K1726" s="295"/>
      <c r="L1726" s="189"/>
    </row>
    <row r="1727" spans="2:12" ht="18.75">
      <c r="B1727" s="5">
        <f t="shared" si="163"/>
        <v>0</v>
      </c>
      <c r="C1727" s="5">
        <f t="shared" si="162"/>
        <v>0</v>
      </c>
      <c r="D1727" s="5">
        <v>0</v>
      </c>
      <c r="E1727" s="5"/>
      <c r="F1727" s="5">
        <f t="shared" si="166"/>
        <v>0</v>
      </c>
      <c r="G1727" s="3">
        <v>0</v>
      </c>
      <c r="H1727" s="5">
        <v>0</v>
      </c>
      <c r="I1727" s="64">
        <v>0</v>
      </c>
      <c r="J1727" s="64" t="s">
        <v>305</v>
      </c>
      <c r="K1727" s="295"/>
      <c r="L1727" s="189"/>
    </row>
    <row r="1728" spans="2:12" ht="18.75">
      <c r="B1728" s="5">
        <f t="shared" ca="1" si="163"/>
        <v>1200</v>
      </c>
      <c r="C1728" s="5">
        <f t="shared" si="162"/>
        <v>480</v>
      </c>
      <c r="D1728" s="5">
        <v>480</v>
      </c>
      <c r="E1728" s="5"/>
      <c r="F1728" s="5">
        <f t="shared" ca="1" si="166"/>
        <v>1680</v>
      </c>
      <c r="G1728" s="2">
        <f ca="1">YEAR(TODAY())-2013</f>
        <v>7</v>
      </c>
      <c r="H1728" s="5">
        <v>240</v>
      </c>
      <c r="I1728" s="90" t="s">
        <v>1330</v>
      </c>
      <c r="J1728" s="90" t="s">
        <v>306</v>
      </c>
      <c r="K1728" s="295"/>
      <c r="L1728" s="189"/>
    </row>
    <row r="1729" spans="2:12" ht="18.75">
      <c r="B1729" s="5">
        <f t="shared" ca="1" si="163"/>
        <v>1200</v>
      </c>
      <c r="C1729" s="5">
        <f t="shared" si="162"/>
        <v>480</v>
      </c>
      <c r="D1729" s="5">
        <v>480</v>
      </c>
      <c r="E1729" s="5"/>
      <c r="F1729" s="5">
        <f t="shared" ca="1" si="166"/>
        <v>1680</v>
      </c>
      <c r="G1729" s="2">
        <f t="shared" ref="G1729:G1746" ca="1" si="167">YEAR(TODAY())-2013</f>
        <v>7</v>
      </c>
      <c r="H1729" s="5">
        <v>240</v>
      </c>
      <c r="I1729" s="90" t="s">
        <v>1331</v>
      </c>
      <c r="J1729" s="90" t="s">
        <v>306</v>
      </c>
      <c r="K1729" s="295"/>
      <c r="L1729" s="189"/>
    </row>
    <row r="1730" spans="2:12" ht="18.75">
      <c r="B1730" s="5">
        <f t="shared" ca="1" si="163"/>
        <v>1200</v>
      </c>
      <c r="C1730" s="5">
        <f t="shared" si="162"/>
        <v>480</v>
      </c>
      <c r="D1730" s="5">
        <v>480</v>
      </c>
      <c r="E1730" s="5"/>
      <c r="F1730" s="5">
        <f t="shared" ca="1" si="166"/>
        <v>1680</v>
      </c>
      <c r="G1730" s="2">
        <f t="shared" ca="1" si="167"/>
        <v>7</v>
      </c>
      <c r="H1730" s="5">
        <v>240</v>
      </c>
      <c r="I1730" s="90" t="s">
        <v>1332</v>
      </c>
      <c r="J1730" s="90" t="s">
        <v>306</v>
      </c>
      <c r="K1730" s="296"/>
      <c r="L1730" s="276"/>
    </row>
    <row r="1731" spans="2:12" ht="18.75">
      <c r="B1731" s="5">
        <f t="shared" ca="1" si="163"/>
        <v>1680</v>
      </c>
      <c r="C1731" s="5">
        <f t="shared" si="162"/>
        <v>0</v>
      </c>
      <c r="D1731" s="5">
        <v>0</v>
      </c>
      <c r="E1731" s="5"/>
      <c r="F1731" s="5">
        <f t="shared" ca="1" si="166"/>
        <v>1680</v>
      </c>
      <c r="G1731" s="2">
        <f t="shared" ca="1" si="167"/>
        <v>7</v>
      </c>
      <c r="H1731" s="5">
        <v>240</v>
      </c>
      <c r="I1731" s="90" t="s">
        <v>1333</v>
      </c>
      <c r="J1731" s="90" t="s">
        <v>306</v>
      </c>
      <c r="K1731" s="296"/>
      <c r="L1731" s="276"/>
    </row>
    <row r="1732" spans="2:12" ht="18.75">
      <c r="B1732" s="5">
        <f t="shared" ca="1" si="163"/>
        <v>88156.040000000008</v>
      </c>
      <c r="C1732" s="5">
        <f t="shared" ref="C1732:C1795" si="168">SUM(E1732+D1732)</f>
        <v>117541.34</v>
      </c>
      <c r="D1732" s="5">
        <v>117541.34</v>
      </c>
      <c r="E1732" s="5"/>
      <c r="F1732" s="5">
        <f t="shared" ca="1" si="166"/>
        <v>205697.38</v>
      </c>
      <c r="G1732" s="2">
        <f t="shared" ca="1" si="167"/>
        <v>7</v>
      </c>
      <c r="H1732" s="5">
        <v>29385.34</v>
      </c>
      <c r="I1732" s="61" t="s">
        <v>1334</v>
      </c>
      <c r="J1732" s="61" t="s">
        <v>307</v>
      </c>
      <c r="K1732" s="295"/>
      <c r="L1732" s="189"/>
    </row>
    <row r="1733" spans="2:12" ht="18.75">
      <c r="B1733" s="5">
        <f t="shared" ref="B1733:B1796" ca="1" si="169">SUM(F1733-C1733)</f>
        <v>88156.040000000008</v>
      </c>
      <c r="C1733" s="5">
        <f t="shared" si="168"/>
        <v>117541.34</v>
      </c>
      <c r="D1733" s="5">
        <v>117541.34</v>
      </c>
      <c r="E1733" s="5"/>
      <c r="F1733" s="5">
        <f t="shared" ca="1" si="166"/>
        <v>205697.38</v>
      </c>
      <c r="G1733" s="2">
        <f t="shared" ca="1" si="167"/>
        <v>7</v>
      </c>
      <c r="H1733" s="5">
        <v>29385.34</v>
      </c>
      <c r="I1733" s="61" t="s">
        <v>1335</v>
      </c>
      <c r="J1733" s="61" t="s">
        <v>307</v>
      </c>
      <c r="K1733" s="295"/>
      <c r="L1733" s="189"/>
    </row>
    <row r="1734" spans="2:12" ht="18.75">
      <c r="B1734" s="5">
        <f t="shared" ca="1" si="169"/>
        <v>88156.040000000008</v>
      </c>
      <c r="C1734" s="5">
        <f t="shared" si="168"/>
        <v>117541.34</v>
      </c>
      <c r="D1734" s="5">
        <v>117541.34</v>
      </c>
      <c r="E1734" s="5"/>
      <c r="F1734" s="5">
        <f t="shared" ca="1" si="166"/>
        <v>205697.38</v>
      </c>
      <c r="G1734" s="2">
        <f t="shared" ca="1" si="167"/>
        <v>7</v>
      </c>
      <c r="H1734" s="5">
        <v>29385.34</v>
      </c>
      <c r="I1734" s="61" t="s">
        <v>1336</v>
      </c>
      <c r="J1734" s="61" t="s">
        <v>307</v>
      </c>
      <c r="K1734" s="295"/>
      <c r="L1734" s="189"/>
    </row>
    <row r="1735" spans="2:12" ht="18.75">
      <c r="B1735" s="5">
        <f t="shared" ca="1" si="169"/>
        <v>88156.040000000008</v>
      </c>
      <c r="C1735" s="5">
        <f t="shared" si="168"/>
        <v>117541.34</v>
      </c>
      <c r="D1735" s="5">
        <v>117541.34</v>
      </c>
      <c r="E1735" s="5"/>
      <c r="F1735" s="5">
        <f t="shared" ca="1" si="166"/>
        <v>205697.38</v>
      </c>
      <c r="G1735" s="2">
        <f t="shared" ca="1" si="167"/>
        <v>7</v>
      </c>
      <c r="H1735" s="5">
        <v>29385.34</v>
      </c>
      <c r="I1735" s="61" t="s">
        <v>1337</v>
      </c>
      <c r="J1735" s="61" t="s">
        <v>307</v>
      </c>
      <c r="K1735" s="295"/>
      <c r="L1735" s="189"/>
    </row>
    <row r="1736" spans="2:12" ht="18.75">
      <c r="B1736" s="5">
        <f t="shared" ca="1" si="169"/>
        <v>88156.040000000008</v>
      </c>
      <c r="C1736" s="5">
        <f t="shared" si="168"/>
        <v>117541.34</v>
      </c>
      <c r="D1736" s="5">
        <v>117541.34</v>
      </c>
      <c r="E1736" s="5"/>
      <c r="F1736" s="5">
        <f t="shared" ca="1" si="166"/>
        <v>205697.38</v>
      </c>
      <c r="G1736" s="2">
        <f t="shared" ca="1" si="167"/>
        <v>7</v>
      </c>
      <c r="H1736" s="5">
        <v>29385.34</v>
      </c>
      <c r="I1736" s="61" t="s">
        <v>1338</v>
      </c>
      <c r="J1736" s="61" t="s">
        <v>307</v>
      </c>
      <c r="K1736" s="295"/>
      <c r="L1736" s="189"/>
    </row>
    <row r="1737" spans="2:12" ht="18.75">
      <c r="B1737" s="5">
        <f t="shared" ca="1" si="169"/>
        <v>146926.71000000002</v>
      </c>
      <c r="C1737" s="5">
        <f t="shared" si="168"/>
        <v>58770.67</v>
      </c>
      <c r="D1737" s="5">
        <v>58770.67</v>
      </c>
      <c r="E1737" s="5"/>
      <c r="F1737" s="5">
        <f t="shared" ca="1" si="166"/>
        <v>205697.38</v>
      </c>
      <c r="G1737" s="2">
        <f t="shared" ca="1" si="167"/>
        <v>7</v>
      </c>
      <c r="H1737" s="5">
        <v>29385.34</v>
      </c>
      <c r="I1737" s="61" t="s">
        <v>1339</v>
      </c>
      <c r="J1737" s="61" t="s">
        <v>307</v>
      </c>
      <c r="K1737" s="295"/>
      <c r="L1737" s="189"/>
    </row>
    <row r="1738" spans="2:12" ht="18.75">
      <c r="B1738" s="5">
        <f t="shared" ca="1" si="169"/>
        <v>146926.71000000002</v>
      </c>
      <c r="C1738" s="5">
        <f t="shared" si="168"/>
        <v>58770.67</v>
      </c>
      <c r="D1738" s="5">
        <v>58770.67</v>
      </c>
      <c r="E1738" s="5"/>
      <c r="F1738" s="5">
        <f t="shared" ca="1" si="166"/>
        <v>205697.38</v>
      </c>
      <c r="G1738" s="2">
        <f t="shared" ca="1" si="167"/>
        <v>7</v>
      </c>
      <c r="H1738" s="5">
        <v>29385.34</v>
      </c>
      <c r="I1738" s="61" t="s">
        <v>1340</v>
      </c>
      <c r="J1738" s="61" t="s">
        <v>307</v>
      </c>
      <c r="K1738" s="295"/>
      <c r="L1738" s="189"/>
    </row>
    <row r="1739" spans="2:12" ht="18.75">
      <c r="B1739" s="5">
        <f t="shared" ca="1" si="169"/>
        <v>146926.71000000002</v>
      </c>
      <c r="C1739" s="5">
        <f t="shared" si="168"/>
        <v>58770.67</v>
      </c>
      <c r="D1739" s="5">
        <v>58770.67</v>
      </c>
      <c r="E1739" s="5"/>
      <c r="F1739" s="5">
        <f t="shared" ca="1" si="166"/>
        <v>205697.38</v>
      </c>
      <c r="G1739" s="2">
        <f t="shared" ca="1" si="167"/>
        <v>7</v>
      </c>
      <c r="H1739" s="5">
        <v>29385.34</v>
      </c>
      <c r="I1739" s="61" t="s">
        <v>1341</v>
      </c>
      <c r="J1739" s="61" t="s">
        <v>307</v>
      </c>
      <c r="K1739" s="295"/>
      <c r="L1739" s="189"/>
    </row>
    <row r="1740" spans="2:12" ht="18.75">
      <c r="B1740" s="5">
        <f t="shared" ca="1" si="169"/>
        <v>205697.38</v>
      </c>
      <c r="C1740" s="5">
        <f t="shared" si="168"/>
        <v>0</v>
      </c>
      <c r="D1740" s="5">
        <v>0</v>
      </c>
      <c r="E1740" s="5"/>
      <c r="F1740" s="5">
        <f t="shared" ca="1" si="166"/>
        <v>205697.38</v>
      </c>
      <c r="G1740" s="2">
        <f t="shared" ca="1" si="167"/>
        <v>7</v>
      </c>
      <c r="H1740" s="5">
        <v>29385.34</v>
      </c>
      <c r="I1740" s="61" t="s">
        <v>1342</v>
      </c>
      <c r="J1740" s="61" t="s">
        <v>307</v>
      </c>
      <c r="K1740" s="295"/>
      <c r="L1740" s="189"/>
    </row>
    <row r="1741" spans="2:12" ht="18.75">
      <c r="B1741" s="5">
        <f t="shared" ca="1" si="169"/>
        <v>76187.5</v>
      </c>
      <c r="C1741" s="5">
        <f t="shared" si="168"/>
        <v>30475</v>
      </c>
      <c r="D1741" s="5">
        <v>30475</v>
      </c>
      <c r="E1741" s="5"/>
      <c r="F1741" s="5">
        <f t="shared" ca="1" si="166"/>
        <v>106662.5</v>
      </c>
      <c r="G1741" s="2">
        <f t="shared" ca="1" si="167"/>
        <v>7</v>
      </c>
      <c r="H1741" s="5">
        <v>15237.5</v>
      </c>
      <c r="I1741" s="58" t="s">
        <v>1343</v>
      </c>
      <c r="J1741" s="58" t="s">
        <v>308</v>
      </c>
      <c r="K1741" s="295"/>
      <c r="L1741" s="189"/>
    </row>
    <row r="1742" spans="2:12" ht="18.75">
      <c r="B1742" s="5">
        <f t="shared" ca="1" si="169"/>
        <v>76187.5</v>
      </c>
      <c r="C1742" s="5">
        <f t="shared" si="168"/>
        <v>30475</v>
      </c>
      <c r="D1742" s="5">
        <v>30475</v>
      </c>
      <c r="E1742" s="5"/>
      <c r="F1742" s="5">
        <f t="shared" ca="1" si="166"/>
        <v>106662.5</v>
      </c>
      <c r="G1742" s="2">
        <f t="shared" ca="1" si="167"/>
        <v>7</v>
      </c>
      <c r="H1742" s="5">
        <v>15237.5</v>
      </c>
      <c r="I1742" s="58" t="s">
        <v>1344</v>
      </c>
      <c r="J1742" s="58" t="s">
        <v>308</v>
      </c>
      <c r="K1742" s="295"/>
      <c r="L1742" s="189"/>
    </row>
    <row r="1743" spans="2:12" ht="18.75">
      <c r="B1743" s="5">
        <f t="shared" ca="1" si="169"/>
        <v>76187.5</v>
      </c>
      <c r="C1743" s="5">
        <f t="shared" si="168"/>
        <v>30475</v>
      </c>
      <c r="D1743" s="5">
        <v>30475</v>
      </c>
      <c r="E1743" s="5"/>
      <c r="F1743" s="5">
        <f t="shared" ca="1" si="166"/>
        <v>106662.5</v>
      </c>
      <c r="G1743" s="2">
        <f t="shared" ca="1" si="167"/>
        <v>7</v>
      </c>
      <c r="H1743" s="5">
        <v>15237.5</v>
      </c>
      <c r="I1743" s="58" t="s">
        <v>1345</v>
      </c>
      <c r="J1743" s="58" t="s">
        <v>308</v>
      </c>
      <c r="K1743" s="296"/>
      <c r="L1743" s="277"/>
    </row>
    <row r="1744" spans="2:12" ht="18.75">
      <c r="B1744" s="5">
        <f t="shared" ca="1" si="169"/>
        <v>76187.5</v>
      </c>
      <c r="C1744" s="5">
        <f t="shared" si="168"/>
        <v>30475</v>
      </c>
      <c r="D1744" s="5">
        <v>30475</v>
      </c>
      <c r="E1744" s="5"/>
      <c r="F1744" s="5">
        <f t="shared" ca="1" si="166"/>
        <v>106662.5</v>
      </c>
      <c r="G1744" s="2">
        <f t="shared" ca="1" si="167"/>
        <v>7</v>
      </c>
      <c r="H1744" s="5">
        <v>15237.5</v>
      </c>
      <c r="I1744" s="58" t="s">
        <v>1346</v>
      </c>
      <c r="J1744" s="58" t="s">
        <v>308</v>
      </c>
      <c r="K1744" s="296"/>
      <c r="L1744" s="277"/>
    </row>
    <row r="1745" spans="2:12" ht="18.75">
      <c r="B1745" s="5">
        <f t="shared" ca="1" si="169"/>
        <v>76187.5</v>
      </c>
      <c r="C1745" s="5">
        <f t="shared" si="168"/>
        <v>30475</v>
      </c>
      <c r="D1745" s="5">
        <v>30475</v>
      </c>
      <c r="E1745" s="5"/>
      <c r="F1745" s="5">
        <f t="shared" ca="1" si="166"/>
        <v>106662.5</v>
      </c>
      <c r="G1745" s="2">
        <f t="shared" ca="1" si="167"/>
        <v>7</v>
      </c>
      <c r="H1745" s="5">
        <v>15237.5</v>
      </c>
      <c r="I1745" s="58" t="s">
        <v>1347</v>
      </c>
      <c r="J1745" s="58" t="s">
        <v>308</v>
      </c>
      <c r="K1745" s="296"/>
      <c r="L1745" s="277"/>
    </row>
    <row r="1746" spans="2:12" ht="18.75">
      <c r="B1746" s="5">
        <f t="shared" ca="1" si="169"/>
        <v>76187.5</v>
      </c>
      <c r="C1746" s="5">
        <f t="shared" si="168"/>
        <v>30475</v>
      </c>
      <c r="D1746" s="5">
        <v>30475</v>
      </c>
      <c r="E1746" s="5"/>
      <c r="F1746" s="5">
        <f t="shared" ca="1" si="166"/>
        <v>106662.5</v>
      </c>
      <c r="G1746" s="2">
        <f t="shared" ca="1" si="167"/>
        <v>7</v>
      </c>
      <c r="H1746" s="5">
        <v>15237.5</v>
      </c>
      <c r="I1746" s="58" t="s">
        <v>1079</v>
      </c>
      <c r="J1746" s="58" t="s">
        <v>308</v>
      </c>
      <c r="K1746" s="296"/>
      <c r="L1746" s="277"/>
    </row>
    <row r="1747" spans="2:12" ht="18.75">
      <c r="B1747" s="5">
        <f t="shared" ca="1" si="169"/>
        <v>76187.5</v>
      </c>
      <c r="C1747" s="5">
        <f t="shared" si="168"/>
        <v>30475</v>
      </c>
      <c r="D1747" s="5">
        <v>30475</v>
      </c>
      <c r="E1747" s="5"/>
      <c r="F1747" s="5">
        <f t="shared" ca="1" si="166"/>
        <v>106662.5</v>
      </c>
      <c r="G1747" s="2">
        <f ca="1">YEAR(TODAY())-2013</f>
        <v>7</v>
      </c>
      <c r="H1747" s="5">
        <v>15237.5</v>
      </c>
      <c r="I1747" s="58" t="s">
        <v>1348</v>
      </c>
      <c r="J1747" s="58" t="s">
        <v>308</v>
      </c>
      <c r="K1747" s="296"/>
      <c r="L1747" s="277"/>
    </row>
    <row r="1748" spans="2:12" ht="18.75">
      <c r="B1748" s="5">
        <f t="shared" ca="1" si="169"/>
        <v>106662.5</v>
      </c>
      <c r="C1748" s="5">
        <f t="shared" si="168"/>
        <v>0</v>
      </c>
      <c r="D1748" s="5">
        <v>0</v>
      </c>
      <c r="E1748" s="5"/>
      <c r="F1748" s="5">
        <f t="shared" ca="1" si="166"/>
        <v>106662.5</v>
      </c>
      <c r="G1748" s="2">
        <f ca="1">YEAR(TODAY())-2013</f>
        <v>7</v>
      </c>
      <c r="H1748" s="5">
        <v>15237.5</v>
      </c>
      <c r="I1748" s="58" t="s">
        <v>1349</v>
      </c>
      <c r="J1748" s="58" t="s">
        <v>308</v>
      </c>
      <c r="K1748" s="295"/>
      <c r="L1748" s="189"/>
    </row>
    <row r="1749" spans="2:12" ht="18.75">
      <c r="B1749" s="5">
        <f t="shared" si="169"/>
        <v>0</v>
      </c>
      <c r="C1749" s="5">
        <f t="shared" si="168"/>
        <v>0</v>
      </c>
      <c r="D1749" s="5">
        <v>0</v>
      </c>
      <c r="E1749" s="5"/>
      <c r="F1749" s="5">
        <f t="shared" si="166"/>
        <v>0</v>
      </c>
      <c r="G1749" s="3">
        <v>0</v>
      </c>
      <c r="H1749" s="5">
        <v>0</v>
      </c>
      <c r="I1749" s="58">
        <v>0</v>
      </c>
      <c r="J1749" s="58" t="s">
        <v>308</v>
      </c>
      <c r="K1749" s="296"/>
      <c r="L1749" s="277"/>
    </row>
    <row r="1750" spans="2:12" ht="18.75">
      <c r="B1750" s="5">
        <f t="shared" ca="1" si="169"/>
        <v>66718.709999999992</v>
      </c>
      <c r="C1750" s="5">
        <f t="shared" si="168"/>
        <v>26687.47</v>
      </c>
      <c r="D1750" s="5">
        <v>26687.47</v>
      </c>
      <c r="E1750" s="5"/>
      <c r="F1750" s="5">
        <f t="shared" ca="1" si="166"/>
        <v>93406.18</v>
      </c>
      <c r="G1750" s="2">
        <f ca="1">YEAR(TODAY())-2013</f>
        <v>7</v>
      </c>
      <c r="H1750" s="5">
        <v>13343.74</v>
      </c>
      <c r="I1750" s="47" t="s">
        <v>1350</v>
      </c>
      <c r="J1750" s="47" t="s">
        <v>309</v>
      </c>
      <c r="K1750" s="296"/>
      <c r="L1750" s="276"/>
    </row>
    <row r="1751" spans="2:12" ht="18.75">
      <c r="B1751" s="5">
        <f t="shared" ca="1" si="169"/>
        <v>66718.709999999992</v>
      </c>
      <c r="C1751" s="5">
        <f t="shared" si="168"/>
        <v>26687.47</v>
      </c>
      <c r="D1751" s="5">
        <v>26687.47</v>
      </c>
      <c r="E1751" s="5"/>
      <c r="F1751" s="5">
        <f t="shared" ca="1" si="166"/>
        <v>93406.18</v>
      </c>
      <c r="G1751" s="2">
        <f t="shared" ref="G1751:G1758" ca="1" si="170">YEAR(TODAY())-2013</f>
        <v>7</v>
      </c>
      <c r="H1751" s="5">
        <v>13343.74</v>
      </c>
      <c r="I1751" s="47" t="s">
        <v>1351</v>
      </c>
      <c r="J1751" s="47" t="s">
        <v>309</v>
      </c>
      <c r="K1751" s="295"/>
      <c r="L1751" s="189"/>
    </row>
    <row r="1752" spans="2:12" ht="18.75">
      <c r="B1752" s="5">
        <f t="shared" ca="1" si="169"/>
        <v>66718.709999999992</v>
      </c>
      <c r="C1752" s="5">
        <f t="shared" si="168"/>
        <v>26687.47</v>
      </c>
      <c r="D1752" s="5">
        <v>26687.47</v>
      </c>
      <c r="E1752" s="5"/>
      <c r="F1752" s="5">
        <f t="shared" ca="1" si="166"/>
        <v>93406.18</v>
      </c>
      <c r="G1752" s="2">
        <f t="shared" ca="1" si="170"/>
        <v>7</v>
      </c>
      <c r="H1752" s="5">
        <v>13343.74</v>
      </c>
      <c r="I1752" s="47" t="s">
        <v>1352</v>
      </c>
      <c r="J1752" s="47" t="s">
        <v>309</v>
      </c>
      <c r="K1752" s="295"/>
      <c r="L1752" s="189"/>
    </row>
    <row r="1753" spans="2:12" ht="18.75">
      <c r="B1753" s="5">
        <f t="shared" ca="1" si="169"/>
        <v>66718.709999999992</v>
      </c>
      <c r="C1753" s="5">
        <f t="shared" si="168"/>
        <v>26687.47</v>
      </c>
      <c r="D1753" s="5">
        <v>26687.47</v>
      </c>
      <c r="E1753" s="5"/>
      <c r="F1753" s="5">
        <f t="shared" ca="1" si="166"/>
        <v>93406.18</v>
      </c>
      <c r="G1753" s="2">
        <f t="shared" ca="1" si="170"/>
        <v>7</v>
      </c>
      <c r="H1753" s="5">
        <v>13343.74</v>
      </c>
      <c r="I1753" s="47" t="s">
        <v>1353</v>
      </c>
      <c r="J1753" s="47" t="s">
        <v>309</v>
      </c>
      <c r="K1753" s="295"/>
      <c r="L1753" s="189"/>
    </row>
    <row r="1754" spans="2:12" ht="18.75">
      <c r="B1754" s="5">
        <f t="shared" ca="1" si="169"/>
        <v>66718.709999999992</v>
      </c>
      <c r="C1754" s="5">
        <f t="shared" si="168"/>
        <v>26687.47</v>
      </c>
      <c r="D1754" s="5">
        <v>26687.47</v>
      </c>
      <c r="E1754" s="5"/>
      <c r="F1754" s="5">
        <f t="shared" ca="1" si="166"/>
        <v>93406.18</v>
      </c>
      <c r="G1754" s="2">
        <f t="shared" ca="1" si="170"/>
        <v>7</v>
      </c>
      <c r="H1754" s="5">
        <v>13343.74</v>
      </c>
      <c r="I1754" s="47" t="s">
        <v>1354</v>
      </c>
      <c r="J1754" s="47" t="s">
        <v>309</v>
      </c>
      <c r="K1754" s="295"/>
      <c r="L1754" s="189"/>
    </row>
    <row r="1755" spans="2:12" ht="18.75">
      <c r="B1755" s="5">
        <f t="shared" ca="1" si="169"/>
        <v>66718.709999999992</v>
      </c>
      <c r="C1755" s="5">
        <f t="shared" si="168"/>
        <v>26687.47</v>
      </c>
      <c r="D1755" s="5">
        <v>26687.47</v>
      </c>
      <c r="E1755" s="5"/>
      <c r="F1755" s="5">
        <f t="shared" ca="1" si="166"/>
        <v>93406.18</v>
      </c>
      <c r="G1755" s="2">
        <f t="shared" ca="1" si="170"/>
        <v>7</v>
      </c>
      <c r="H1755" s="5">
        <v>13343.74</v>
      </c>
      <c r="I1755" s="47" t="s">
        <v>1355</v>
      </c>
      <c r="J1755" s="47" t="s">
        <v>309</v>
      </c>
      <c r="K1755" s="295"/>
      <c r="L1755" s="189"/>
    </row>
    <row r="1756" spans="2:12" ht="18.75">
      <c r="B1756" s="5">
        <f t="shared" ca="1" si="169"/>
        <v>66718.709999999992</v>
      </c>
      <c r="C1756" s="5">
        <f t="shared" si="168"/>
        <v>26687.47</v>
      </c>
      <c r="D1756" s="5">
        <v>26687.47</v>
      </c>
      <c r="E1756" s="5"/>
      <c r="F1756" s="5">
        <f t="shared" ca="1" si="166"/>
        <v>93406.18</v>
      </c>
      <c r="G1756" s="2">
        <f t="shared" ca="1" si="170"/>
        <v>7</v>
      </c>
      <c r="H1756" s="5">
        <v>13343.74</v>
      </c>
      <c r="I1756" s="47" t="s">
        <v>1356</v>
      </c>
      <c r="J1756" s="47" t="s">
        <v>309</v>
      </c>
      <c r="K1756" s="295"/>
      <c r="L1756" s="189"/>
    </row>
    <row r="1757" spans="2:12" ht="18.75">
      <c r="B1757" s="5">
        <f t="shared" ca="1" si="169"/>
        <v>66718.709999999992</v>
      </c>
      <c r="C1757" s="5">
        <f t="shared" si="168"/>
        <v>26687.47</v>
      </c>
      <c r="D1757" s="5">
        <v>26687.47</v>
      </c>
      <c r="E1757" s="5"/>
      <c r="F1757" s="5">
        <f t="shared" ca="1" si="166"/>
        <v>93406.18</v>
      </c>
      <c r="G1757" s="2">
        <f t="shared" ca="1" si="170"/>
        <v>7</v>
      </c>
      <c r="H1757" s="5">
        <v>13343.74</v>
      </c>
      <c r="I1757" s="47" t="s">
        <v>1357</v>
      </c>
      <c r="J1757" s="47" t="s">
        <v>309</v>
      </c>
      <c r="K1757" s="295"/>
      <c r="L1757" s="189"/>
    </row>
    <row r="1758" spans="2:12" ht="18.75">
      <c r="B1758" s="5">
        <f t="shared" ca="1" si="169"/>
        <v>93406.18</v>
      </c>
      <c r="C1758" s="5">
        <f t="shared" si="168"/>
        <v>0</v>
      </c>
      <c r="D1758" s="5">
        <v>0</v>
      </c>
      <c r="E1758" s="5"/>
      <c r="F1758" s="5">
        <f t="shared" ca="1" si="166"/>
        <v>93406.18</v>
      </c>
      <c r="G1758" s="2">
        <f t="shared" ca="1" si="170"/>
        <v>7</v>
      </c>
      <c r="H1758" s="5">
        <v>13343.74</v>
      </c>
      <c r="I1758" s="47" t="s">
        <v>1358</v>
      </c>
      <c r="J1758" s="47" t="s">
        <v>309</v>
      </c>
      <c r="K1758" s="295"/>
      <c r="L1758" s="189"/>
    </row>
    <row r="1759" spans="2:12" ht="18.75">
      <c r="B1759" s="5">
        <f t="shared" si="169"/>
        <v>0</v>
      </c>
      <c r="C1759" s="5">
        <f t="shared" si="168"/>
        <v>0</v>
      </c>
      <c r="D1759" s="5">
        <v>0</v>
      </c>
      <c r="E1759" s="5"/>
      <c r="F1759" s="5">
        <f t="shared" si="166"/>
        <v>0</v>
      </c>
      <c r="G1759" s="3">
        <v>0</v>
      </c>
      <c r="H1759" s="5">
        <v>0</v>
      </c>
      <c r="I1759" s="84">
        <v>0</v>
      </c>
      <c r="J1759" s="84" t="s">
        <v>310</v>
      </c>
      <c r="K1759" s="295"/>
      <c r="L1759" s="189"/>
    </row>
    <row r="1760" spans="2:12" ht="18.75">
      <c r="B1760" s="5">
        <f t="shared" si="169"/>
        <v>0</v>
      </c>
      <c r="C1760" s="5">
        <f t="shared" si="168"/>
        <v>0</v>
      </c>
      <c r="D1760" s="5">
        <v>0</v>
      </c>
      <c r="E1760" s="5"/>
      <c r="F1760" s="5">
        <f t="shared" si="166"/>
        <v>0</v>
      </c>
      <c r="G1760" s="3">
        <v>0</v>
      </c>
      <c r="H1760" s="5">
        <v>0</v>
      </c>
      <c r="I1760" s="84">
        <v>0</v>
      </c>
      <c r="J1760" s="84" t="s">
        <v>310</v>
      </c>
      <c r="K1760" s="295"/>
      <c r="L1760" s="189"/>
    </row>
    <row r="1761" spans="2:12" ht="18.75">
      <c r="B1761" s="5">
        <f t="shared" si="169"/>
        <v>0</v>
      </c>
      <c r="C1761" s="5">
        <f t="shared" si="168"/>
        <v>0</v>
      </c>
      <c r="D1761" s="5">
        <v>0</v>
      </c>
      <c r="E1761" s="5"/>
      <c r="F1761" s="5">
        <f t="shared" si="166"/>
        <v>0</v>
      </c>
      <c r="G1761" s="3">
        <v>0</v>
      </c>
      <c r="H1761" s="5">
        <v>0</v>
      </c>
      <c r="I1761" s="84">
        <v>0</v>
      </c>
      <c r="J1761" s="84" t="s">
        <v>310</v>
      </c>
      <c r="K1761" s="295"/>
      <c r="L1761" s="189"/>
    </row>
    <row r="1762" spans="2:12" ht="18.75">
      <c r="B1762" s="5">
        <f t="shared" ca="1" si="169"/>
        <v>45773.500000000007</v>
      </c>
      <c r="C1762" s="5">
        <f t="shared" si="168"/>
        <v>18309.400000000001</v>
      </c>
      <c r="D1762" s="5">
        <v>18309.400000000001</v>
      </c>
      <c r="E1762" s="5"/>
      <c r="F1762" s="5">
        <f t="shared" ca="1" si="166"/>
        <v>64082.900000000009</v>
      </c>
      <c r="G1762" s="2">
        <f t="shared" ref="G1762:G1772" ca="1" si="171">YEAR(TODAY())-2013</f>
        <v>7</v>
      </c>
      <c r="H1762" s="5">
        <v>9154.7000000000007</v>
      </c>
      <c r="I1762" s="90" t="s">
        <v>1359</v>
      </c>
      <c r="J1762" s="90" t="s">
        <v>311</v>
      </c>
      <c r="K1762" s="295"/>
      <c r="L1762" s="189"/>
    </row>
    <row r="1763" spans="2:12" ht="18.75">
      <c r="B1763" s="5">
        <f t="shared" ca="1" si="169"/>
        <v>45773.500000000007</v>
      </c>
      <c r="C1763" s="5">
        <f t="shared" si="168"/>
        <v>18309.400000000001</v>
      </c>
      <c r="D1763" s="5">
        <v>18309.400000000001</v>
      </c>
      <c r="E1763" s="5"/>
      <c r="F1763" s="5">
        <f t="shared" ca="1" si="166"/>
        <v>64082.900000000009</v>
      </c>
      <c r="G1763" s="2">
        <f t="shared" ca="1" si="171"/>
        <v>7</v>
      </c>
      <c r="H1763" s="5">
        <v>9154.7000000000007</v>
      </c>
      <c r="I1763" s="90" t="s">
        <v>1360</v>
      </c>
      <c r="J1763" s="90" t="s">
        <v>311</v>
      </c>
      <c r="K1763" s="295"/>
      <c r="L1763" s="189"/>
    </row>
    <row r="1764" spans="2:12" ht="18.75">
      <c r="B1764" s="5">
        <f t="shared" ca="1" si="169"/>
        <v>45773.500000000007</v>
      </c>
      <c r="C1764" s="5">
        <f t="shared" si="168"/>
        <v>18309.400000000001</v>
      </c>
      <c r="D1764" s="5">
        <v>18309.400000000001</v>
      </c>
      <c r="E1764" s="5"/>
      <c r="F1764" s="5">
        <f t="shared" ca="1" si="166"/>
        <v>64082.900000000009</v>
      </c>
      <c r="G1764" s="2">
        <f t="shared" ca="1" si="171"/>
        <v>7</v>
      </c>
      <c r="H1764" s="5">
        <v>9154.7000000000007</v>
      </c>
      <c r="I1764" s="90" t="s">
        <v>1361</v>
      </c>
      <c r="J1764" s="90" t="s">
        <v>311</v>
      </c>
      <c r="K1764" s="295"/>
      <c r="L1764" s="189"/>
    </row>
    <row r="1765" spans="2:12" ht="18.75">
      <c r="B1765" s="5">
        <f t="shared" ca="1" si="169"/>
        <v>45773.500000000007</v>
      </c>
      <c r="C1765" s="5">
        <f t="shared" si="168"/>
        <v>18309.400000000001</v>
      </c>
      <c r="D1765" s="5">
        <v>18309.400000000001</v>
      </c>
      <c r="E1765" s="5"/>
      <c r="F1765" s="5">
        <f t="shared" ca="1" si="166"/>
        <v>64082.900000000009</v>
      </c>
      <c r="G1765" s="2">
        <f t="shared" ca="1" si="171"/>
        <v>7</v>
      </c>
      <c r="H1765" s="5">
        <v>9154.7000000000007</v>
      </c>
      <c r="I1765" s="90" t="s">
        <v>1362</v>
      </c>
      <c r="J1765" s="90" t="s">
        <v>311</v>
      </c>
      <c r="K1765" s="295"/>
      <c r="L1765" s="189"/>
    </row>
    <row r="1766" spans="2:12" ht="18.75">
      <c r="B1766" s="5">
        <f t="shared" ca="1" si="169"/>
        <v>45773.500000000007</v>
      </c>
      <c r="C1766" s="5">
        <f t="shared" si="168"/>
        <v>18309.400000000001</v>
      </c>
      <c r="D1766" s="5">
        <v>18309.400000000001</v>
      </c>
      <c r="E1766" s="5"/>
      <c r="F1766" s="5">
        <f t="shared" ca="1" si="166"/>
        <v>64082.900000000009</v>
      </c>
      <c r="G1766" s="2">
        <f t="shared" ca="1" si="171"/>
        <v>7</v>
      </c>
      <c r="H1766" s="5">
        <v>9154.7000000000007</v>
      </c>
      <c r="I1766" s="90" t="s">
        <v>1363</v>
      </c>
      <c r="J1766" s="90" t="s">
        <v>311</v>
      </c>
      <c r="K1766" s="296"/>
      <c r="L1766" s="276"/>
    </row>
    <row r="1767" spans="2:12" ht="18.75">
      <c r="B1767" s="5">
        <f t="shared" ca="1" si="169"/>
        <v>45773.500000000007</v>
      </c>
      <c r="C1767" s="5">
        <f t="shared" si="168"/>
        <v>18309.400000000001</v>
      </c>
      <c r="D1767" s="5">
        <v>18309.400000000001</v>
      </c>
      <c r="E1767" s="5"/>
      <c r="F1767" s="5">
        <f t="shared" ca="1" si="166"/>
        <v>64082.900000000009</v>
      </c>
      <c r="G1767" s="2">
        <f t="shared" ca="1" si="171"/>
        <v>7</v>
      </c>
      <c r="H1767" s="5">
        <v>9154.7000000000007</v>
      </c>
      <c r="I1767" s="90" t="s">
        <v>1364</v>
      </c>
      <c r="J1767" s="90" t="s">
        <v>311</v>
      </c>
      <c r="K1767" s="296"/>
      <c r="L1767" s="276"/>
    </row>
    <row r="1768" spans="2:12" ht="18.75">
      <c r="B1768" s="5">
        <f t="shared" ca="1" si="169"/>
        <v>64082.900000000009</v>
      </c>
      <c r="C1768" s="5">
        <f t="shared" si="168"/>
        <v>0</v>
      </c>
      <c r="D1768" s="5">
        <v>0</v>
      </c>
      <c r="E1768" s="5"/>
      <c r="F1768" s="5">
        <f t="shared" ca="1" si="166"/>
        <v>64082.900000000009</v>
      </c>
      <c r="G1768" s="2">
        <f t="shared" ca="1" si="171"/>
        <v>7</v>
      </c>
      <c r="H1768" s="5">
        <v>9154.7000000000007</v>
      </c>
      <c r="I1768" s="90" t="s">
        <v>1365</v>
      </c>
      <c r="J1768" s="90" t="s">
        <v>311</v>
      </c>
      <c r="K1768" s="295"/>
      <c r="L1768" s="189"/>
    </row>
    <row r="1769" spans="2:12" ht="18.75">
      <c r="B1769" s="5">
        <f t="shared" ca="1" si="169"/>
        <v>64082.900000000009</v>
      </c>
      <c r="C1769" s="5">
        <f t="shared" si="168"/>
        <v>0</v>
      </c>
      <c r="D1769" s="5">
        <v>0</v>
      </c>
      <c r="E1769" s="5"/>
      <c r="F1769" s="5">
        <f t="shared" ca="1" si="166"/>
        <v>64082.900000000009</v>
      </c>
      <c r="G1769" s="2">
        <f t="shared" ca="1" si="171"/>
        <v>7</v>
      </c>
      <c r="H1769" s="5">
        <v>9154.7000000000007</v>
      </c>
      <c r="I1769" s="90" t="s">
        <v>1366</v>
      </c>
      <c r="J1769" s="90" t="s">
        <v>311</v>
      </c>
      <c r="K1769" s="295"/>
      <c r="L1769" s="189"/>
    </row>
    <row r="1770" spans="2:12" ht="18.75">
      <c r="B1770" s="5">
        <f t="shared" ca="1" si="169"/>
        <v>64082.900000000009</v>
      </c>
      <c r="C1770" s="5">
        <f t="shared" si="168"/>
        <v>0</v>
      </c>
      <c r="D1770" s="5">
        <v>0</v>
      </c>
      <c r="E1770" s="5"/>
      <c r="F1770" s="5">
        <f t="shared" ca="1" si="166"/>
        <v>64082.900000000009</v>
      </c>
      <c r="G1770" s="2">
        <f t="shared" ca="1" si="171"/>
        <v>7</v>
      </c>
      <c r="H1770" s="5">
        <v>9154.7000000000007</v>
      </c>
      <c r="I1770" s="90" t="s">
        <v>1367</v>
      </c>
      <c r="J1770" s="90" t="s">
        <v>311</v>
      </c>
      <c r="K1770" s="295"/>
      <c r="L1770" s="189"/>
    </row>
    <row r="1771" spans="2:12" ht="18.75">
      <c r="B1771" s="5">
        <f t="shared" ca="1" si="169"/>
        <v>64082.900000000009</v>
      </c>
      <c r="C1771" s="5">
        <f t="shared" si="168"/>
        <v>0</v>
      </c>
      <c r="D1771" s="5">
        <v>0</v>
      </c>
      <c r="E1771" s="5"/>
      <c r="F1771" s="5">
        <f t="shared" ref="F1771:F1814" ca="1" si="172">SUM(H1771*G1771)</f>
        <v>64082.900000000009</v>
      </c>
      <c r="G1771" s="2">
        <f t="shared" ca="1" si="171"/>
        <v>7</v>
      </c>
      <c r="H1771" s="5">
        <v>9154.7000000000007</v>
      </c>
      <c r="I1771" s="90" t="s">
        <v>1368</v>
      </c>
      <c r="J1771" s="90" t="s">
        <v>311</v>
      </c>
      <c r="K1771" s="295"/>
      <c r="L1771" s="189"/>
    </row>
    <row r="1772" spans="2:12" ht="18.75">
      <c r="B1772" s="5">
        <f t="shared" ca="1" si="169"/>
        <v>64082.900000000009</v>
      </c>
      <c r="C1772" s="5">
        <f t="shared" si="168"/>
        <v>0</v>
      </c>
      <c r="D1772" s="5">
        <v>0</v>
      </c>
      <c r="E1772" s="5"/>
      <c r="F1772" s="5">
        <f t="shared" ca="1" si="172"/>
        <v>64082.900000000009</v>
      </c>
      <c r="G1772" s="2">
        <f t="shared" ca="1" si="171"/>
        <v>7</v>
      </c>
      <c r="H1772" s="5">
        <v>9154.7000000000007</v>
      </c>
      <c r="I1772" s="90" t="s">
        <v>1369</v>
      </c>
      <c r="J1772" s="90" t="s">
        <v>311</v>
      </c>
      <c r="K1772" s="295"/>
      <c r="L1772" s="189"/>
    </row>
    <row r="1773" spans="2:12" ht="18.75">
      <c r="B1773" s="5">
        <f t="shared" si="169"/>
        <v>0</v>
      </c>
      <c r="C1773" s="5">
        <f t="shared" si="168"/>
        <v>0</v>
      </c>
      <c r="D1773" s="5">
        <v>0</v>
      </c>
      <c r="E1773" s="5"/>
      <c r="F1773" s="5">
        <f t="shared" si="172"/>
        <v>0</v>
      </c>
      <c r="G1773" s="3">
        <v>0</v>
      </c>
      <c r="H1773" s="5">
        <v>0</v>
      </c>
      <c r="I1773" s="90">
        <v>0</v>
      </c>
      <c r="J1773" s="90" t="s">
        <v>311</v>
      </c>
      <c r="K1773" s="295"/>
      <c r="L1773" s="189"/>
    </row>
    <row r="1774" spans="2:12" ht="18.75">
      <c r="B1774" s="5">
        <f t="shared" ca="1" si="169"/>
        <v>4.0000000008149073E-2</v>
      </c>
      <c r="C1774" s="5">
        <f t="shared" si="168"/>
        <v>96530.76</v>
      </c>
      <c r="D1774" s="5">
        <v>96530.76</v>
      </c>
      <c r="E1774" s="5"/>
      <c r="F1774" s="5">
        <f t="shared" ca="1" si="172"/>
        <v>96530.8</v>
      </c>
      <c r="G1774" s="2">
        <f ca="1">YEAR(TODAY())-2012</f>
        <v>8</v>
      </c>
      <c r="H1774" s="5">
        <v>12066.35</v>
      </c>
      <c r="I1774" s="73" t="s">
        <v>1370</v>
      </c>
      <c r="J1774" s="73" t="s">
        <v>312</v>
      </c>
      <c r="K1774" s="295"/>
      <c r="L1774" s="189"/>
    </row>
    <row r="1775" spans="2:12" ht="18.75">
      <c r="B1775" s="5">
        <f t="shared" ca="1" si="169"/>
        <v>12066.380000000005</v>
      </c>
      <c r="C1775" s="5">
        <f t="shared" si="168"/>
        <v>84464.42</v>
      </c>
      <c r="D1775" s="5">
        <v>84464.42</v>
      </c>
      <c r="E1775" s="5"/>
      <c r="F1775" s="5">
        <f t="shared" ca="1" si="172"/>
        <v>96530.8</v>
      </c>
      <c r="G1775" s="2">
        <f t="shared" ref="G1775:G1786" ca="1" si="173">YEAR(TODAY())-2012</f>
        <v>8</v>
      </c>
      <c r="H1775" s="5">
        <v>12066.35</v>
      </c>
      <c r="I1775" s="73" t="s">
        <v>1371</v>
      </c>
      <c r="J1775" s="73" t="s">
        <v>312</v>
      </c>
      <c r="K1775" s="295"/>
      <c r="L1775" s="189"/>
    </row>
    <row r="1776" spans="2:12" ht="18.75">
      <c r="B1776" s="5">
        <f t="shared" ca="1" si="169"/>
        <v>72398.11</v>
      </c>
      <c r="C1776" s="5">
        <f t="shared" si="168"/>
        <v>24132.69</v>
      </c>
      <c r="D1776" s="5">
        <v>24132.69</v>
      </c>
      <c r="E1776" s="5"/>
      <c r="F1776" s="5">
        <f t="shared" ca="1" si="172"/>
        <v>96530.8</v>
      </c>
      <c r="G1776" s="2">
        <f t="shared" ca="1" si="173"/>
        <v>8</v>
      </c>
      <c r="H1776" s="5">
        <v>12066.35</v>
      </c>
      <c r="I1776" s="73" t="s">
        <v>1372</v>
      </c>
      <c r="J1776" s="73" t="s">
        <v>312</v>
      </c>
      <c r="K1776" s="295"/>
      <c r="L1776" s="189"/>
    </row>
    <row r="1777" spans="2:12" ht="18.75">
      <c r="B1777" s="5">
        <f t="shared" ca="1" si="169"/>
        <v>72398.11</v>
      </c>
      <c r="C1777" s="5">
        <f t="shared" si="168"/>
        <v>24132.69</v>
      </c>
      <c r="D1777" s="5">
        <v>24132.69</v>
      </c>
      <c r="E1777" s="5"/>
      <c r="F1777" s="5">
        <f t="shared" ca="1" si="172"/>
        <v>96530.8</v>
      </c>
      <c r="G1777" s="2">
        <f t="shared" ca="1" si="173"/>
        <v>8</v>
      </c>
      <c r="H1777" s="5">
        <v>12066.35</v>
      </c>
      <c r="I1777" s="73" t="s">
        <v>1373</v>
      </c>
      <c r="J1777" s="73" t="s">
        <v>312</v>
      </c>
      <c r="K1777" s="295"/>
      <c r="L1777" s="189"/>
    </row>
    <row r="1778" spans="2:12" ht="18.75">
      <c r="B1778" s="5">
        <f t="shared" ca="1" si="169"/>
        <v>72398.11</v>
      </c>
      <c r="C1778" s="5">
        <f t="shared" si="168"/>
        <v>24132.69</v>
      </c>
      <c r="D1778" s="5">
        <v>24132.69</v>
      </c>
      <c r="E1778" s="5"/>
      <c r="F1778" s="5">
        <f t="shared" ca="1" si="172"/>
        <v>96530.8</v>
      </c>
      <c r="G1778" s="2">
        <f t="shared" ca="1" si="173"/>
        <v>8</v>
      </c>
      <c r="H1778" s="5">
        <v>12066.35</v>
      </c>
      <c r="I1778" s="73" t="s">
        <v>1374</v>
      </c>
      <c r="J1778" s="73" t="s">
        <v>312</v>
      </c>
      <c r="K1778" s="295"/>
      <c r="L1778" s="189"/>
    </row>
    <row r="1779" spans="2:12" ht="18.75">
      <c r="B1779" s="5">
        <f t="shared" ca="1" si="169"/>
        <v>72398.11</v>
      </c>
      <c r="C1779" s="5">
        <f t="shared" si="168"/>
        <v>24132.69</v>
      </c>
      <c r="D1779" s="5">
        <v>24132.69</v>
      </c>
      <c r="E1779" s="5"/>
      <c r="F1779" s="5">
        <f t="shared" ca="1" si="172"/>
        <v>96530.8</v>
      </c>
      <c r="G1779" s="2">
        <f t="shared" ca="1" si="173"/>
        <v>8</v>
      </c>
      <c r="H1779" s="5">
        <v>12066.35</v>
      </c>
      <c r="I1779" s="73" t="s">
        <v>1375</v>
      </c>
      <c r="J1779" s="73" t="s">
        <v>312</v>
      </c>
      <c r="K1779" s="295"/>
      <c r="L1779" s="189"/>
    </row>
    <row r="1780" spans="2:12" ht="18.75">
      <c r="B1780" s="5">
        <f t="shared" ca="1" si="169"/>
        <v>72398.11</v>
      </c>
      <c r="C1780" s="5">
        <f t="shared" si="168"/>
        <v>24132.69</v>
      </c>
      <c r="D1780" s="5">
        <v>24132.69</v>
      </c>
      <c r="E1780" s="5"/>
      <c r="F1780" s="5">
        <f t="shared" ca="1" si="172"/>
        <v>96530.8</v>
      </c>
      <c r="G1780" s="2">
        <f t="shared" ca="1" si="173"/>
        <v>8</v>
      </c>
      <c r="H1780" s="5">
        <v>12066.35</v>
      </c>
      <c r="I1780" s="73" t="s">
        <v>1376</v>
      </c>
      <c r="J1780" s="73" t="s">
        <v>312</v>
      </c>
      <c r="K1780" s="295"/>
      <c r="L1780" s="189"/>
    </row>
    <row r="1781" spans="2:12" ht="18.75">
      <c r="B1781" s="5">
        <f t="shared" ca="1" si="169"/>
        <v>72398.11</v>
      </c>
      <c r="C1781" s="5">
        <f t="shared" si="168"/>
        <v>24132.69</v>
      </c>
      <c r="D1781" s="5">
        <v>24132.69</v>
      </c>
      <c r="E1781" s="5"/>
      <c r="F1781" s="5">
        <f t="shared" ca="1" si="172"/>
        <v>96530.8</v>
      </c>
      <c r="G1781" s="2">
        <f t="shared" ca="1" si="173"/>
        <v>8</v>
      </c>
      <c r="H1781" s="5">
        <v>12066.35</v>
      </c>
      <c r="I1781" s="73" t="s">
        <v>1377</v>
      </c>
      <c r="J1781" s="73" t="s">
        <v>312</v>
      </c>
      <c r="K1781" s="295"/>
      <c r="L1781" s="189"/>
    </row>
    <row r="1782" spans="2:12" ht="18.75">
      <c r="B1782" s="5">
        <f t="shared" ca="1" si="169"/>
        <v>72398.11</v>
      </c>
      <c r="C1782" s="5">
        <f t="shared" si="168"/>
        <v>24132.69</v>
      </c>
      <c r="D1782" s="5">
        <v>24132.69</v>
      </c>
      <c r="E1782" s="5"/>
      <c r="F1782" s="5">
        <f t="shared" ca="1" si="172"/>
        <v>96530.8</v>
      </c>
      <c r="G1782" s="2">
        <f t="shared" ca="1" si="173"/>
        <v>8</v>
      </c>
      <c r="H1782" s="5">
        <v>12066.35</v>
      </c>
      <c r="I1782" s="73" t="s">
        <v>1378</v>
      </c>
      <c r="J1782" s="73" t="s">
        <v>312</v>
      </c>
      <c r="K1782" s="295"/>
      <c r="L1782" s="189"/>
    </row>
    <row r="1783" spans="2:12" ht="18.75">
      <c r="B1783" s="5">
        <f t="shared" ca="1" si="169"/>
        <v>72398.11</v>
      </c>
      <c r="C1783" s="5">
        <f t="shared" si="168"/>
        <v>24132.69</v>
      </c>
      <c r="D1783" s="5">
        <v>24132.69</v>
      </c>
      <c r="E1783" s="5"/>
      <c r="F1783" s="5">
        <f t="shared" ca="1" si="172"/>
        <v>96530.8</v>
      </c>
      <c r="G1783" s="2">
        <f t="shared" ca="1" si="173"/>
        <v>8</v>
      </c>
      <c r="H1783" s="5">
        <v>12066.35</v>
      </c>
      <c r="I1783" s="73" t="s">
        <v>1379</v>
      </c>
      <c r="J1783" s="73" t="s">
        <v>312</v>
      </c>
      <c r="K1783" s="295"/>
      <c r="L1783" s="189"/>
    </row>
    <row r="1784" spans="2:12" ht="18.75">
      <c r="B1784" s="5">
        <f t="shared" ca="1" si="169"/>
        <v>72398.11</v>
      </c>
      <c r="C1784" s="5">
        <f t="shared" si="168"/>
        <v>24132.69</v>
      </c>
      <c r="D1784" s="5">
        <v>24132.69</v>
      </c>
      <c r="E1784" s="5"/>
      <c r="F1784" s="5">
        <f t="shared" ca="1" si="172"/>
        <v>96530.8</v>
      </c>
      <c r="G1784" s="2">
        <f t="shared" ca="1" si="173"/>
        <v>8</v>
      </c>
      <c r="H1784" s="5">
        <v>12066.35</v>
      </c>
      <c r="I1784" s="73" t="s">
        <v>1380</v>
      </c>
      <c r="J1784" s="73" t="s">
        <v>312</v>
      </c>
      <c r="K1784" s="295"/>
      <c r="L1784" s="189"/>
    </row>
    <row r="1785" spans="2:12" ht="18.75">
      <c r="B1785" s="5">
        <f t="shared" ca="1" si="169"/>
        <v>72398.11</v>
      </c>
      <c r="C1785" s="5">
        <f t="shared" si="168"/>
        <v>24132.69</v>
      </c>
      <c r="D1785" s="5">
        <v>24132.69</v>
      </c>
      <c r="E1785" s="5"/>
      <c r="F1785" s="5">
        <f t="shared" ca="1" si="172"/>
        <v>96530.8</v>
      </c>
      <c r="G1785" s="2">
        <f t="shared" ca="1" si="173"/>
        <v>8</v>
      </c>
      <c r="H1785" s="5">
        <v>12066.35</v>
      </c>
      <c r="I1785" s="73" t="s">
        <v>1381</v>
      </c>
      <c r="J1785" s="73" t="s">
        <v>312</v>
      </c>
      <c r="K1785" s="295"/>
      <c r="L1785" s="189"/>
    </row>
    <row r="1786" spans="2:12" ht="18.75">
      <c r="B1786" s="5">
        <f t="shared" ca="1" si="169"/>
        <v>96530.8</v>
      </c>
      <c r="C1786" s="5">
        <f t="shared" si="168"/>
        <v>0</v>
      </c>
      <c r="D1786" s="5">
        <v>0</v>
      </c>
      <c r="E1786" s="5"/>
      <c r="F1786" s="5">
        <f t="shared" ca="1" si="172"/>
        <v>96530.8</v>
      </c>
      <c r="G1786" s="2">
        <f t="shared" ca="1" si="173"/>
        <v>8</v>
      </c>
      <c r="H1786" s="5">
        <v>12066.35</v>
      </c>
      <c r="I1786" s="73" t="s">
        <v>1382</v>
      </c>
      <c r="J1786" s="73" t="s">
        <v>312</v>
      </c>
      <c r="K1786" s="295"/>
      <c r="L1786" s="189"/>
    </row>
    <row r="1787" spans="2:12" ht="18.75">
      <c r="B1787" s="5">
        <f t="shared" ca="1" si="169"/>
        <v>2118.9300000000003</v>
      </c>
      <c r="C1787" s="5">
        <f t="shared" si="168"/>
        <v>1059.45</v>
      </c>
      <c r="D1787" s="5">
        <v>1059.45</v>
      </c>
      <c r="E1787" s="5"/>
      <c r="F1787" s="5">
        <f t="shared" ca="1" si="172"/>
        <v>3178.38</v>
      </c>
      <c r="G1787" s="2">
        <f ca="1">YEAR(TODAY())-2014</f>
        <v>6</v>
      </c>
      <c r="H1787" s="5">
        <v>529.73</v>
      </c>
      <c r="I1787" s="61" t="s">
        <v>1383</v>
      </c>
      <c r="J1787" s="61" t="s">
        <v>313</v>
      </c>
      <c r="K1787" s="295"/>
      <c r="L1787" s="189"/>
    </row>
    <row r="1788" spans="2:12" ht="18.75">
      <c r="B1788" s="5">
        <f t="shared" ca="1" si="169"/>
        <v>2118.9300000000003</v>
      </c>
      <c r="C1788" s="5">
        <f t="shared" si="168"/>
        <v>1059.45</v>
      </c>
      <c r="D1788" s="5">
        <v>1059.45</v>
      </c>
      <c r="E1788" s="5"/>
      <c r="F1788" s="5">
        <f t="shared" ca="1" si="172"/>
        <v>3178.38</v>
      </c>
      <c r="G1788" s="2">
        <f t="shared" ref="G1788:G1790" ca="1" si="174">YEAR(TODAY())-2014</f>
        <v>6</v>
      </c>
      <c r="H1788" s="5">
        <v>529.73</v>
      </c>
      <c r="I1788" s="61" t="s">
        <v>1384</v>
      </c>
      <c r="J1788" s="61" t="s">
        <v>313</v>
      </c>
      <c r="K1788" s="295"/>
      <c r="L1788" s="189"/>
    </row>
    <row r="1789" spans="2:12" ht="18.75">
      <c r="B1789" s="5">
        <f t="shared" ca="1" si="169"/>
        <v>2118.9300000000003</v>
      </c>
      <c r="C1789" s="5">
        <f t="shared" si="168"/>
        <v>1059.45</v>
      </c>
      <c r="D1789" s="5">
        <v>1059.45</v>
      </c>
      <c r="E1789" s="5"/>
      <c r="F1789" s="5">
        <f t="shared" ca="1" si="172"/>
        <v>3178.38</v>
      </c>
      <c r="G1789" s="2">
        <f t="shared" ca="1" si="174"/>
        <v>6</v>
      </c>
      <c r="H1789" s="5">
        <v>529.73</v>
      </c>
      <c r="I1789" s="61" t="s">
        <v>1385</v>
      </c>
      <c r="J1789" s="61" t="s">
        <v>313</v>
      </c>
      <c r="K1789" s="295"/>
      <c r="L1789" s="189"/>
    </row>
    <row r="1790" spans="2:12" ht="18.75">
      <c r="B1790" s="5">
        <f t="shared" ca="1" si="169"/>
        <v>3178.38</v>
      </c>
      <c r="C1790" s="5">
        <f t="shared" si="168"/>
        <v>0</v>
      </c>
      <c r="D1790" s="5">
        <v>0</v>
      </c>
      <c r="E1790" s="5"/>
      <c r="F1790" s="5">
        <f t="shared" ca="1" si="172"/>
        <v>3178.38</v>
      </c>
      <c r="G1790" s="2">
        <f t="shared" ca="1" si="174"/>
        <v>6</v>
      </c>
      <c r="H1790" s="5">
        <v>529.73</v>
      </c>
      <c r="I1790" s="61" t="s">
        <v>1386</v>
      </c>
      <c r="J1790" s="61" t="s">
        <v>313</v>
      </c>
      <c r="K1790" s="295"/>
      <c r="L1790" s="189"/>
    </row>
    <row r="1791" spans="2:12" ht="18.75">
      <c r="B1791" s="5">
        <f t="shared" si="169"/>
        <v>0</v>
      </c>
      <c r="C1791" s="5">
        <f t="shared" si="168"/>
        <v>0</v>
      </c>
      <c r="D1791" s="5">
        <v>0</v>
      </c>
      <c r="E1791" s="5"/>
      <c r="F1791" s="5">
        <f t="shared" si="172"/>
        <v>0</v>
      </c>
      <c r="G1791" s="3">
        <v>0</v>
      </c>
      <c r="H1791" s="5">
        <v>0</v>
      </c>
      <c r="I1791" s="64">
        <v>0</v>
      </c>
      <c r="J1791" s="64" t="s">
        <v>314</v>
      </c>
      <c r="K1791" s="295"/>
      <c r="L1791" s="189"/>
    </row>
    <row r="1792" spans="2:12" ht="18.75">
      <c r="B1792" s="5">
        <f t="shared" si="169"/>
        <v>0</v>
      </c>
      <c r="C1792" s="5">
        <f t="shared" si="168"/>
        <v>0</v>
      </c>
      <c r="D1792" s="5">
        <v>0</v>
      </c>
      <c r="E1792" s="5"/>
      <c r="F1792" s="5">
        <f t="shared" si="172"/>
        <v>0</v>
      </c>
      <c r="G1792" s="3">
        <v>0</v>
      </c>
      <c r="H1792" s="5">
        <v>0</v>
      </c>
      <c r="I1792" s="64">
        <v>0</v>
      </c>
      <c r="J1792" s="64" t="s">
        <v>314</v>
      </c>
      <c r="K1792" s="295"/>
      <c r="L1792" s="189"/>
    </row>
    <row r="1793" spans="2:12" ht="18.75">
      <c r="B1793" s="5">
        <f t="shared" si="169"/>
        <v>0</v>
      </c>
      <c r="C1793" s="5">
        <f t="shared" si="168"/>
        <v>0</v>
      </c>
      <c r="D1793" s="5">
        <v>0</v>
      </c>
      <c r="E1793" s="5"/>
      <c r="F1793" s="5">
        <f t="shared" si="172"/>
        <v>0</v>
      </c>
      <c r="G1793" s="3">
        <v>0</v>
      </c>
      <c r="H1793" s="5">
        <v>0</v>
      </c>
      <c r="I1793" s="64">
        <v>0</v>
      </c>
      <c r="J1793" s="64" t="s">
        <v>314</v>
      </c>
      <c r="K1793" s="295"/>
      <c r="L1793" s="189"/>
    </row>
    <row r="1794" spans="2:12" ht="18.75">
      <c r="B1794" s="5">
        <f t="shared" si="169"/>
        <v>0</v>
      </c>
      <c r="C1794" s="5">
        <f t="shared" si="168"/>
        <v>0</v>
      </c>
      <c r="D1794" s="5">
        <v>0</v>
      </c>
      <c r="E1794" s="5"/>
      <c r="F1794" s="5">
        <f t="shared" si="172"/>
        <v>0</v>
      </c>
      <c r="G1794" s="3">
        <v>0</v>
      </c>
      <c r="H1794" s="5">
        <v>0</v>
      </c>
      <c r="I1794" s="68">
        <v>0</v>
      </c>
      <c r="J1794" s="68" t="s">
        <v>315</v>
      </c>
      <c r="K1794" s="295"/>
      <c r="L1794" s="189"/>
    </row>
    <row r="1795" spans="2:12" ht="18.75">
      <c r="B1795" s="5">
        <f t="shared" si="169"/>
        <v>0</v>
      </c>
      <c r="C1795" s="5">
        <f t="shared" si="168"/>
        <v>0</v>
      </c>
      <c r="D1795" s="5">
        <v>0</v>
      </c>
      <c r="E1795" s="5"/>
      <c r="F1795" s="5">
        <f t="shared" si="172"/>
        <v>0</v>
      </c>
      <c r="G1795" s="3">
        <v>0</v>
      </c>
      <c r="H1795" s="5">
        <v>0</v>
      </c>
      <c r="I1795" s="68">
        <v>0</v>
      </c>
      <c r="J1795" s="68" t="s">
        <v>315</v>
      </c>
      <c r="K1795" s="295"/>
      <c r="L1795" s="189"/>
    </row>
    <row r="1796" spans="2:12" ht="18.75">
      <c r="B1796" s="5">
        <f t="shared" si="169"/>
        <v>0</v>
      </c>
      <c r="C1796" s="5">
        <f t="shared" ref="C1796:C1859" si="175">SUM(E1796+D1796)</f>
        <v>0</v>
      </c>
      <c r="D1796" s="5">
        <v>0</v>
      </c>
      <c r="E1796" s="5"/>
      <c r="F1796" s="5">
        <f t="shared" si="172"/>
        <v>0</v>
      </c>
      <c r="G1796" s="3">
        <v>0</v>
      </c>
      <c r="H1796" s="5">
        <v>0</v>
      </c>
      <c r="I1796" s="68">
        <v>0</v>
      </c>
      <c r="J1796" s="68" t="s">
        <v>315</v>
      </c>
      <c r="K1796" s="295"/>
      <c r="L1796" s="189"/>
    </row>
    <row r="1797" spans="2:12" ht="18.75">
      <c r="B1797" s="5">
        <f t="shared" ref="B1797:B1860" si="176">SUM(F1797-C1797)</f>
        <v>0</v>
      </c>
      <c r="C1797" s="5">
        <f t="shared" si="175"/>
        <v>0</v>
      </c>
      <c r="D1797" s="5">
        <v>0</v>
      </c>
      <c r="E1797" s="5"/>
      <c r="F1797" s="5">
        <f t="shared" si="172"/>
        <v>0</v>
      </c>
      <c r="G1797" s="3">
        <v>0</v>
      </c>
      <c r="H1797" s="5">
        <v>0</v>
      </c>
      <c r="I1797" s="68">
        <v>0</v>
      </c>
      <c r="J1797" s="68" t="s">
        <v>315</v>
      </c>
      <c r="K1797" s="295"/>
      <c r="L1797" s="189"/>
    </row>
    <row r="1798" spans="2:12" ht="18.75">
      <c r="B1798" s="5">
        <f t="shared" si="176"/>
        <v>0</v>
      </c>
      <c r="C1798" s="5">
        <f t="shared" si="175"/>
        <v>0</v>
      </c>
      <c r="D1798" s="5">
        <v>0</v>
      </c>
      <c r="E1798" s="5"/>
      <c r="F1798" s="5">
        <f t="shared" si="172"/>
        <v>0</v>
      </c>
      <c r="G1798" s="3">
        <v>0</v>
      </c>
      <c r="H1798" s="5">
        <v>0</v>
      </c>
      <c r="I1798" s="68">
        <v>0</v>
      </c>
      <c r="J1798" s="68" t="s">
        <v>315</v>
      </c>
      <c r="K1798" s="295"/>
      <c r="L1798" s="189"/>
    </row>
    <row r="1799" spans="2:12" ht="18.75">
      <c r="B1799" s="5">
        <f t="shared" si="176"/>
        <v>0</v>
      </c>
      <c r="C1799" s="5">
        <f t="shared" si="175"/>
        <v>0</v>
      </c>
      <c r="D1799" s="5">
        <v>0</v>
      </c>
      <c r="E1799" s="5"/>
      <c r="F1799" s="5">
        <f t="shared" si="172"/>
        <v>0</v>
      </c>
      <c r="G1799" s="3">
        <v>0</v>
      </c>
      <c r="H1799" s="5">
        <v>0</v>
      </c>
      <c r="I1799" s="68">
        <v>0</v>
      </c>
      <c r="J1799" s="68" t="s">
        <v>315</v>
      </c>
      <c r="K1799" s="295"/>
      <c r="L1799" s="189"/>
    </row>
    <row r="1800" spans="2:12" ht="18.75">
      <c r="B1800" s="5">
        <f t="shared" si="176"/>
        <v>0</v>
      </c>
      <c r="C1800" s="5">
        <f t="shared" si="175"/>
        <v>0</v>
      </c>
      <c r="D1800" s="5">
        <v>0</v>
      </c>
      <c r="E1800" s="5"/>
      <c r="F1800" s="5">
        <f t="shared" si="172"/>
        <v>0</v>
      </c>
      <c r="G1800" s="3">
        <v>0</v>
      </c>
      <c r="H1800" s="5">
        <v>0</v>
      </c>
      <c r="I1800" s="68">
        <v>0</v>
      </c>
      <c r="J1800" s="68" t="s">
        <v>315</v>
      </c>
      <c r="K1800" s="295"/>
      <c r="L1800" s="189"/>
    </row>
    <row r="1801" spans="2:12" ht="18.75">
      <c r="B1801" s="5">
        <f t="shared" si="176"/>
        <v>0</v>
      </c>
      <c r="C1801" s="5">
        <f t="shared" si="175"/>
        <v>0</v>
      </c>
      <c r="D1801" s="5">
        <v>0</v>
      </c>
      <c r="E1801" s="5"/>
      <c r="F1801" s="5">
        <f t="shared" si="172"/>
        <v>0</v>
      </c>
      <c r="G1801" s="3">
        <v>0</v>
      </c>
      <c r="H1801" s="5">
        <v>0</v>
      </c>
      <c r="I1801" s="68">
        <v>0</v>
      </c>
      <c r="J1801" s="68" t="s">
        <v>315</v>
      </c>
      <c r="K1801" s="295"/>
      <c r="L1801" s="189"/>
    </row>
    <row r="1802" spans="2:12" ht="18.75">
      <c r="B1802" s="5">
        <f t="shared" si="176"/>
        <v>0</v>
      </c>
      <c r="C1802" s="5">
        <f t="shared" si="175"/>
        <v>0</v>
      </c>
      <c r="D1802" s="5">
        <v>0</v>
      </c>
      <c r="E1802" s="5"/>
      <c r="F1802" s="5">
        <f t="shared" si="172"/>
        <v>0</v>
      </c>
      <c r="G1802" s="3">
        <v>0</v>
      </c>
      <c r="H1802" s="5">
        <v>0</v>
      </c>
      <c r="I1802" s="68">
        <v>0</v>
      </c>
      <c r="J1802" s="68" t="s">
        <v>315</v>
      </c>
      <c r="K1802" s="295"/>
      <c r="L1802" s="189"/>
    </row>
    <row r="1803" spans="2:12" ht="18.75">
      <c r="B1803" s="5">
        <f t="shared" si="176"/>
        <v>0</v>
      </c>
      <c r="C1803" s="5">
        <f t="shared" si="175"/>
        <v>0</v>
      </c>
      <c r="D1803" s="5">
        <v>0</v>
      </c>
      <c r="E1803" s="5"/>
      <c r="F1803" s="5">
        <f t="shared" si="172"/>
        <v>0</v>
      </c>
      <c r="G1803" s="3">
        <v>0</v>
      </c>
      <c r="H1803" s="5">
        <v>0</v>
      </c>
      <c r="I1803" s="90">
        <v>0</v>
      </c>
      <c r="J1803" s="90" t="s">
        <v>316</v>
      </c>
      <c r="K1803" s="295"/>
      <c r="L1803" s="189"/>
    </row>
    <row r="1804" spans="2:12" ht="18.75">
      <c r="B1804" s="5">
        <f t="shared" si="176"/>
        <v>0</v>
      </c>
      <c r="C1804" s="5">
        <f t="shared" si="175"/>
        <v>0</v>
      </c>
      <c r="D1804" s="5">
        <v>0</v>
      </c>
      <c r="E1804" s="5"/>
      <c r="F1804" s="5">
        <f t="shared" si="172"/>
        <v>0</v>
      </c>
      <c r="G1804" s="3">
        <v>0</v>
      </c>
      <c r="H1804" s="5">
        <v>0</v>
      </c>
      <c r="I1804" s="90">
        <v>0</v>
      </c>
      <c r="J1804" s="90" t="s">
        <v>316</v>
      </c>
      <c r="K1804" s="295"/>
      <c r="L1804" s="189"/>
    </row>
    <row r="1805" spans="2:12" ht="18.75">
      <c r="B1805" s="5">
        <f t="shared" si="176"/>
        <v>0</v>
      </c>
      <c r="C1805" s="5">
        <f t="shared" si="175"/>
        <v>0</v>
      </c>
      <c r="D1805" s="5">
        <v>0</v>
      </c>
      <c r="E1805" s="5"/>
      <c r="F1805" s="5">
        <f t="shared" si="172"/>
        <v>0</v>
      </c>
      <c r="G1805" s="3">
        <v>0</v>
      </c>
      <c r="H1805" s="5">
        <v>0</v>
      </c>
      <c r="I1805" s="90">
        <v>0</v>
      </c>
      <c r="J1805" s="90" t="s">
        <v>316</v>
      </c>
      <c r="K1805" s="295"/>
      <c r="L1805" s="189"/>
    </row>
    <row r="1806" spans="2:12" ht="18.75">
      <c r="B1806" s="5">
        <f t="shared" si="176"/>
        <v>0</v>
      </c>
      <c r="C1806" s="5">
        <f t="shared" si="175"/>
        <v>0</v>
      </c>
      <c r="D1806" s="5">
        <v>0</v>
      </c>
      <c r="E1806" s="5"/>
      <c r="F1806" s="5">
        <f t="shared" si="172"/>
        <v>0</v>
      </c>
      <c r="G1806" s="3">
        <v>0</v>
      </c>
      <c r="H1806" s="5">
        <v>0</v>
      </c>
      <c r="I1806" s="90">
        <v>0</v>
      </c>
      <c r="J1806" s="90" t="s">
        <v>316</v>
      </c>
      <c r="K1806" s="295"/>
      <c r="L1806" s="189"/>
    </row>
    <row r="1807" spans="2:12" ht="18.75">
      <c r="B1807" s="5">
        <f t="shared" ca="1" si="176"/>
        <v>21796.9</v>
      </c>
      <c r="C1807" s="5">
        <f t="shared" si="175"/>
        <v>8718.76</v>
      </c>
      <c r="D1807" s="5">
        <v>8718.76</v>
      </c>
      <c r="E1807" s="5"/>
      <c r="F1807" s="5">
        <f t="shared" ca="1" si="172"/>
        <v>30515.66</v>
      </c>
      <c r="G1807" s="2">
        <f ca="1">YEAR(TODAY())-2013</f>
        <v>7</v>
      </c>
      <c r="H1807" s="5">
        <v>4359.38</v>
      </c>
      <c r="I1807" s="51" t="s">
        <v>1387</v>
      </c>
      <c r="J1807" s="51" t="s">
        <v>317</v>
      </c>
      <c r="K1807" s="295"/>
      <c r="L1807" s="189"/>
    </row>
    <row r="1808" spans="2:12" ht="18.75">
      <c r="B1808" s="5">
        <f t="shared" ca="1" si="176"/>
        <v>21796.9</v>
      </c>
      <c r="C1808" s="5">
        <f t="shared" si="175"/>
        <v>8718.76</v>
      </c>
      <c r="D1808" s="5">
        <v>8718.76</v>
      </c>
      <c r="E1808" s="5"/>
      <c r="F1808" s="5">
        <f t="shared" ca="1" si="172"/>
        <v>30515.66</v>
      </c>
      <c r="G1808" s="2">
        <f t="shared" ref="G1808:G1813" ca="1" si="177">YEAR(TODAY())-2013</f>
        <v>7</v>
      </c>
      <c r="H1808" s="5">
        <v>4359.38</v>
      </c>
      <c r="I1808" s="51" t="s">
        <v>1388</v>
      </c>
      <c r="J1808" s="51" t="s">
        <v>317</v>
      </c>
      <c r="K1808" s="295"/>
      <c r="L1808" s="189"/>
    </row>
    <row r="1809" spans="2:12" ht="18.75">
      <c r="B1809" s="5">
        <f t="shared" ca="1" si="176"/>
        <v>21796.9</v>
      </c>
      <c r="C1809" s="5">
        <f t="shared" si="175"/>
        <v>8718.76</v>
      </c>
      <c r="D1809" s="5">
        <v>8718.76</v>
      </c>
      <c r="E1809" s="5"/>
      <c r="F1809" s="5">
        <f t="shared" ca="1" si="172"/>
        <v>30515.66</v>
      </c>
      <c r="G1809" s="2">
        <f t="shared" ca="1" si="177"/>
        <v>7</v>
      </c>
      <c r="H1809" s="5">
        <v>4359.38</v>
      </c>
      <c r="I1809" s="51" t="s">
        <v>1393</v>
      </c>
      <c r="J1809" s="51" t="s">
        <v>317</v>
      </c>
      <c r="K1809" s="295"/>
      <c r="L1809" s="189"/>
    </row>
    <row r="1810" spans="2:12" ht="18.75">
      <c r="B1810" s="5">
        <f t="shared" ca="1" si="176"/>
        <v>21796.9</v>
      </c>
      <c r="C1810" s="5">
        <f t="shared" si="175"/>
        <v>8718.76</v>
      </c>
      <c r="D1810" s="5">
        <v>8718.76</v>
      </c>
      <c r="E1810" s="5"/>
      <c r="F1810" s="5">
        <f t="shared" ca="1" si="172"/>
        <v>30515.66</v>
      </c>
      <c r="G1810" s="2">
        <f t="shared" ca="1" si="177"/>
        <v>7</v>
      </c>
      <c r="H1810" s="5">
        <v>4359.38</v>
      </c>
      <c r="I1810" s="51" t="s">
        <v>1389</v>
      </c>
      <c r="J1810" s="51" t="s">
        <v>317</v>
      </c>
      <c r="K1810" s="295"/>
      <c r="L1810" s="189"/>
    </row>
    <row r="1811" spans="2:12" ht="18.75">
      <c r="B1811" s="5">
        <f t="shared" ca="1" si="176"/>
        <v>21796.9</v>
      </c>
      <c r="C1811" s="5">
        <f t="shared" si="175"/>
        <v>8718.76</v>
      </c>
      <c r="D1811" s="5">
        <v>8718.76</v>
      </c>
      <c r="E1811" s="5"/>
      <c r="F1811" s="5">
        <f t="shared" ca="1" si="172"/>
        <v>30515.66</v>
      </c>
      <c r="G1811" s="2">
        <f t="shared" ca="1" si="177"/>
        <v>7</v>
      </c>
      <c r="H1811" s="5">
        <v>4359.38</v>
      </c>
      <c r="I1811" s="51" t="s">
        <v>1390</v>
      </c>
      <c r="J1811" s="51" t="s">
        <v>317</v>
      </c>
      <c r="K1811" s="295"/>
      <c r="L1811" s="189"/>
    </row>
    <row r="1812" spans="2:12" ht="18.75">
      <c r="B1812" s="5">
        <f t="shared" ca="1" si="176"/>
        <v>30515.66</v>
      </c>
      <c r="C1812" s="5">
        <f t="shared" si="175"/>
        <v>0</v>
      </c>
      <c r="D1812" s="5">
        <v>0</v>
      </c>
      <c r="E1812" s="5"/>
      <c r="F1812" s="5">
        <f t="shared" ca="1" si="172"/>
        <v>30515.66</v>
      </c>
      <c r="G1812" s="2">
        <f t="shared" ca="1" si="177"/>
        <v>7</v>
      </c>
      <c r="H1812" s="5">
        <v>4359.38</v>
      </c>
      <c r="I1812" s="51" t="s">
        <v>1391</v>
      </c>
      <c r="J1812" s="51" t="s">
        <v>317</v>
      </c>
      <c r="K1812" s="295"/>
      <c r="L1812" s="189"/>
    </row>
    <row r="1813" spans="2:12" ht="18.75">
      <c r="B1813" s="5">
        <f t="shared" ca="1" si="176"/>
        <v>30515.66</v>
      </c>
      <c r="C1813" s="5">
        <f t="shared" si="175"/>
        <v>0</v>
      </c>
      <c r="D1813" s="5">
        <v>0</v>
      </c>
      <c r="E1813" s="5"/>
      <c r="F1813" s="5">
        <f t="shared" ca="1" si="172"/>
        <v>30515.66</v>
      </c>
      <c r="G1813" s="2">
        <f t="shared" ca="1" si="177"/>
        <v>7</v>
      </c>
      <c r="H1813" s="5">
        <v>4359.38</v>
      </c>
      <c r="I1813" s="51" t="s">
        <v>1392</v>
      </c>
      <c r="J1813" s="51" t="s">
        <v>317</v>
      </c>
      <c r="K1813" s="295"/>
      <c r="L1813" s="189"/>
    </row>
    <row r="1814" spans="2:12" ht="18.75">
      <c r="B1814" s="5">
        <f t="shared" si="176"/>
        <v>0</v>
      </c>
      <c r="C1814" s="5">
        <f t="shared" si="175"/>
        <v>0</v>
      </c>
      <c r="D1814" s="5">
        <v>0</v>
      </c>
      <c r="E1814" s="5"/>
      <c r="F1814" s="5">
        <f t="shared" si="172"/>
        <v>0</v>
      </c>
      <c r="G1814" s="3">
        <v>0</v>
      </c>
      <c r="H1814" s="5">
        <v>0</v>
      </c>
      <c r="I1814" s="51">
        <v>0</v>
      </c>
      <c r="J1814" s="51" t="s">
        <v>317</v>
      </c>
      <c r="K1814" s="295"/>
      <c r="L1814" s="189"/>
    </row>
    <row r="1815" spans="2:12" ht="18.75">
      <c r="B1815" s="5">
        <f t="shared" ca="1" si="176"/>
        <v>0</v>
      </c>
      <c r="C1815" s="5">
        <f t="shared" si="175"/>
        <v>0</v>
      </c>
      <c r="D1815" s="5">
        <v>0</v>
      </c>
      <c r="E1815" s="5"/>
      <c r="F1815" s="5">
        <f t="shared" ref="F1815:F1881" ca="1" si="178">SUM(H1815*G1815)</f>
        <v>0</v>
      </c>
      <c r="G1815" s="2">
        <f ca="1">YEAR(TODAY())-2013</f>
        <v>7</v>
      </c>
      <c r="H1815" s="5">
        <v>0</v>
      </c>
      <c r="I1815" s="58" t="s">
        <v>1567</v>
      </c>
      <c r="J1815" s="58" t="s">
        <v>318</v>
      </c>
      <c r="K1815" s="295"/>
      <c r="L1815" s="189"/>
    </row>
    <row r="1816" spans="2:12" ht="18.75">
      <c r="B1816" s="5">
        <f t="shared" ca="1" si="176"/>
        <v>0</v>
      </c>
      <c r="C1816" s="5">
        <f t="shared" si="175"/>
        <v>0</v>
      </c>
      <c r="D1816" s="5">
        <v>0</v>
      </c>
      <c r="E1816" s="5"/>
      <c r="F1816" s="5">
        <f t="shared" ca="1" si="178"/>
        <v>0</v>
      </c>
      <c r="G1816" s="2">
        <f ca="1">YEAR(TODAY())-2012</f>
        <v>8</v>
      </c>
      <c r="H1816" s="5">
        <v>0</v>
      </c>
      <c r="I1816" s="58" t="s">
        <v>1568</v>
      </c>
      <c r="J1816" s="58" t="s">
        <v>318</v>
      </c>
      <c r="K1816" s="296"/>
      <c r="L1816" s="276" t="s">
        <v>1427</v>
      </c>
    </row>
    <row r="1817" spans="2:12" ht="18.75">
      <c r="B1817" s="5">
        <f t="shared" ca="1" si="176"/>
        <v>0</v>
      </c>
      <c r="C1817" s="5">
        <f t="shared" si="175"/>
        <v>0</v>
      </c>
      <c r="D1817" s="5">
        <v>0</v>
      </c>
      <c r="E1817" s="5"/>
      <c r="F1817" s="5">
        <f t="shared" ca="1" si="178"/>
        <v>0</v>
      </c>
      <c r="G1817" s="2">
        <f t="shared" ref="G1817:G1821" ca="1" si="179">YEAR(TODAY())-2012</f>
        <v>8</v>
      </c>
      <c r="H1817" s="5">
        <v>0</v>
      </c>
      <c r="I1817" s="58" t="s">
        <v>1569</v>
      </c>
      <c r="J1817" s="58" t="s">
        <v>318</v>
      </c>
      <c r="K1817" s="296"/>
      <c r="L1817" s="276" t="s">
        <v>1427</v>
      </c>
    </row>
    <row r="1818" spans="2:12" ht="18.75">
      <c r="B1818" s="5">
        <f t="shared" ca="1" si="176"/>
        <v>0</v>
      </c>
      <c r="C1818" s="5">
        <f t="shared" si="175"/>
        <v>0</v>
      </c>
      <c r="D1818" s="5">
        <v>0</v>
      </c>
      <c r="E1818" s="5"/>
      <c r="F1818" s="5">
        <f t="shared" ca="1" si="178"/>
        <v>0</v>
      </c>
      <c r="G1818" s="2">
        <f t="shared" ca="1" si="179"/>
        <v>8</v>
      </c>
      <c r="H1818" s="5">
        <v>0</v>
      </c>
      <c r="I1818" s="58" t="s">
        <v>1570</v>
      </c>
      <c r="J1818" s="58" t="s">
        <v>318</v>
      </c>
      <c r="K1818" s="296"/>
      <c r="L1818" s="276" t="s">
        <v>1427</v>
      </c>
    </row>
    <row r="1819" spans="2:12" ht="18.75">
      <c r="B1819" s="5">
        <f t="shared" ca="1" si="176"/>
        <v>27870.110000000008</v>
      </c>
      <c r="C1819" s="5">
        <f t="shared" si="175"/>
        <v>46450.13</v>
      </c>
      <c r="D1819" s="5">
        <v>46450.13</v>
      </c>
      <c r="E1819" s="5"/>
      <c r="F1819" s="5">
        <f t="shared" ca="1" si="178"/>
        <v>74320.240000000005</v>
      </c>
      <c r="G1819" s="2">
        <f t="shared" ca="1" si="179"/>
        <v>8</v>
      </c>
      <c r="H1819" s="6">
        <v>9290.0300000000007</v>
      </c>
      <c r="I1819" s="57" t="s">
        <v>381</v>
      </c>
      <c r="J1819" s="57" t="s">
        <v>319</v>
      </c>
      <c r="K1819" s="296"/>
      <c r="L1819" s="276" t="s">
        <v>1427</v>
      </c>
    </row>
    <row r="1820" spans="2:12" ht="18.75">
      <c r="B1820" s="5">
        <f t="shared" ca="1" si="176"/>
        <v>27870.110000000008</v>
      </c>
      <c r="C1820" s="5">
        <f t="shared" si="175"/>
        <v>46450.13</v>
      </c>
      <c r="D1820" s="5">
        <v>46450.13</v>
      </c>
      <c r="E1820" s="5"/>
      <c r="F1820" s="5">
        <f t="shared" ca="1" si="178"/>
        <v>74320.240000000005</v>
      </c>
      <c r="G1820" s="2">
        <f t="shared" ca="1" si="179"/>
        <v>8</v>
      </c>
      <c r="H1820" s="6">
        <v>9290.0300000000007</v>
      </c>
      <c r="I1820" s="57" t="s">
        <v>383</v>
      </c>
      <c r="J1820" s="57" t="s">
        <v>319</v>
      </c>
      <c r="K1820" s="295"/>
      <c r="L1820" s="189"/>
    </row>
    <row r="1821" spans="2:12" ht="18.75">
      <c r="B1821" s="5">
        <f t="shared" ca="1" si="176"/>
        <v>27870.110000000008</v>
      </c>
      <c r="C1821" s="5">
        <f t="shared" si="175"/>
        <v>46450.13</v>
      </c>
      <c r="D1821" s="5">
        <v>46450.13</v>
      </c>
      <c r="E1821" s="5"/>
      <c r="F1821" s="5">
        <f t="shared" ca="1" si="178"/>
        <v>74320.240000000005</v>
      </c>
      <c r="G1821" s="2">
        <f t="shared" ca="1" si="179"/>
        <v>8</v>
      </c>
      <c r="H1821" s="6">
        <v>9290.0300000000007</v>
      </c>
      <c r="I1821" s="57" t="s">
        <v>382</v>
      </c>
      <c r="J1821" s="57" t="s">
        <v>319</v>
      </c>
      <c r="K1821" s="295"/>
      <c r="L1821" s="189"/>
    </row>
    <row r="1822" spans="2:12" ht="18.75">
      <c r="B1822" s="5">
        <f t="shared" si="176"/>
        <v>0</v>
      </c>
      <c r="C1822" s="5">
        <f t="shared" si="175"/>
        <v>0</v>
      </c>
      <c r="D1822" s="5">
        <v>0</v>
      </c>
      <c r="E1822" s="5"/>
      <c r="F1822" s="5">
        <f t="shared" si="178"/>
        <v>0</v>
      </c>
      <c r="G1822" s="3">
        <v>0</v>
      </c>
      <c r="H1822" s="5">
        <v>0</v>
      </c>
      <c r="I1822" s="90">
        <v>0</v>
      </c>
      <c r="J1822" s="90" t="s">
        <v>320</v>
      </c>
      <c r="K1822" s="295"/>
      <c r="L1822" s="189"/>
    </row>
    <row r="1823" spans="2:12" ht="18.75">
      <c r="B1823" s="5">
        <f t="shared" si="176"/>
        <v>0</v>
      </c>
      <c r="C1823" s="5">
        <f t="shared" si="175"/>
        <v>0</v>
      </c>
      <c r="D1823" s="5">
        <v>0</v>
      </c>
      <c r="E1823" s="5"/>
      <c r="F1823" s="5">
        <f t="shared" si="178"/>
        <v>0</v>
      </c>
      <c r="G1823" s="3">
        <v>0</v>
      </c>
      <c r="H1823" s="5">
        <v>0</v>
      </c>
      <c r="I1823" s="90">
        <v>0</v>
      </c>
      <c r="J1823" s="90" t="s">
        <v>320</v>
      </c>
      <c r="K1823" s="295"/>
      <c r="L1823" s="189"/>
    </row>
    <row r="1824" spans="2:12" ht="18.75">
      <c r="B1824" s="5">
        <f t="shared" si="176"/>
        <v>0</v>
      </c>
      <c r="C1824" s="5">
        <f t="shared" si="175"/>
        <v>0</v>
      </c>
      <c r="D1824" s="5">
        <v>0</v>
      </c>
      <c r="E1824" s="5"/>
      <c r="F1824" s="5">
        <f t="shared" si="178"/>
        <v>0</v>
      </c>
      <c r="G1824" s="3">
        <v>0</v>
      </c>
      <c r="H1824" s="5">
        <v>0</v>
      </c>
      <c r="I1824" s="90">
        <v>0</v>
      </c>
      <c r="J1824" s="90" t="s">
        <v>320</v>
      </c>
      <c r="K1824" s="295"/>
      <c r="L1824" s="189"/>
    </row>
    <row r="1825" spans="2:12" ht="18.75">
      <c r="B1825" s="5">
        <f t="shared" si="176"/>
        <v>0</v>
      </c>
      <c r="C1825" s="5">
        <f t="shared" si="175"/>
        <v>0</v>
      </c>
      <c r="D1825" s="5">
        <v>0</v>
      </c>
      <c r="E1825" s="5"/>
      <c r="F1825" s="5">
        <f t="shared" si="178"/>
        <v>0</v>
      </c>
      <c r="G1825" s="3">
        <v>0</v>
      </c>
      <c r="H1825" s="5">
        <v>0</v>
      </c>
      <c r="I1825" s="90">
        <v>0</v>
      </c>
      <c r="J1825" s="90" t="s">
        <v>320</v>
      </c>
      <c r="K1825" s="295"/>
      <c r="L1825" s="189"/>
    </row>
    <row r="1826" spans="2:12" ht="18.75">
      <c r="B1826" s="5">
        <f t="shared" si="176"/>
        <v>0</v>
      </c>
      <c r="C1826" s="5">
        <f t="shared" si="175"/>
        <v>0</v>
      </c>
      <c r="D1826" s="5">
        <v>0</v>
      </c>
      <c r="E1826" s="5"/>
      <c r="F1826" s="5">
        <f t="shared" si="178"/>
        <v>0</v>
      </c>
      <c r="G1826" s="3">
        <v>0</v>
      </c>
      <c r="H1826" s="5">
        <v>0</v>
      </c>
      <c r="I1826" s="90">
        <v>0</v>
      </c>
      <c r="J1826" s="90" t="s">
        <v>320</v>
      </c>
      <c r="K1826" s="295"/>
      <c r="L1826" s="189"/>
    </row>
    <row r="1827" spans="2:12" ht="18.75">
      <c r="B1827" s="5">
        <f t="shared" si="176"/>
        <v>0</v>
      </c>
      <c r="C1827" s="5">
        <f t="shared" si="175"/>
        <v>0</v>
      </c>
      <c r="D1827" s="5">
        <v>0</v>
      </c>
      <c r="E1827" s="5"/>
      <c r="F1827" s="5">
        <f t="shared" si="178"/>
        <v>0</v>
      </c>
      <c r="G1827" s="3">
        <v>0</v>
      </c>
      <c r="H1827" s="5">
        <v>0</v>
      </c>
      <c r="I1827" s="90">
        <v>0</v>
      </c>
      <c r="J1827" s="90" t="s">
        <v>320</v>
      </c>
      <c r="K1827" s="295"/>
      <c r="L1827" s="189"/>
    </row>
    <row r="1828" spans="2:12" ht="18.75">
      <c r="B1828" s="5">
        <f t="shared" si="176"/>
        <v>0</v>
      </c>
      <c r="C1828" s="5">
        <f t="shared" si="175"/>
        <v>0</v>
      </c>
      <c r="D1828" s="5">
        <v>0</v>
      </c>
      <c r="E1828" s="5"/>
      <c r="F1828" s="5">
        <f t="shared" si="178"/>
        <v>0</v>
      </c>
      <c r="G1828" s="3">
        <v>0</v>
      </c>
      <c r="H1828" s="5">
        <v>0</v>
      </c>
      <c r="I1828" s="90">
        <v>0</v>
      </c>
      <c r="J1828" s="90" t="s">
        <v>320</v>
      </c>
      <c r="K1828" s="295"/>
      <c r="L1828" s="189"/>
    </row>
    <row r="1829" spans="2:12" ht="18.75">
      <c r="B1829" s="5">
        <f t="shared" si="176"/>
        <v>0</v>
      </c>
      <c r="C1829" s="5">
        <f t="shared" si="175"/>
        <v>0</v>
      </c>
      <c r="D1829" s="5">
        <v>0</v>
      </c>
      <c r="E1829" s="5"/>
      <c r="F1829" s="5">
        <f t="shared" si="178"/>
        <v>0</v>
      </c>
      <c r="G1829" s="3">
        <v>0</v>
      </c>
      <c r="H1829" s="5">
        <v>0</v>
      </c>
      <c r="I1829" s="90">
        <v>0</v>
      </c>
      <c r="J1829" s="90" t="s">
        <v>320</v>
      </c>
      <c r="K1829" s="295"/>
      <c r="L1829" s="189"/>
    </row>
    <row r="1830" spans="2:12" ht="18.75">
      <c r="B1830" s="5">
        <f t="shared" si="176"/>
        <v>0</v>
      </c>
      <c r="C1830" s="5">
        <f t="shared" si="175"/>
        <v>0</v>
      </c>
      <c r="D1830" s="5">
        <v>0</v>
      </c>
      <c r="E1830" s="5"/>
      <c r="F1830" s="5">
        <f t="shared" si="178"/>
        <v>0</v>
      </c>
      <c r="G1830" s="3">
        <v>0</v>
      </c>
      <c r="H1830" s="5">
        <v>0</v>
      </c>
      <c r="I1830" s="90">
        <v>0</v>
      </c>
      <c r="J1830" s="90" t="s">
        <v>320</v>
      </c>
      <c r="K1830" s="295"/>
      <c r="L1830" s="189"/>
    </row>
    <row r="1831" spans="2:12" ht="18.75">
      <c r="B1831" s="5">
        <f t="shared" ca="1" si="176"/>
        <v>25295.67</v>
      </c>
      <c r="C1831" s="5">
        <f t="shared" si="175"/>
        <v>42159.45</v>
      </c>
      <c r="D1831" s="5">
        <v>42159.45</v>
      </c>
      <c r="E1831" s="5"/>
      <c r="F1831" s="5">
        <f t="shared" ca="1" si="178"/>
        <v>67455.12</v>
      </c>
      <c r="G1831" s="2">
        <f ca="1">YEAR(TODAY())-2012</f>
        <v>8</v>
      </c>
      <c r="H1831" s="5">
        <v>8431.89</v>
      </c>
      <c r="I1831" s="61" t="s">
        <v>390</v>
      </c>
      <c r="J1831" s="61" t="s">
        <v>321</v>
      </c>
      <c r="K1831" s="295"/>
      <c r="L1831" s="189"/>
    </row>
    <row r="1832" spans="2:12" ht="18.75">
      <c r="B1832" s="5">
        <f t="shared" ca="1" si="176"/>
        <v>25295.67</v>
      </c>
      <c r="C1832" s="5">
        <f t="shared" si="175"/>
        <v>42159.45</v>
      </c>
      <c r="D1832" s="5">
        <v>42159.45</v>
      </c>
      <c r="E1832" s="5"/>
      <c r="F1832" s="5">
        <f t="shared" ca="1" si="178"/>
        <v>67455.12</v>
      </c>
      <c r="G1832" s="2">
        <f ca="1">YEAR(TODAY())-2012</f>
        <v>8</v>
      </c>
      <c r="H1832" s="5">
        <v>8431.89</v>
      </c>
      <c r="I1832" s="61" t="s">
        <v>391</v>
      </c>
      <c r="J1832" s="61" t="s">
        <v>321</v>
      </c>
      <c r="K1832" s="295"/>
      <c r="L1832" s="189"/>
    </row>
    <row r="1833" spans="2:12" ht="18.75">
      <c r="B1833" s="5">
        <f t="shared" ca="1" si="176"/>
        <v>16863.78</v>
      </c>
      <c r="C1833" s="5">
        <f t="shared" si="175"/>
        <v>42159.45</v>
      </c>
      <c r="D1833" s="5">
        <v>42159.45</v>
      </c>
      <c r="E1833" s="5"/>
      <c r="F1833" s="5">
        <f t="shared" ca="1" si="178"/>
        <v>59023.229999999996</v>
      </c>
      <c r="G1833" s="2">
        <f ca="1">YEAR(TODAY())-2013</f>
        <v>7</v>
      </c>
      <c r="H1833" s="5">
        <v>8431.89</v>
      </c>
      <c r="I1833" s="61" t="s">
        <v>392</v>
      </c>
      <c r="J1833" s="61" t="s">
        <v>321</v>
      </c>
      <c r="K1833" s="295"/>
      <c r="L1833" s="189"/>
    </row>
    <row r="1834" spans="2:12" ht="18.75">
      <c r="B1834" s="5">
        <f t="shared" ca="1" si="176"/>
        <v>59023.229999999996</v>
      </c>
      <c r="C1834" s="5">
        <f t="shared" si="175"/>
        <v>0</v>
      </c>
      <c r="D1834" s="5">
        <v>0</v>
      </c>
      <c r="E1834" s="5"/>
      <c r="F1834" s="5">
        <f t="shared" ca="1" si="178"/>
        <v>59023.229999999996</v>
      </c>
      <c r="G1834" s="2">
        <f t="shared" ref="G1834:G1838" ca="1" si="180">YEAR(TODAY())-2013</f>
        <v>7</v>
      </c>
      <c r="H1834" s="5">
        <v>8431.89</v>
      </c>
      <c r="I1834" s="61" t="s">
        <v>393</v>
      </c>
      <c r="J1834" s="61" t="s">
        <v>321</v>
      </c>
      <c r="K1834" s="295"/>
      <c r="L1834" s="189"/>
    </row>
    <row r="1835" spans="2:12" ht="18.75">
      <c r="B1835" s="5">
        <f t="shared" ca="1" si="176"/>
        <v>59023.229999999996</v>
      </c>
      <c r="C1835" s="5">
        <f t="shared" si="175"/>
        <v>0</v>
      </c>
      <c r="D1835" s="5">
        <v>0</v>
      </c>
      <c r="E1835" s="5"/>
      <c r="F1835" s="5">
        <f t="shared" ca="1" si="178"/>
        <v>59023.229999999996</v>
      </c>
      <c r="G1835" s="2">
        <f t="shared" ca="1" si="180"/>
        <v>7</v>
      </c>
      <c r="H1835" s="5">
        <v>8431.89</v>
      </c>
      <c r="I1835" s="61" t="s">
        <v>394</v>
      </c>
      <c r="J1835" s="61" t="s">
        <v>321</v>
      </c>
      <c r="K1835" s="295"/>
      <c r="L1835" s="189"/>
    </row>
    <row r="1836" spans="2:12" ht="18.75">
      <c r="B1836" s="5">
        <f t="shared" ca="1" si="176"/>
        <v>16863.78</v>
      </c>
      <c r="C1836" s="5">
        <f t="shared" si="175"/>
        <v>42159.45</v>
      </c>
      <c r="D1836" s="5">
        <v>42159.45</v>
      </c>
      <c r="E1836" s="5"/>
      <c r="F1836" s="5">
        <f t="shared" ca="1" si="178"/>
        <v>59023.229999999996</v>
      </c>
      <c r="G1836" s="2">
        <f t="shared" ca="1" si="180"/>
        <v>7</v>
      </c>
      <c r="H1836" s="5">
        <v>8431.89</v>
      </c>
      <c r="I1836" s="301" t="s">
        <v>397</v>
      </c>
      <c r="J1836" s="61" t="s">
        <v>321</v>
      </c>
      <c r="K1836" s="296"/>
      <c r="L1836" s="277"/>
    </row>
    <row r="1837" spans="2:12" ht="18.75">
      <c r="B1837" s="5">
        <f t="shared" ca="1" si="176"/>
        <v>16863.78</v>
      </c>
      <c r="C1837" s="5">
        <f t="shared" si="175"/>
        <v>42159.45</v>
      </c>
      <c r="D1837" s="5">
        <v>42159.45</v>
      </c>
      <c r="E1837" s="5"/>
      <c r="F1837" s="5">
        <f t="shared" ca="1" si="178"/>
        <v>59023.229999999996</v>
      </c>
      <c r="G1837" s="2">
        <f t="shared" ca="1" si="180"/>
        <v>7</v>
      </c>
      <c r="H1837" s="5">
        <v>8431.89</v>
      </c>
      <c r="I1837" s="61" t="s">
        <v>395</v>
      </c>
      <c r="J1837" s="61" t="s">
        <v>321</v>
      </c>
      <c r="K1837" s="295"/>
      <c r="L1837" s="189"/>
    </row>
    <row r="1838" spans="2:12" ht="18.75">
      <c r="B1838" s="5">
        <f t="shared" ca="1" si="176"/>
        <v>59023.229999999996</v>
      </c>
      <c r="C1838" s="5">
        <f t="shared" si="175"/>
        <v>0</v>
      </c>
      <c r="D1838" s="5">
        <v>0</v>
      </c>
      <c r="E1838" s="5"/>
      <c r="F1838" s="5">
        <f t="shared" ca="1" si="178"/>
        <v>59023.229999999996</v>
      </c>
      <c r="G1838" s="2">
        <f t="shared" ca="1" si="180"/>
        <v>7</v>
      </c>
      <c r="H1838" s="5">
        <v>8431.89</v>
      </c>
      <c r="I1838" s="61" t="s">
        <v>396</v>
      </c>
      <c r="J1838" s="61" t="s">
        <v>321</v>
      </c>
      <c r="K1838" s="295"/>
      <c r="L1838" s="189"/>
    </row>
    <row r="1839" spans="2:12" ht="18.75">
      <c r="B1839" s="5">
        <f t="shared" ca="1" si="176"/>
        <v>27150</v>
      </c>
      <c r="C1839" s="5">
        <f t="shared" si="175"/>
        <v>45250</v>
      </c>
      <c r="D1839" s="5">
        <v>45250</v>
      </c>
      <c r="E1839" s="5"/>
      <c r="F1839" s="5">
        <f t="shared" ca="1" si="178"/>
        <v>72400</v>
      </c>
      <c r="G1839" s="2">
        <f ca="1">YEAR(TODAY())-2012</f>
        <v>8</v>
      </c>
      <c r="H1839" s="5">
        <v>9050</v>
      </c>
      <c r="I1839" s="57" t="s">
        <v>1394</v>
      </c>
      <c r="J1839" s="57" t="s">
        <v>322</v>
      </c>
      <c r="K1839" s="295"/>
      <c r="L1839" s="189"/>
    </row>
    <row r="1840" spans="2:12" ht="18.75">
      <c r="B1840" s="5">
        <f t="shared" ca="1" si="176"/>
        <v>27150</v>
      </c>
      <c r="C1840" s="5">
        <f t="shared" si="175"/>
        <v>45250</v>
      </c>
      <c r="D1840" s="5">
        <v>45250</v>
      </c>
      <c r="E1840" s="5"/>
      <c r="F1840" s="5">
        <f t="shared" ca="1" si="178"/>
        <v>72400</v>
      </c>
      <c r="G1840" s="2">
        <f ca="1">YEAR(TODAY())-2012</f>
        <v>8</v>
      </c>
      <c r="H1840" s="5">
        <v>9050</v>
      </c>
      <c r="I1840" s="57" t="s">
        <v>398</v>
      </c>
      <c r="J1840" s="57" t="s">
        <v>322</v>
      </c>
      <c r="K1840" s="295"/>
      <c r="L1840" s="189"/>
    </row>
    <row r="1841" spans="2:12" ht="18.75">
      <c r="B1841" s="5">
        <f t="shared" ca="1" si="176"/>
        <v>27150</v>
      </c>
      <c r="C1841" s="5">
        <f t="shared" si="175"/>
        <v>45250</v>
      </c>
      <c r="D1841" s="5">
        <v>45250</v>
      </c>
      <c r="E1841" s="5"/>
      <c r="F1841" s="5">
        <f t="shared" ca="1" si="178"/>
        <v>72400</v>
      </c>
      <c r="G1841" s="2">
        <f ca="1">YEAR(TODAY())-2012</f>
        <v>8</v>
      </c>
      <c r="H1841" s="5">
        <v>9050</v>
      </c>
      <c r="I1841" s="57" t="s">
        <v>400</v>
      </c>
      <c r="J1841" s="57" t="s">
        <v>322</v>
      </c>
      <c r="K1841" s="297"/>
      <c r="L1841" s="11"/>
    </row>
    <row r="1842" spans="2:12" ht="18.75">
      <c r="B1842" s="5">
        <f t="shared" ca="1" si="176"/>
        <v>54300</v>
      </c>
      <c r="C1842" s="5">
        <f t="shared" si="175"/>
        <v>18100</v>
      </c>
      <c r="D1842" s="5">
        <v>18100</v>
      </c>
      <c r="E1842" s="5"/>
      <c r="F1842" s="5">
        <f t="shared" ca="1" si="178"/>
        <v>72400</v>
      </c>
      <c r="G1842" s="2">
        <f ca="1">YEAR(TODAY())-2012</f>
        <v>8</v>
      </c>
      <c r="H1842" s="5">
        <v>9050</v>
      </c>
      <c r="I1842" s="57" t="s">
        <v>399</v>
      </c>
      <c r="J1842" s="57" t="s">
        <v>322</v>
      </c>
      <c r="K1842" s="297"/>
      <c r="L1842" s="11"/>
    </row>
    <row r="1843" spans="2:12" ht="18.75">
      <c r="B1843" s="5">
        <f t="shared" ca="1" si="176"/>
        <v>21801.360000000001</v>
      </c>
      <c r="C1843" s="5">
        <f t="shared" si="175"/>
        <v>0</v>
      </c>
      <c r="D1843" s="5">
        <v>0</v>
      </c>
      <c r="E1843" s="5"/>
      <c r="F1843" s="5">
        <f t="shared" ca="1" si="178"/>
        <v>21801.360000000001</v>
      </c>
      <c r="G1843" s="2">
        <f ca="1">YEAR(TODAY())-2013</f>
        <v>7</v>
      </c>
      <c r="H1843" s="5">
        <v>3114.48</v>
      </c>
      <c r="I1843" s="56" t="s">
        <v>1396</v>
      </c>
      <c r="J1843" s="56" t="s">
        <v>1395</v>
      </c>
      <c r="K1843" s="295"/>
      <c r="L1843" s="189"/>
    </row>
    <row r="1844" spans="2:12" s="21" customFormat="1" ht="18.75">
      <c r="B1844" s="5">
        <f t="shared" ca="1" si="176"/>
        <v>21801.360000000001</v>
      </c>
      <c r="C1844" s="5">
        <f t="shared" si="175"/>
        <v>0</v>
      </c>
      <c r="D1844" s="5">
        <v>0</v>
      </c>
      <c r="E1844" s="5"/>
      <c r="F1844" s="5">
        <f t="shared" ca="1" si="178"/>
        <v>21801.360000000001</v>
      </c>
      <c r="G1844" s="2">
        <f ca="1">YEAR(TODAY())-2013</f>
        <v>7</v>
      </c>
      <c r="H1844" s="5">
        <v>3114.48</v>
      </c>
      <c r="I1844" s="56" t="s">
        <v>1397</v>
      </c>
      <c r="J1844" s="56" t="s">
        <v>1395</v>
      </c>
      <c r="K1844" s="295"/>
      <c r="L1844" s="189"/>
    </row>
    <row r="1845" spans="2:12" s="21" customFormat="1" ht="18.75">
      <c r="B1845" s="5">
        <f t="shared" ca="1" si="176"/>
        <v>21801.360000000001</v>
      </c>
      <c r="C1845" s="5">
        <f t="shared" si="175"/>
        <v>0</v>
      </c>
      <c r="D1845" s="5">
        <v>0</v>
      </c>
      <c r="E1845" s="5"/>
      <c r="F1845" s="5">
        <f t="shared" ca="1" si="178"/>
        <v>21801.360000000001</v>
      </c>
      <c r="G1845" s="2">
        <f ca="1">YEAR(TODAY())-2013</f>
        <v>7</v>
      </c>
      <c r="H1845" s="5">
        <v>3114.48</v>
      </c>
      <c r="I1845" s="56" t="s">
        <v>1398</v>
      </c>
      <c r="J1845" s="56" t="s">
        <v>1395</v>
      </c>
      <c r="K1845" s="295"/>
      <c r="L1845" s="189"/>
    </row>
    <row r="1846" spans="2:12" s="21" customFormat="1" ht="18.75">
      <c r="B1846" s="5">
        <f t="shared" ca="1" si="176"/>
        <v>18231.840000000004</v>
      </c>
      <c r="C1846" s="5">
        <f t="shared" si="175"/>
        <v>45579.6</v>
      </c>
      <c r="D1846" s="5">
        <v>45579.6</v>
      </c>
      <c r="E1846" s="5"/>
      <c r="F1846" s="5">
        <f t="shared" ca="1" si="178"/>
        <v>63811.44</v>
      </c>
      <c r="G1846" s="2">
        <f t="shared" ref="G1846:G1852" ca="1" si="181">YEAR(TODAY())-2013</f>
        <v>7</v>
      </c>
      <c r="H1846" s="5">
        <v>9115.92</v>
      </c>
      <c r="I1846" s="64" t="s">
        <v>1399</v>
      </c>
      <c r="J1846" s="64" t="s">
        <v>323</v>
      </c>
      <c r="K1846" s="295"/>
      <c r="L1846" s="189"/>
    </row>
    <row r="1847" spans="2:12" ht="18.75">
      <c r="B1847" s="5">
        <f t="shared" ca="1" si="176"/>
        <v>45579.600000000006</v>
      </c>
      <c r="C1847" s="5">
        <f t="shared" si="175"/>
        <v>18231.84</v>
      </c>
      <c r="D1847" s="5">
        <v>18231.84</v>
      </c>
      <c r="E1847" s="5"/>
      <c r="F1847" s="5">
        <f t="shared" ca="1" si="178"/>
        <v>63811.44</v>
      </c>
      <c r="G1847" s="2">
        <f t="shared" ca="1" si="181"/>
        <v>7</v>
      </c>
      <c r="H1847" s="5">
        <v>9115.92</v>
      </c>
      <c r="I1847" s="64" t="s">
        <v>1400</v>
      </c>
      <c r="J1847" s="64" t="s">
        <v>323</v>
      </c>
      <c r="K1847" s="295"/>
      <c r="L1847" s="189"/>
    </row>
    <row r="1848" spans="2:12" ht="18.75">
      <c r="B1848" s="5">
        <f t="shared" ca="1" si="176"/>
        <v>27347.760000000002</v>
      </c>
      <c r="C1848" s="5">
        <f t="shared" si="175"/>
        <v>36463.68</v>
      </c>
      <c r="D1848" s="5">
        <v>36463.68</v>
      </c>
      <c r="E1848" s="5"/>
      <c r="F1848" s="5">
        <f t="shared" ca="1" si="178"/>
        <v>63811.44</v>
      </c>
      <c r="G1848" s="2">
        <f t="shared" ca="1" si="181"/>
        <v>7</v>
      </c>
      <c r="H1848" s="5">
        <v>9115.92</v>
      </c>
      <c r="I1848" s="64" t="s">
        <v>1401</v>
      </c>
      <c r="J1848" s="64" t="s">
        <v>323</v>
      </c>
      <c r="K1848" s="295"/>
      <c r="L1848" s="189"/>
    </row>
    <row r="1849" spans="2:12" ht="18.75">
      <c r="B1849" s="5">
        <f t="shared" ca="1" si="176"/>
        <v>63811.44</v>
      </c>
      <c r="C1849" s="5">
        <f t="shared" si="175"/>
        <v>0</v>
      </c>
      <c r="D1849" s="5">
        <v>0</v>
      </c>
      <c r="E1849" s="5"/>
      <c r="F1849" s="5">
        <f t="shared" ca="1" si="178"/>
        <v>63811.44</v>
      </c>
      <c r="G1849" s="2">
        <f t="shared" ca="1" si="181"/>
        <v>7</v>
      </c>
      <c r="H1849" s="5">
        <v>9115.92</v>
      </c>
      <c r="I1849" s="64" t="s">
        <v>1402</v>
      </c>
      <c r="J1849" s="64" t="s">
        <v>323</v>
      </c>
      <c r="K1849" s="295"/>
      <c r="L1849" s="189"/>
    </row>
    <row r="1850" spans="2:12" ht="18.75">
      <c r="B1850" s="5">
        <f t="shared" ca="1" si="176"/>
        <v>63811.44</v>
      </c>
      <c r="C1850" s="5">
        <f t="shared" si="175"/>
        <v>0</v>
      </c>
      <c r="D1850" s="5">
        <v>0</v>
      </c>
      <c r="E1850" s="5"/>
      <c r="F1850" s="5">
        <f t="shared" ca="1" si="178"/>
        <v>63811.44</v>
      </c>
      <c r="G1850" s="2">
        <f t="shared" ca="1" si="181"/>
        <v>7</v>
      </c>
      <c r="H1850" s="5">
        <v>9115.92</v>
      </c>
      <c r="I1850" s="64" t="s">
        <v>1403</v>
      </c>
      <c r="J1850" s="64" t="s">
        <v>323</v>
      </c>
      <c r="K1850" s="296"/>
      <c r="L1850" s="277"/>
    </row>
    <row r="1851" spans="2:12" ht="18.75">
      <c r="B1851" s="5">
        <f t="shared" ca="1" si="176"/>
        <v>63811.44</v>
      </c>
      <c r="C1851" s="5">
        <f t="shared" si="175"/>
        <v>0</v>
      </c>
      <c r="D1851" s="5">
        <v>0</v>
      </c>
      <c r="E1851" s="5"/>
      <c r="F1851" s="5">
        <f t="shared" ca="1" si="178"/>
        <v>63811.44</v>
      </c>
      <c r="G1851" s="2">
        <f t="shared" ca="1" si="181"/>
        <v>7</v>
      </c>
      <c r="H1851" s="5">
        <v>9115.92</v>
      </c>
      <c r="I1851" s="64" t="s">
        <v>1404</v>
      </c>
      <c r="J1851" s="64" t="s">
        <v>323</v>
      </c>
      <c r="K1851" s="295"/>
      <c r="L1851" s="189"/>
    </row>
    <row r="1852" spans="2:12" ht="18.75">
      <c r="B1852" s="5">
        <f t="shared" ca="1" si="176"/>
        <v>63811.44</v>
      </c>
      <c r="C1852" s="5">
        <f t="shared" si="175"/>
        <v>0</v>
      </c>
      <c r="D1852" s="5">
        <v>0</v>
      </c>
      <c r="E1852" s="5"/>
      <c r="F1852" s="5">
        <f t="shared" ca="1" si="178"/>
        <v>63811.44</v>
      </c>
      <c r="G1852" s="2">
        <f t="shared" ca="1" si="181"/>
        <v>7</v>
      </c>
      <c r="H1852" s="5">
        <v>9115.92</v>
      </c>
      <c r="I1852" s="64" t="s">
        <v>1405</v>
      </c>
      <c r="J1852" s="64" t="s">
        <v>323</v>
      </c>
      <c r="K1852" s="295"/>
      <c r="L1852" s="189"/>
    </row>
    <row r="1853" spans="2:12" ht="18.75">
      <c r="B1853" s="5">
        <f t="shared" si="176"/>
        <v>0</v>
      </c>
      <c r="C1853" s="5">
        <f t="shared" si="175"/>
        <v>0</v>
      </c>
      <c r="D1853" s="5">
        <v>0</v>
      </c>
      <c r="E1853" s="5"/>
      <c r="F1853" s="5">
        <f t="shared" si="178"/>
        <v>0</v>
      </c>
      <c r="G1853" s="3">
        <v>0</v>
      </c>
      <c r="H1853" s="5">
        <v>0</v>
      </c>
      <c r="I1853" s="64">
        <v>0</v>
      </c>
      <c r="J1853" s="64" t="s">
        <v>323</v>
      </c>
      <c r="K1853" s="295"/>
      <c r="L1853" s="189"/>
    </row>
    <row r="1854" spans="2:12" ht="18.75">
      <c r="B1854" s="5">
        <f t="shared" ca="1" si="176"/>
        <v>23829.97</v>
      </c>
      <c r="C1854" s="5">
        <f t="shared" si="175"/>
        <v>39716.67</v>
      </c>
      <c r="D1854" s="5">
        <v>39716.67</v>
      </c>
      <c r="E1854" s="5"/>
      <c r="F1854" s="5">
        <f t="shared" ca="1" si="178"/>
        <v>63546.64</v>
      </c>
      <c r="G1854" s="2">
        <f ca="1">YEAR(TODAY())-2012</f>
        <v>8</v>
      </c>
      <c r="H1854" s="6">
        <v>7943.33</v>
      </c>
      <c r="I1854" s="65" t="s">
        <v>386</v>
      </c>
      <c r="J1854" s="65" t="s">
        <v>324</v>
      </c>
      <c r="K1854" s="295"/>
      <c r="L1854" s="189"/>
    </row>
    <row r="1855" spans="2:12" ht="18.75">
      <c r="B1855" s="5">
        <f t="shared" ca="1" si="176"/>
        <v>23829.989999999998</v>
      </c>
      <c r="C1855" s="5">
        <f t="shared" si="175"/>
        <v>31773.32</v>
      </c>
      <c r="D1855" s="5">
        <v>31773.32</v>
      </c>
      <c r="E1855" s="5"/>
      <c r="F1855" s="5">
        <f t="shared" ca="1" si="178"/>
        <v>55603.31</v>
      </c>
      <c r="G1855" s="2">
        <f ca="1">YEAR(TODAY())-2013</f>
        <v>7</v>
      </c>
      <c r="H1855" s="6">
        <v>7943.33</v>
      </c>
      <c r="I1855" s="65" t="s">
        <v>384</v>
      </c>
      <c r="J1855" s="65" t="s">
        <v>324</v>
      </c>
      <c r="K1855" s="295"/>
      <c r="L1855" s="189"/>
    </row>
    <row r="1856" spans="2:12" ht="18.75">
      <c r="B1856" s="5">
        <f t="shared" ca="1" si="176"/>
        <v>47659.97</v>
      </c>
      <c r="C1856" s="5">
        <f t="shared" si="175"/>
        <v>15886.67</v>
      </c>
      <c r="D1856" s="5">
        <v>15886.67</v>
      </c>
      <c r="E1856" s="5"/>
      <c r="F1856" s="5">
        <f t="shared" ca="1" si="178"/>
        <v>63546.64</v>
      </c>
      <c r="G1856" s="2">
        <f ca="1">YEAR(TODAY())-2012</f>
        <v>8</v>
      </c>
      <c r="H1856" s="6">
        <v>7943.33</v>
      </c>
      <c r="I1856" s="65" t="s">
        <v>2477</v>
      </c>
      <c r="J1856" s="65" t="s">
        <v>324</v>
      </c>
      <c r="K1856" s="295"/>
      <c r="L1856" s="189"/>
    </row>
    <row r="1857" spans="2:12" ht="18.75">
      <c r="B1857" s="5">
        <f t="shared" ca="1" si="176"/>
        <v>47659.97</v>
      </c>
      <c r="C1857" s="5">
        <f t="shared" si="175"/>
        <v>15886.67</v>
      </c>
      <c r="D1857" s="5">
        <v>15886.67</v>
      </c>
      <c r="E1857" s="5"/>
      <c r="F1857" s="5">
        <f t="shared" ca="1" si="178"/>
        <v>63546.64</v>
      </c>
      <c r="G1857" s="2">
        <f ca="1">YEAR(TODAY())-2012</f>
        <v>8</v>
      </c>
      <c r="H1857" s="6">
        <v>7943.33</v>
      </c>
      <c r="I1857" s="65" t="s">
        <v>387</v>
      </c>
      <c r="J1857" s="65" t="s">
        <v>324</v>
      </c>
      <c r="K1857" s="295"/>
      <c r="L1857" s="189"/>
    </row>
    <row r="1858" spans="2:12" ht="18.75">
      <c r="B1858" s="5">
        <f t="shared" ca="1" si="176"/>
        <v>47659.979999999996</v>
      </c>
      <c r="C1858" s="5">
        <f t="shared" si="175"/>
        <v>7943.33</v>
      </c>
      <c r="D1858" s="5">
        <v>7943.33</v>
      </c>
      <c r="E1858" s="5"/>
      <c r="F1858" s="5">
        <f t="shared" ca="1" si="178"/>
        <v>55603.31</v>
      </c>
      <c r="G1858" s="2">
        <f ca="1">YEAR(TODAY())-2013</f>
        <v>7</v>
      </c>
      <c r="H1858" s="6">
        <v>7943.33</v>
      </c>
      <c r="I1858" s="65" t="s">
        <v>385</v>
      </c>
      <c r="J1858" s="65" t="s">
        <v>324</v>
      </c>
      <c r="K1858" s="295"/>
      <c r="L1858" s="189"/>
    </row>
    <row r="1859" spans="2:12" ht="18.75">
      <c r="B1859" s="5">
        <f t="shared" si="176"/>
        <v>0</v>
      </c>
      <c r="C1859" s="5">
        <f t="shared" si="175"/>
        <v>0</v>
      </c>
      <c r="D1859" s="5">
        <v>0</v>
      </c>
      <c r="E1859" s="5"/>
      <c r="F1859" s="5">
        <f t="shared" si="178"/>
        <v>0</v>
      </c>
      <c r="G1859" s="3">
        <v>0</v>
      </c>
      <c r="H1859" s="5">
        <v>0</v>
      </c>
      <c r="I1859" s="65">
        <v>0</v>
      </c>
      <c r="J1859" s="65" t="s">
        <v>324</v>
      </c>
      <c r="K1859" s="295"/>
      <c r="L1859" s="189"/>
    </row>
    <row r="1860" spans="2:12" ht="18.75">
      <c r="B1860" s="5">
        <f t="shared" ca="1" si="176"/>
        <v>22995.120000000003</v>
      </c>
      <c r="C1860" s="5">
        <f t="shared" ref="C1860:C1923" si="182">SUM(E1860+D1860)</f>
        <v>38325.199999999997</v>
      </c>
      <c r="D1860" s="5">
        <v>38325.199999999997</v>
      </c>
      <c r="E1860" s="5"/>
      <c r="F1860" s="5">
        <f t="shared" ca="1" si="178"/>
        <v>61320.32</v>
      </c>
      <c r="G1860" s="2">
        <f ca="1">YEAR(TODAY())-2012</f>
        <v>8</v>
      </c>
      <c r="H1860" s="5">
        <v>7665.04</v>
      </c>
      <c r="I1860" s="57" t="s">
        <v>388</v>
      </c>
      <c r="J1860" s="57" t="s">
        <v>325</v>
      </c>
      <c r="K1860" s="295"/>
      <c r="L1860" s="189"/>
    </row>
    <row r="1861" spans="2:12" ht="18.75">
      <c r="B1861" s="5">
        <f t="shared" ref="B1861:B1924" ca="1" si="183">SUM(F1861-C1861)</f>
        <v>82955.039999999994</v>
      </c>
      <c r="C1861" s="5">
        <f t="shared" si="182"/>
        <v>0</v>
      </c>
      <c r="D1861" s="5">
        <v>0</v>
      </c>
      <c r="E1861" s="5"/>
      <c r="F1861" s="5">
        <f t="shared" ca="1" si="178"/>
        <v>82955.039999999994</v>
      </c>
      <c r="G1861" s="2">
        <f ca="1">YEAR(TODAY())-2013</f>
        <v>7</v>
      </c>
      <c r="H1861" s="5">
        <v>11850.72</v>
      </c>
      <c r="I1861" s="90" t="s">
        <v>389</v>
      </c>
      <c r="J1861" s="90" t="s">
        <v>326</v>
      </c>
      <c r="K1861" s="295"/>
      <c r="L1861" s="189"/>
    </row>
    <row r="1862" spans="2:12" ht="18.75">
      <c r="B1862" s="5">
        <f t="shared" si="183"/>
        <v>0</v>
      </c>
      <c r="C1862" s="5">
        <f t="shared" si="182"/>
        <v>0</v>
      </c>
      <c r="D1862" s="5">
        <v>0</v>
      </c>
      <c r="E1862" s="5"/>
      <c r="F1862" s="5">
        <f t="shared" si="178"/>
        <v>0</v>
      </c>
      <c r="G1862" s="3">
        <v>0</v>
      </c>
      <c r="H1862" s="5">
        <v>0</v>
      </c>
      <c r="I1862" s="90">
        <v>0</v>
      </c>
      <c r="J1862" s="90" t="s">
        <v>326</v>
      </c>
      <c r="K1862" s="295"/>
      <c r="L1862" s="189"/>
    </row>
    <row r="1863" spans="2:12" ht="18.75">
      <c r="B1863" s="5">
        <f t="shared" si="183"/>
        <v>0</v>
      </c>
      <c r="C1863" s="5">
        <f t="shared" si="182"/>
        <v>0</v>
      </c>
      <c r="D1863" s="5">
        <v>0</v>
      </c>
      <c r="E1863" s="5"/>
      <c r="F1863" s="5">
        <f t="shared" si="178"/>
        <v>0</v>
      </c>
      <c r="G1863" s="3">
        <v>0</v>
      </c>
      <c r="H1863" s="5">
        <v>0</v>
      </c>
      <c r="I1863" s="90">
        <v>0</v>
      </c>
      <c r="J1863" s="90" t="s">
        <v>326</v>
      </c>
      <c r="K1863" s="295"/>
      <c r="L1863" s="189"/>
    </row>
    <row r="1864" spans="2:12" ht="18.75">
      <c r="B1864" s="5">
        <f t="shared" si="183"/>
        <v>0</v>
      </c>
      <c r="C1864" s="5">
        <f t="shared" si="182"/>
        <v>0</v>
      </c>
      <c r="D1864" s="5">
        <v>0</v>
      </c>
      <c r="E1864" s="5"/>
      <c r="F1864" s="5">
        <f t="shared" si="178"/>
        <v>0</v>
      </c>
      <c r="G1864" s="3">
        <v>0</v>
      </c>
      <c r="H1864" s="5">
        <v>0</v>
      </c>
      <c r="I1864" s="58">
        <v>0</v>
      </c>
      <c r="J1864" s="58" t="s">
        <v>327</v>
      </c>
      <c r="K1864" s="295"/>
      <c r="L1864" s="189"/>
    </row>
    <row r="1865" spans="2:12" ht="18.75">
      <c r="B1865" s="5">
        <f t="shared" si="183"/>
        <v>0</v>
      </c>
      <c r="C1865" s="5">
        <f t="shared" si="182"/>
        <v>0</v>
      </c>
      <c r="D1865" s="5">
        <v>0</v>
      </c>
      <c r="E1865" s="5"/>
      <c r="F1865" s="5">
        <f t="shared" si="178"/>
        <v>0</v>
      </c>
      <c r="G1865" s="3">
        <v>0</v>
      </c>
      <c r="H1865" s="5">
        <v>0</v>
      </c>
      <c r="I1865" s="58">
        <v>0</v>
      </c>
      <c r="J1865" s="58" t="s">
        <v>327</v>
      </c>
      <c r="K1865" s="294"/>
      <c r="L1865" s="293" t="s">
        <v>1641</v>
      </c>
    </row>
    <row r="1866" spans="2:12" ht="18.75">
      <c r="B1866" s="5">
        <f t="shared" si="183"/>
        <v>0</v>
      </c>
      <c r="C1866" s="5">
        <f t="shared" si="182"/>
        <v>0</v>
      </c>
      <c r="D1866" s="5">
        <v>0</v>
      </c>
      <c r="E1866" s="5"/>
      <c r="F1866" s="5">
        <f t="shared" si="178"/>
        <v>0</v>
      </c>
      <c r="G1866" s="3">
        <v>0</v>
      </c>
      <c r="H1866" s="5">
        <v>0</v>
      </c>
      <c r="I1866" s="58">
        <v>0</v>
      </c>
      <c r="J1866" s="58" t="s">
        <v>327</v>
      </c>
      <c r="K1866" s="294"/>
      <c r="L1866" s="292" t="s">
        <v>1681</v>
      </c>
    </row>
    <row r="1867" spans="2:12" ht="18.75">
      <c r="B1867" s="5">
        <f t="shared" si="183"/>
        <v>0</v>
      </c>
      <c r="C1867" s="5">
        <f t="shared" si="182"/>
        <v>0</v>
      </c>
      <c r="D1867" s="5">
        <v>0</v>
      </c>
      <c r="E1867" s="5"/>
      <c r="F1867" s="5">
        <f t="shared" si="178"/>
        <v>0</v>
      </c>
      <c r="G1867" s="3">
        <v>0</v>
      </c>
      <c r="H1867" s="5">
        <v>0</v>
      </c>
      <c r="I1867" s="58">
        <v>0</v>
      </c>
      <c r="J1867" s="58" t="s">
        <v>327</v>
      </c>
      <c r="K1867" s="295"/>
      <c r="L1867" s="189"/>
    </row>
    <row r="1868" spans="2:12" ht="18.75">
      <c r="B1868" s="5">
        <f t="shared" ca="1" si="183"/>
        <v>43953.999999999993</v>
      </c>
      <c r="C1868" s="5">
        <f t="shared" si="182"/>
        <v>17581.599999999999</v>
      </c>
      <c r="D1868" s="5">
        <v>17581.599999999999</v>
      </c>
      <c r="E1868" s="5"/>
      <c r="F1868" s="5">
        <f t="shared" ca="1" si="178"/>
        <v>61535.599999999991</v>
      </c>
      <c r="G1868" s="2">
        <f ca="1">YEAR(TODAY())-2013</f>
        <v>7</v>
      </c>
      <c r="H1868" s="5">
        <v>8790.7999999999993</v>
      </c>
      <c r="I1868" s="47" t="s">
        <v>585</v>
      </c>
      <c r="J1868" s="47" t="s">
        <v>328</v>
      </c>
      <c r="K1868" s="295"/>
      <c r="L1868" s="189"/>
    </row>
    <row r="1869" spans="2:12" ht="18.75">
      <c r="B1869" s="5">
        <f t="shared" ca="1" si="183"/>
        <v>52744.799999999996</v>
      </c>
      <c r="C1869" s="5">
        <f t="shared" si="182"/>
        <v>17581.599999999999</v>
      </c>
      <c r="D1869" s="5">
        <v>17581.599999999999</v>
      </c>
      <c r="E1869" s="5"/>
      <c r="F1869" s="5">
        <f t="shared" ca="1" si="178"/>
        <v>70326.399999999994</v>
      </c>
      <c r="G1869" s="2">
        <f ca="1">YEAR(TODAY())-2012</f>
        <v>8</v>
      </c>
      <c r="H1869" s="5">
        <v>8790.7999999999993</v>
      </c>
      <c r="I1869" s="47" t="s">
        <v>583</v>
      </c>
      <c r="J1869" s="47" t="s">
        <v>328</v>
      </c>
      <c r="K1869" s="295"/>
      <c r="L1869" s="189"/>
    </row>
    <row r="1870" spans="2:12" ht="18.75">
      <c r="B1870" s="5">
        <f t="shared" ca="1" si="183"/>
        <v>52744.799999999996</v>
      </c>
      <c r="C1870" s="5">
        <f t="shared" si="182"/>
        <v>17581.599999999999</v>
      </c>
      <c r="D1870" s="5">
        <v>17581.599999999999</v>
      </c>
      <c r="E1870" s="5"/>
      <c r="F1870" s="5">
        <f t="shared" ca="1" si="178"/>
        <v>70326.399999999994</v>
      </c>
      <c r="G1870" s="2">
        <f ca="1">YEAR(TODAY())-2012</f>
        <v>8</v>
      </c>
      <c r="H1870" s="5">
        <v>8790.7999999999993</v>
      </c>
      <c r="I1870" s="47" t="s">
        <v>582</v>
      </c>
      <c r="J1870" s="47" t="s">
        <v>328</v>
      </c>
      <c r="K1870" s="295"/>
      <c r="L1870" s="189"/>
    </row>
    <row r="1871" spans="2:12" ht="18.75">
      <c r="B1871" s="5">
        <f t="shared" ca="1" si="183"/>
        <v>52744.799999999996</v>
      </c>
      <c r="C1871" s="5">
        <f t="shared" si="182"/>
        <v>17581.599999999999</v>
      </c>
      <c r="D1871" s="5">
        <v>17581.599999999999</v>
      </c>
      <c r="E1871" s="5"/>
      <c r="F1871" s="5">
        <f t="shared" ca="1" si="178"/>
        <v>70326.399999999994</v>
      </c>
      <c r="G1871" s="2">
        <f ca="1">YEAR(TODAY())-2012</f>
        <v>8</v>
      </c>
      <c r="H1871" s="5">
        <v>8790.7999999999993</v>
      </c>
      <c r="I1871" s="47" t="s">
        <v>584</v>
      </c>
      <c r="J1871" s="47" t="s">
        <v>328</v>
      </c>
      <c r="K1871" s="295"/>
      <c r="L1871" s="189"/>
    </row>
    <row r="1872" spans="2:12" ht="18.75">
      <c r="B1872" s="5">
        <f t="shared" ca="1" si="183"/>
        <v>52744.799999999996</v>
      </c>
      <c r="C1872" s="5">
        <f t="shared" si="182"/>
        <v>17581.599999999999</v>
      </c>
      <c r="D1872" s="5">
        <v>17581.599999999999</v>
      </c>
      <c r="E1872" s="5"/>
      <c r="F1872" s="5">
        <f t="shared" ca="1" si="178"/>
        <v>70326.399999999994</v>
      </c>
      <c r="G1872" s="2">
        <f ca="1">YEAR(TODAY())-2012</f>
        <v>8</v>
      </c>
      <c r="H1872" s="5">
        <v>8790.7999999999993</v>
      </c>
      <c r="I1872" s="47" t="s">
        <v>586</v>
      </c>
      <c r="J1872" s="47" t="s">
        <v>328</v>
      </c>
      <c r="K1872" s="295"/>
      <c r="L1872" s="189"/>
    </row>
    <row r="1873" spans="2:12" ht="18.75">
      <c r="B1873" s="5">
        <f t="shared" ca="1" si="183"/>
        <v>70326.399999999994</v>
      </c>
      <c r="C1873" s="5">
        <f t="shared" si="182"/>
        <v>0</v>
      </c>
      <c r="D1873" s="5">
        <v>0</v>
      </c>
      <c r="E1873" s="5"/>
      <c r="F1873" s="5">
        <f t="shared" ca="1" si="178"/>
        <v>70326.399999999994</v>
      </c>
      <c r="G1873" s="2">
        <f ca="1">YEAR(TODAY())-2012</f>
        <v>8</v>
      </c>
      <c r="H1873" s="5">
        <v>8790.7999999999993</v>
      </c>
      <c r="I1873" s="47" t="s">
        <v>1571</v>
      </c>
      <c r="J1873" s="47" t="s">
        <v>328</v>
      </c>
      <c r="K1873" s="295"/>
      <c r="L1873" s="189"/>
    </row>
    <row r="1874" spans="2:12" ht="18.75">
      <c r="B1874" s="5">
        <f t="shared" ca="1" si="183"/>
        <v>24040</v>
      </c>
      <c r="C1874" s="5">
        <f t="shared" si="182"/>
        <v>60100</v>
      </c>
      <c r="D1874" s="5">
        <v>60100</v>
      </c>
      <c r="E1874" s="5"/>
      <c r="F1874" s="5">
        <f t="shared" ca="1" si="178"/>
        <v>84140</v>
      </c>
      <c r="G1874" s="2">
        <f ca="1">YEAR(TODAY())-2013</f>
        <v>7</v>
      </c>
      <c r="H1874" s="5">
        <v>12020</v>
      </c>
      <c r="I1874" s="57" t="s">
        <v>587</v>
      </c>
      <c r="J1874" s="57" t="s">
        <v>329</v>
      </c>
      <c r="K1874" s="295"/>
      <c r="L1874" s="189"/>
    </row>
    <row r="1875" spans="2:12" ht="18.75">
      <c r="B1875" s="5">
        <f t="shared" ca="1" si="183"/>
        <v>36060</v>
      </c>
      <c r="C1875" s="5">
        <f t="shared" si="182"/>
        <v>48080</v>
      </c>
      <c r="D1875" s="5">
        <v>48080</v>
      </c>
      <c r="E1875" s="5"/>
      <c r="F1875" s="5">
        <f t="shared" ca="1" si="178"/>
        <v>84140</v>
      </c>
      <c r="G1875" s="2">
        <f t="shared" ref="G1875:G1880" ca="1" si="184">YEAR(TODAY())-2013</f>
        <v>7</v>
      </c>
      <c r="H1875" s="5">
        <v>12020</v>
      </c>
      <c r="I1875" s="57" t="s">
        <v>588</v>
      </c>
      <c r="J1875" s="57" t="s">
        <v>329</v>
      </c>
      <c r="K1875" s="295"/>
      <c r="L1875" s="189"/>
    </row>
    <row r="1876" spans="2:12" ht="18.75">
      <c r="B1876" s="5">
        <f t="shared" ca="1" si="183"/>
        <v>24040</v>
      </c>
      <c r="C1876" s="5">
        <f t="shared" si="182"/>
        <v>60100</v>
      </c>
      <c r="D1876" s="5">
        <v>60100</v>
      </c>
      <c r="E1876" s="5"/>
      <c r="F1876" s="5">
        <f t="shared" ca="1" si="178"/>
        <v>84140</v>
      </c>
      <c r="G1876" s="2">
        <f t="shared" ca="1" si="184"/>
        <v>7</v>
      </c>
      <c r="H1876" s="5">
        <v>12020</v>
      </c>
      <c r="I1876" s="57" t="s">
        <v>1601</v>
      </c>
      <c r="J1876" s="57" t="s">
        <v>329</v>
      </c>
      <c r="K1876" s="295"/>
      <c r="L1876" s="189"/>
    </row>
    <row r="1877" spans="2:12" ht="18.75">
      <c r="B1877" s="5">
        <f t="shared" ca="1" si="183"/>
        <v>84140</v>
      </c>
      <c r="C1877" s="5">
        <f t="shared" si="182"/>
        <v>0</v>
      </c>
      <c r="D1877" s="5">
        <v>0</v>
      </c>
      <c r="E1877" s="5"/>
      <c r="F1877" s="5">
        <f t="shared" ca="1" si="178"/>
        <v>84140</v>
      </c>
      <c r="G1877" s="2">
        <f t="shared" ca="1" si="184"/>
        <v>7</v>
      </c>
      <c r="H1877" s="5">
        <v>12020</v>
      </c>
      <c r="I1877" s="57" t="s">
        <v>1406</v>
      </c>
      <c r="J1877" s="57" t="s">
        <v>329</v>
      </c>
      <c r="K1877" s="294"/>
      <c r="L1877" s="293"/>
    </row>
    <row r="1878" spans="2:12" ht="18.75">
      <c r="B1878" s="5">
        <f t="shared" ca="1" si="183"/>
        <v>0</v>
      </c>
      <c r="C1878" s="5">
        <f t="shared" si="182"/>
        <v>0</v>
      </c>
      <c r="D1878" s="5">
        <v>0</v>
      </c>
      <c r="E1878" s="5"/>
      <c r="F1878" s="5">
        <f t="shared" ca="1" si="178"/>
        <v>0</v>
      </c>
      <c r="G1878" s="2">
        <f t="shared" ca="1" si="184"/>
        <v>7</v>
      </c>
      <c r="H1878" s="5">
        <v>0</v>
      </c>
      <c r="I1878" s="84" t="s">
        <v>1407</v>
      </c>
      <c r="J1878" s="84" t="s">
        <v>330</v>
      </c>
      <c r="K1878" s="295"/>
      <c r="L1878" s="189"/>
    </row>
    <row r="1879" spans="2:12" ht="18.75">
      <c r="B1879" s="5">
        <f t="shared" ca="1" si="183"/>
        <v>0</v>
      </c>
      <c r="C1879" s="5">
        <f t="shared" si="182"/>
        <v>0</v>
      </c>
      <c r="D1879" s="5">
        <v>0</v>
      </c>
      <c r="E1879" s="5"/>
      <c r="F1879" s="5">
        <f t="shared" ca="1" si="178"/>
        <v>0</v>
      </c>
      <c r="G1879" s="2">
        <f t="shared" ca="1" si="184"/>
        <v>7</v>
      </c>
      <c r="H1879" s="5">
        <v>0</v>
      </c>
      <c r="I1879" s="84" t="s">
        <v>1408</v>
      </c>
      <c r="J1879" s="84" t="s">
        <v>330</v>
      </c>
      <c r="K1879" s="296"/>
      <c r="L1879" s="276" t="s">
        <v>1427</v>
      </c>
    </row>
    <row r="1880" spans="2:12" ht="18.75">
      <c r="B1880" s="5">
        <f t="shared" ca="1" si="183"/>
        <v>0</v>
      </c>
      <c r="C1880" s="5">
        <f t="shared" si="182"/>
        <v>0</v>
      </c>
      <c r="D1880" s="5">
        <v>0</v>
      </c>
      <c r="E1880" s="5"/>
      <c r="F1880" s="5">
        <f t="shared" ca="1" si="178"/>
        <v>0</v>
      </c>
      <c r="G1880" s="2">
        <f t="shared" ca="1" si="184"/>
        <v>7</v>
      </c>
      <c r="H1880" s="5">
        <v>0</v>
      </c>
      <c r="I1880" s="84" t="s">
        <v>1409</v>
      </c>
      <c r="J1880" s="84" t="s">
        <v>330</v>
      </c>
      <c r="K1880" s="296"/>
      <c r="L1880" s="276" t="s">
        <v>1427</v>
      </c>
    </row>
    <row r="1881" spans="2:12" ht="18.75">
      <c r="B1881" s="5">
        <f t="shared" ca="1" si="183"/>
        <v>6770</v>
      </c>
      <c r="C1881" s="5">
        <f t="shared" si="182"/>
        <v>20310</v>
      </c>
      <c r="D1881" s="5">
        <v>20310</v>
      </c>
      <c r="E1881" s="5"/>
      <c r="F1881" s="5">
        <f t="shared" ca="1" si="178"/>
        <v>27080</v>
      </c>
      <c r="G1881" s="2">
        <f ca="1">YEAR(TODAY())-2012</f>
        <v>8</v>
      </c>
      <c r="H1881" s="5">
        <v>3385</v>
      </c>
      <c r="I1881" s="64" t="s">
        <v>1602</v>
      </c>
      <c r="J1881" s="64" t="s">
        <v>331</v>
      </c>
      <c r="K1881" s="296"/>
      <c r="L1881" s="276" t="s">
        <v>1427</v>
      </c>
    </row>
    <row r="1882" spans="2:12" ht="18.75">
      <c r="B1882" s="5">
        <f t="shared" ca="1" si="183"/>
        <v>6770</v>
      </c>
      <c r="C1882" s="5">
        <f t="shared" si="182"/>
        <v>16925</v>
      </c>
      <c r="D1882" s="5">
        <v>16925</v>
      </c>
      <c r="E1882" s="5"/>
      <c r="F1882" s="5">
        <f t="shared" ref="F1882:F1947" ca="1" si="185">SUM(H1882*G1882)</f>
        <v>23695</v>
      </c>
      <c r="G1882" s="2">
        <f ca="1">YEAR(TODAY())-2013</f>
        <v>7</v>
      </c>
      <c r="H1882" s="5">
        <v>3385</v>
      </c>
      <c r="I1882" s="64" t="s">
        <v>1410</v>
      </c>
      <c r="J1882" s="64" t="s">
        <v>331</v>
      </c>
      <c r="K1882" s="295"/>
      <c r="L1882" s="189"/>
    </row>
    <row r="1883" spans="2:12" ht="18.75">
      <c r="B1883" s="5">
        <f t="shared" ca="1" si="183"/>
        <v>20310</v>
      </c>
      <c r="C1883" s="5">
        <f t="shared" si="182"/>
        <v>6770</v>
      </c>
      <c r="D1883" s="5">
        <v>6770</v>
      </c>
      <c r="E1883" s="5"/>
      <c r="F1883" s="5">
        <f t="shared" ca="1" si="185"/>
        <v>27080</v>
      </c>
      <c r="G1883" s="2">
        <f ca="1">YEAR(TODAY())-2012</f>
        <v>8</v>
      </c>
      <c r="H1883" s="5">
        <v>3385</v>
      </c>
      <c r="I1883" s="64" t="s">
        <v>589</v>
      </c>
      <c r="J1883" s="64" t="s">
        <v>331</v>
      </c>
      <c r="K1883" s="295"/>
      <c r="L1883" s="189"/>
    </row>
    <row r="1884" spans="2:12" ht="18.75">
      <c r="B1884" s="5">
        <f t="shared" ca="1" si="183"/>
        <v>0</v>
      </c>
      <c r="C1884" s="5">
        <f t="shared" si="182"/>
        <v>0</v>
      </c>
      <c r="D1884" s="5">
        <v>0</v>
      </c>
      <c r="E1884" s="5"/>
      <c r="F1884" s="5">
        <f t="shared" ca="1" si="185"/>
        <v>0</v>
      </c>
      <c r="G1884" s="2">
        <f ca="1">YEAR(TODAY())-2015</f>
        <v>5</v>
      </c>
      <c r="H1884" s="5">
        <v>0</v>
      </c>
      <c r="I1884" s="64" t="s">
        <v>1415</v>
      </c>
      <c r="J1884" s="64" t="s">
        <v>331</v>
      </c>
      <c r="K1884" s="294"/>
      <c r="L1884" s="293"/>
    </row>
    <row r="1885" spans="2:12" ht="18.75">
      <c r="B1885" s="5">
        <f t="shared" ca="1" si="183"/>
        <v>64475.92</v>
      </c>
      <c r="C1885" s="5">
        <f t="shared" si="182"/>
        <v>0</v>
      </c>
      <c r="D1885" s="5">
        <v>0</v>
      </c>
      <c r="E1885" s="5"/>
      <c r="F1885" s="5">
        <f t="shared" ca="1" si="185"/>
        <v>64475.92</v>
      </c>
      <c r="G1885" s="2">
        <f ca="1">YEAR(TODAY())-2012</f>
        <v>8</v>
      </c>
      <c r="H1885" s="5">
        <v>8059.49</v>
      </c>
      <c r="I1885" s="61" t="s">
        <v>582</v>
      </c>
      <c r="J1885" s="61" t="s">
        <v>332</v>
      </c>
      <c r="K1885" s="296"/>
      <c r="L1885" s="276" t="s">
        <v>1427</v>
      </c>
    </row>
    <row r="1886" spans="2:12" ht="18.75">
      <c r="B1886" s="5">
        <f t="shared" ca="1" si="183"/>
        <v>64475.92</v>
      </c>
      <c r="C1886" s="5">
        <f t="shared" si="182"/>
        <v>0</v>
      </c>
      <c r="D1886" s="5">
        <v>0</v>
      </c>
      <c r="E1886" s="5"/>
      <c r="F1886" s="5">
        <f t="shared" ca="1" si="185"/>
        <v>64475.92</v>
      </c>
      <c r="G1886" s="2">
        <f ca="1">YEAR(TODAY())-2012</f>
        <v>8</v>
      </c>
      <c r="H1886" s="5">
        <v>8059.49</v>
      </c>
      <c r="I1886" s="61" t="s">
        <v>1411</v>
      </c>
      <c r="J1886" s="61" t="s">
        <v>332</v>
      </c>
      <c r="K1886" s="295"/>
      <c r="L1886" s="189"/>
    </row>
    <row r="1887" spans="2:12" ht="18.75">
      <c r="B1887" s="5">
        <f t="shared" ca="1" si="183"/>
        <v>64475.92</v>
      </c>
      <c r="C1887" s="5">
        <f t="shared" si="182"/>
        <v>0</v>
      </c>
      <c r="D1887" s="5">
        <v>0</v>
      </c>
      <c r="E1887" s="5"/>
      <c r="F1887" s="5">
        <f t="shared" ca="1" si="185"/>
        <v>64475.92</v>
      </c>
      <c r="G1887" s="2">
        <f ca="1">YEAR(TODAY())-2012</f>
        <v>8</v>
      </c>
      <c r="H1887" s="5">
        <v>8059.49</v>
      </c>
      <c r="I1887" s="61" t="s">
        <v>2426</v>
      </c>
      <c r="J1887" s="61" t="s">
        <v>332</v>
      </c>
      <c r="K1887" s="295"/>
      <c r="L1887" s="189"/>
    </row>
    <row r="1888" spans="2:12" ht="18.75">
      <c r="B1888" s="5">
        <f t="shared" ca="1" si="183"/>
        <v>64475.92</v>
      </c>
      <c r="C1888" s="5">
        <f t="shared" si="182"/>
        <v>0</v>
      </c>
      <c r="D1888" s="5">
        <v>0</v>
      </c>
      <c r="E1888" s="5"/>
      <c r="F1888" s="5">
        <f t="shared" ca="1" si="185"/>
        <v>64475.92</v>
      </c>
      <c r="G1888" s="2">
        <f ca="1">YEAR(TODAY())-2012</f>
        <v>8</v>
      </c>
      <c r="H1888" s="5">
        <v>8059.49</v>
      </c>
      <c r="I1888" s="61" t="s">
        <v>2425</v>
      </c>
      <c r="J1888" s="61" t="s">
        <v>332</v>
      </c>
      <c r="K1888" s="295"/>
      <c r="L1888" s="189"/>
    </row>
    <row r="1889" spans="2:12" ht="18.75">
      <c r="B1889" s="5">
        <f t="shared" ca="1" si="183"/>
        <v>0</v>
      </c>
      <c r="C1889" s="5">
        <f t="shared" si="182"/>
        <v>0</v>
      </c>
      <c r="D1889" s="5">
        <v>0</v>
      </c>
      <c r="E1889" s="5"/>
      <c r="F1889" s="5">
        <f t="shared" ca="1" si="185"/>
        <v>0</v>
      </c>
      <c r="G1889" s="2">
        <f ca="1">YEAR(TODAY())-2016</f>
        <v>4</v>
      </c>
      <c r="H1889" s="5">
        <v>0</v>
      </c>
      <c r="I1889" s="61" t="s">
        <v>1639</v>
      </c>
      <c r="J1889" s="61" t="s">
        <v>332</v>
      </c>
      <c r="K1889" s="295"/>
      <c r="L1889" s="189"/>
    </row>
    <row r="1890" spans="2:12" ht="18.75">
      <c r="B1890" s="5">
        <f t="shared" ca="1" si="183"/>
        <v>128274.24000000001</v>
      </c>
      <c r="C1890" s="5">
        <f t="shared" si="182"/>
        <v>42758.080000000002</v>
      </c>
      <c r="D1890" s="5">
        <v>42758.080000000002</v>
      </c>
      <c r="E1890" s="5"/>
      <c r="F1890" s="5">
        <f t="shared" ca="1" si="185"/>
        <v>171032.32000000001</v>
      </c>
      <c r="G1890" s="2">
        <f t="shared" ref="G1890:G1895" ca="1" si="186">YEAR(TODAY())-2012</f>
        <v>8</v>
      </c>
      <c r="H1890" s="5">
        <v>21379.040000000001</v>
      </c>
      <c r="I1890" s="76" t="s">
        <v>1412</v>
      </c>
      <c r="J1890" s="76" t="s">
        <v>333</v>
      </c>
      <c r="K1890" s="296"/>
      <c r="L1890" s="276" t="s">
        <v>1427</v>
      </c>
    </row>
    <row r="1891" spans="2:12" ht="18.75">
      <c r="B1891" s="5">
        <f t="shared" ca="1" si="183"/>
        <v>171032.32000000001</v>
      </c>
      <c r="C1891" s="5">
        <f t="shared" si="182"/>
        <v>0</v>
      </c>
      <c r="D1891" s="5">
        <v>0</v>
      </c>
      <c r="E1891" s="5"/>
      <c r="F1891" s="5">
        <f t="shared" ca="1" si="185"/>
        <v>171032.32000000001</v>
      </c>
      <c r="G1891" s="2">
        <f t="shared" ca="1" si="186"/>
        <v>8</v>
      </c>
      <c r="H1891" s="5">
        <v>21379.040000000001</v>
      </c>
      <c r="I1891" s="76" t="s">
        <v>1413</v>
      </c>
      <c r="J1891" s="76" t="s">
        <v>333</v>
      </c>
      <c r="K1891" s="298"/>
      <c r="L1891" s="10"/>
    </row>
    <row r="1892" spans="2:12" ht="18.75">
      <c r="B1892" s="5">
        <f t="shared" ca="1" si="183"/>
        <v>171032.32000000001</v>
      </c>
      <c r="C1892" s="5">
        <f t="shared" si="182"/>
        <v>0</v>
      </c>
      <c r="D1892" s="5">
        <v>0</v>
      </c>
      <c r="E1892" s="5"/>
      <c r="F1892" s="5">
        <f t="shared" ca="1" si="185"/>
        <v>171032.32000000001</v>
      </c>
      <c r="G1892" s="2">
        <f t="shared" ca="1" si="186"/>
        <v>8</v>
      </c>
      <c r="H1892" s="5">
        <v>21379.040000000001</v>
      </c>
      <c r="I1892" s="76" t="s">
        <v>1414</v>
      </c>
      <c r="J1892" s="76" t="s">
        <v>333</v>
      </c>
      <c r="K1892" s="295"/>
      <c r="L1892" s="189"/>
    </row>
    <row r="1893" spans="2:12" ht="18.75">
      <c r="B1893" s="5">
        <f t="shared" ca="1" si="183"/>
        <v>108546.32</v>
      </c>
      <c r="C1893" s="5">
        <f t="shared" si="182"/>
        <v>0</v>
      </c>
      <c r="D1893" s="5">
        <v>0</v>
      </c>
      <c r="E1893" s="5"/>
      <c r="F1893" s="5">
        <f t="shared" ca="1" si="185"/>
        <v>108546.32</v>
      </c>
      <c r="G1893" s="2">
        <f t="shared" ca="1" si="186"/>
        <v>8</v>
      </c>
      <c r="H1893" s="5">
        <v>13568.29</v>
      </c>
      <c r="I1893" s="56" t="s">
        <v>1417</v>
      </c>
      <c r="J1893" s="56" t="s">
        <v>334</v>
      </c>
      <c r="K1893" s="295"/>
      <c r="L1893" s="189"/>
    </row>
    <row r="1894" spans="2:12" ht="18.75">
      <c r="B1894" s="5">
        <f t="shared" ca="1" si="183"/>
        <v>108546.32</v>
      </c>
      <c r="C1894" s="5">
        <f t="shared" si="182"/>
        <v>0</v>
      </c>
      <c r="D1894" s="5">
        <v>0</v>
      </c>
      <c r="E1894" s="5"/>
      <c r="F1894" s="5">
        <f t="shared" ca="1" si="185"/>
        <v>108546.32</v>
      </c>
      <c r="G1894" s="2">
        <f t="shared" ca="1" si="186"/>
        <v>8</v>
      </c>
      <c r="H1894" s="5">
        <v>13568.29</v>
      </c>
      <c r="I1894" s="56" t="s">
        <v>1418</v>
      </c>
      <c r="J1894" s="56" t="s">
        <v>334</v>
      </c>
      <c r="K1894" s="295"/>
      <c r="L1894" s="189"/>
    </row>
    <row r="1895" spans="2:12" ht="18.75">
      <c r="B1895" s="5">
        <f t="shared" ca="1" si="183"/>
        <v>108546.32</v>
      </c>
      <c r="C1895" s="5">
        <f t="shared" si="182"/>
        <v>0</v>
      </c>
      <c r="D1895" s="5">
        <v>0</v>
      </c>
      <c r="E1895" s="5"/>
      <c r="F1895" s="5">
        <f t="shared" ca="1" si="185"/>
        <v>108546.32</v>
      </c>
      <c r="G1895" s="2">
        <f t="shared" ca="1" si="186"/>
        <v>8</v>
      </c>
      <c r="H1895" s="5">
        <v>13568.29</v>
      </c>
      <c r="I1895" s="56" t="s">
        <v>1419</v>
      </c>
      <c r="J1895" s="56" t="s">
        <v>334</v>
      </c>
      <c r="K1895" s="294"/>
      <c r="L1895" s="293"/>
    </row>
    <row r="1896" spans="2:12" ht="18.75">
      <c r="B1896" s="5">
        <f t="shared" ca="1" si="183"/>
        <v>15930.099999999999</v>
      </c>
      <c r="C1896" s="5">
        <f t="shared" si="182"/>
        <v>4551.47</v>
      </c>
      <c r="D1896" s="5">
        <v>4551.47</v>
      </c>
      <c r="E1896" s="5"/>
      <c r="F1896" s="5">
        <f t="shared" ca="1" si="185"/>
        <v>20481.57</v>
      </c>
      <c r="G1896" s="2">
        <f ca="1">YEAR(TODAY())-2011</f>
        <v>9</v>
      </c>
      <c r="H1896" s="5">
        <v>2275.73</v>
      </c>
      <c r="I1896" s="47" t="s">
        <v>1420</v>
      </c>
      <c r="J1896" s="47" t="s">
        <v>335</v>
      </c>
      <c r="K1896" s="295"/>
      <c r="L1896" s="189"/>
    </row>
    <row r="1897" spans="2:12" ht="18.75">
      <c r="B1897" s="5">
        <f t="shared" ca="1" si="183"/>
        <v>0</v>
      </c>
      <c r="C1897" s="5">
        <f t="shared" si="182"/>
        <v>0</v>
      </c>
      <c r="D1897" s="5">
        <v>0</v>
      </c>
      <c r="E1897" s="5"/>
      <c r="F1897" s="5">
        <f t="shared" ca="1" si="185"/>
        <v>0</v>
      </c>
      <c r="G1897" s="2">
        <f ca="1">YEAR(TODAY())-2018</f>
        <v>2</v>
      </c>
      <c r="H1897" s="5">
        <v>0</v>
      </c>
      <c r="I1897" s="47" t="s">
        <v>1421</v>
      </c>
      <c r="J1897" s="47" t="s">
        <v>335</v>
      </c>
      <c r="K1897" s="295"/>
      <c r="L1897" s="189"/>
    </row>
    <row r="1898" spans="2:12" ht="18.75">
      <c r="B1898" s="5">
        <f t="shared" si="183"/>
        <v>0</v>
      </c>
      <c r="C1898" s="5">
        <f t="shared" si="182"/>
        <v>0</v>
      </c>
      <c r="D1898" s="5">
        <v>0</v>
      </c>
      <c r="E1898" s="5"/>
      <c r="F1898" s="5">
        <f t="shared" si="185"/>
        <v>0</v>
      </c>
      <c r="G1898" s="3">
        <v>0</v>
      </c>
      <c r="H1898" s="5">
        <v>0</v>
      </c>
      <c r="I1898" s="47">
        <v>0</v>
      </c>
      <c r="J1898" s="47" t="s">
        <v>335</v>
      </c>
      <c r="K1898" s="296"/>
      <c r="L1898" s="276" t="s">
        <v>1427</v>
      </c>
    </row>
    <row r="1899" spans="2:12" ht="18.75">
      <c r="B1899" s="5">
        <f t="shared" ca="1" si="183"/>
        <v>0</v>
      </c>
      <c r="C1899" s="5">
        <f t="shared" si="182"/>
        <v>0</v>
      </c>
      <c r="D1899" s="5">
        <v>0</v>
      </c>
      <c r="E1899" s="5"/>
      <c r="F1899" s="5">
        <f t="shared" ca="1" si="185"/>
        <v>0</v>
      </c>
      <c r="G1899" s="2">
        <f ca="1">YEAR(TODAY())-2010</f>
        <v>10</v>
      </c>
      <c r="H1899" s="5">
        <v>0</v>
      </c>
      <c r="I1899" s="64" t="s">
        <v>1422</v>
      </c>
      <c r="J1899" s="64" t="s">
        <v>336</v>
      </c>
      <c r="K1899" s="295"/>
      <c r="L1899" s="189"/>
    </row>
    <row r="1900" spans="2:12" ht="18.75">
      <c r="B1900" s="5">
        <f t="shared" ca="1" si="183"/>
        <v>0</v>
      </c>
      <c r="C1900" s="5">
        <f t="shared" si="182"/>
        <v>0</v>
      </c>
      <c r="D1900" s="5">
        <v>0</v>
      </c>
      <c r="E1900" s="5"/>
      <c r="F1900" s="5">
        <f t="shared" ca="1" si="185"/>
        <v>0</v>
      </c>
      <c r="G1900" s="2">
        <f ca="1">YEAR(TODAY())-2010</f>
        <v>10</v>
      </c>
      <c r="H1900" s="5">
        <v>0</v>
      </c>
      <c r="I1900" s="64" t="s">
        <v>1423</v>
      </c>
      <c r="J1900" s="64" t="s">
        <v>336</v>
      </c>
      <c r="K1900" s="296"/>
      <c r="L1900" s="276" t="s">
        <v>1427</v>
      </c>
    </row>
    <row r="1901" spans="2:12" ht="18.75">
      <c r="B1901" s="5">
        <f t="shared" ca="1" si="183"/>
        <v>0</v>
      </c>
      <c r="C1901" s="5">
        <f t="shared" si="182"/>
        <v>0</v>
      </c>
      <c r="D1901" s="5">
        <v>0</v>
      </c>
      <c r="E1901" s="5"/>
      <c r="F1901" s="5">
        <f t="shared" ca="1" si="185"/>
        <v>0</v>
      </c>
      <c r="G1901" s="2">
        <f ca="1">YEAR(TODAY())-2010</f>
        <v>10</v>
      </c>
      <c r="H1901" s="5">
        <v>0</v>
      </c>
      <c r="I1901" s="64" t="s">
        <v>1424</v>
      </c>
      <c r="J1901" s="64" t="s">
        <v>336</v>
      </c>
      <c r="K1901" s="296"/>
      <c r="L1901" s="276" t="s">
        <v>1427</v>
      </c>
    </row>
    <row r="1902" spans="2:12" ht="18.75">
      <c r="B1902" s="5">
        <f t="shared" si="183"/>
        <v>0</v>
      </c>
      <c r="C1902" s="5">
        <f t="shared" si="182"/>
        <v>0</v>
      </c>
      <c r="D1902" s="5">
        <v>0</v>
      </c>
      <c r="E1902" s="5"/>
      <c r="F1902" s="5">
        <f t="shared" si="185"/>
        <v>0</v>
      </c>
      <c r="G1902" s="3">
        <v>0</v>
      </c>
      <c r="H1902" s="5">
        <v>0</v>
      </c>
      <c r="I1902" s="68">
        <v>0</v>
      </c>
      <c r="J1902" s="68" t="s">
        <v>337</v>
      </c>
      <c r="K1902" s="296"/>
      <c r="L1902" s="276" t="s">
        <v>1427</v>
      </c>
    </row>
    <row r="1903" spans="2:12" ht="18.75">
      <c r="B1903" s="5">
        <f t="shared" ca="1" si="183"/>
        <v>0</v>
      </c>
      <c r="C1903" s="5">
        <f t="shared" si="182"/>
        <v>0</v>
      </c>
      <c r="D1903" s="5">
        <v>0</v>
      </c>
      <c r="E1903" s="5"/>
      <c r="F1903" s="5">
        <f t="shared" ca="1" si="185"/>
        <v>0</v>
      </c>
      <c r="G1903" s="2">
        <f ca="1">YEAR(TODAY())-2013</f>
        <v>7</v>
      </c>
      <c r="H1903" s="5">
        <v>0</v>
      </c>
      <c r="I1903" s="45" t="s">
        <v>1416</v>
      </c>
      <c r="J1903" s="45" t="s">
        <v>338</v>
      </c>
      <c r="K1903" s="295"/>
      <c r="L1903" s="189"/>
    </row>
    <row r="1904" spans="2:12" ht="18.75">
      <c r="B1904" s="5">
        <f t="shared" ca="1" si="183"/>
        <v>15014.400000000001</v>
      </c>
      <c r="C1904" s="5">
        <f t="shared" si="182"/>
        <v>5004.8</v>
      </c>
      <c r="D1904" s="5">
        <v>5004.8</v>
      </c>
      <c r="E1904" s="5"/>
      <c r="F1904" s="5">
        <f t="shared" ca="1" si="185"/>
        <v>20019.2</v>
      </c>
      <c r="G1904" s="2">
        <f ca="1">YEAR(TODAY())-2012</f>
        <v>8</v>
      </c>
      <c r="H1904" s="5">
        <v>2502.4</v>
      </c>
      <c r="I1904" s="290" t="s">
        <v>590</v>
      </c>
      <c r="J1904" s="90" t="s">
        <v>339</v>
      </c>
      <c r="K1904" s="296"/>
      <c r="L1904" s="276" t="s">
        <v>1427</v>
      </c>
    </row>
    <row r="1905" spans="2:12" ht="18.75">
      <c r="B1905" s="5">
        <f t="shared" ca="1" si="183"/>
        <v>20808.000000000004</v>
      </c>
      <c r="C1905" s="5">
        <f t="shared" si="182"/>
        <v>8323.2000000000007</v>
      </c>
      <c r="D1905" s="5">
        <v>8323.2000000000007</v>
      </c>
      <c r="E1905" s="5"/>
      <c r="F1905" s="5">
        <f t="shared" ca="1" si="185"/>
        <v>29131.200000000004</v>
      </c>
      <c r="G1905" s="2">
        <f ca="1">YEAR(TODAY())-2013</f>
        <v>7</v>
      </c>
      <c r="H1905" s="5">
        <v>4161.6000000000004</v>
      </c>
      <c r="I1905" s="284" t="s">
        <v>591</v>
      </c>
      <c r="J1905" s="57" t="s">
        <v>340</v>
      </c>
      <c r="K1905" s="295"/>
      <c r="L1905" s="189"/>
    </row>
    <row r="1906" spans="2:12" ht="18.75">
      <c r="B1906" s="5">
        <f t="shared" si="183"/>
        <v>0</v>
      </c>
      <c r="C1906" s="5">
        <f t="shared" si="182"/>
        <v>0</v>
      </c>
      <c r="D1906" s="5">
        <v>0</v>
      </c>
      <c r="E1906" s="5"/>
      <c r="F1906" s="5">
        <f t="shared" si="185"/>
        <v>0</v>
      </c>
      <c r="G1906" s="3">
        <v>0</v>
      </c>
      <c r="H1906" s="5">
        <v>0</v>
      </c>
      <c r="I1906" s="91">
        <v>0</v>
      </c>
      <c r="J1906" s="91" t="s">
        <v>341</v>
      </c>
      <c r="K1906" s="295"/>
      <c r="L1906" s="189"/>
    </row>
    <row r="1907" spans="2:12" ht="18.75">
      <c r="B1907" s="5">
        <f t="shared" si="183"/>
        <v>0</v>
      </c>
      <c r="C1907" s="5">
        <f t="shared" si="182"/>
        <v>0</v>
      </c>
      <c r="D1907" s="5">
        <v>0</v>
      </c>
      <c r="E1907" s="5"/>
      <c r="F1907" s="5">
        <f t="shared" si="185"/>
        <v>0</v>
      </c>
      <c r="G1907" s="3">
        <v>0</v>
      </c>
      <c r="H1907" s="5">
        <v>0</v>
      </c>
      <c r="I1907" s="91">
        <v>0</v>
      </c>
      <c r="J1907" s="91" t="s">
        <v>341</v>
      </c>
      <c r="K1907" s="294"/>
      <c r="L1907" s="293" t="s">
        <v>1644</v>
      </c>
    </row>
    <row r="1908" spans="2:12" ht="18.75">
      <c r="B1908" s="5">
        <f t="shared" si="183"/>
        <v>0</v>
      </c>
      <c r="C1908" s="5">
        <f t="shared" si="182"/>
        <v>0</v>
      </c>
      <c r="D1908" s="5">
        <v>0</v>
      </c>
      <c r="E1908" s="5"/>
      <c r="F1908" s="5">
        <f t="shared" si="185"/>
        <v>0</v>
      </c>
      <c r="G1908" s="3">
        <v>0</v>
      </c>
      <c r="H1908" s="5">
        <v>0</v>
      </c>
      <c r="I1908" s="91">
        <v>0</v>
      </c>
      <c r="J1908" s="91" t="s">
        <v>341</v>
      </c>
      <c r="K1908" s="294"/>
      <c r="L1908" s="292" t="s">
        <v>1681</v>
      </c>
    </row>
    <row r="1909" spans="2:12" ht="18.75">
      <c r="B1909" s="5">
        <f t="shared" si="183"/>
        <v>0</v>
      </c>
      <c r="C1909" s="5">
        <f t="shared" si="182"/>
        <v>0</v>
      </c>
      <c r="D1909" s="5">
        <v>0</v>
      </c>
      <c r="E1909" s="5"/>
      <c r="F1909" s="5">
        <f t="shared" si="185"/>
        <v>0</v>
      </c>
      <c r="G1909" s="3">
        <v>0</v>
      </c>
      <c r="H1909" s="5">
        <v>0</v>
      </c>
      <c r="I1909" s="91">
        <v>0</v>
      </c>
      <c r="J1909" s="91" t="s">
        <v>341</v>
      </c>
      <c r="K1909" s="295"/>
      <c r="L1909" s="189"/>
    </row>
    <row r="1910" spans="2:12" ht="18.75">
      <c r="B1910" s="5">
        <f t="shared" si="183"/>
        <v>0</v>
      </c>
      <c r="C1910" s="5">
        <f t="shared" si="182"/>
        <v>0</v>
      </c>
      <c r="D1910" s="5">
        <v>0</v>
      </c>
      <c r="E1910" s="5"/>
      <c r="F1910" s="5">
        <f t="shared" si="185"/>
        <v>0</v>
      </c>
      <c r="G1910" s="3">
        <v>0</v>
      </c>
      <c r="H1910" s="5">
        <v>0</v>
      </c>
      <c r="I1910" s="91">
        <v>0</v>
      </c>
      <c r="J1910" s="91" t="s">
        <v>341</v>
      </c>
      <c r="K1910" s="295"/>
      <c r="L1910" s="189"/>
    </row>
    <row r="1911" spans="2:12" ht="18.75">
      <c r="B1911" s="5">
        <f t="shared" si="183"/>
        <v>0</v>
      </c>
      <c r="C1911" s="5">
        <f t="shared" si="182"/>
        <v>0</v>
      </c>
      <c r="D1911" s="5">
        <v>0</v>
      </c>
      <c r="E1911" s="5"/>
      <c r="F1911" s="5">
        <f t="shared" si="185"/>
        <v>0</v>
      </c>
      <c r="G1911" s="3">
        <v>0</v>
      </c>
      <c r="H1911" s="5">
        <v>0</v>
      </c>
      <c r="I1911" s="91">
        <v>0</v>
      </c>
      <c r="J1911" s="91" t="s">
        <v>341</v>
      </c>
      <c r="K1911" s="295"/>
      <c r="L1911" s="189"/>
    </row>
    <row r="1912" spans="2:12" ht="18.75">
      <c r="B1912" s="5">
        <f t="shared" si="183"/>
        <v>0</v>
      </c>
      <c r="C1912" s="5">
        <f t="shared" si="182"/>
        <v>0</v>
      </c>
      <c r="D1912" s="5">
        <v>0</v>
      </c>
      <c r="E1912" s="5"/>
      <c r="F1912" s="5">
        <f t="shared" si="185"/>
        <v>0</v>
      </c>
      <c r="G1912" s="3">
        <v>0</v>
      </c>
      <c r="H1912" s="5">
        <v>0</v>
      </c>
      <c r="I1912" s="58">
        <v>0</v>
      </c>
      <c r="J1912" s="58" t="s">
        <v>1645</v>
      </c>
      <c r="K1912" s="295"/>
      <c r="L1912" s="189"/>
    </row>
    <row r="1913" spans="2:12" s="21" customFormat="1" ht="18.75">
      <c r="B1913" s="5">
        <f t="shared" ca="1" si="183"/>
        <v>10040.049999999999</v>
      </c>
      <c r="C1913" s="5">
        <f t="shared" si="182"/>
        <v>3346.67</v>
      </c>
      <c r="D1913" s="5">
        <v>3346.67</v>
      </c>
      <c r="E1913" s="5"/>
      <c r="F1913" s="5">
        <f t="shared" ca="1" si="185"/>
        <v>13386.72</v>
      </c>
      <c r="G1913" s="2">
        <f ca="1">YEAR(TODAY())-2012</f>
        <v>8</v>
      </c>
      <c r="H1913" s="5">
        <v>1673.34</v>
      </c>
      <c r="I1913" s="61" t="s">
        <v>592</v>
      </c>
      <c r="J1913" s="61" t="s">
        <v>342</v>
      </c>
      <c r="K1913" s="294"/>
      <c r="L1913" s="293" t="s">
        <v>1646</v>
      </c>
    </row>
    <row r="1914" spans="2:12" ht="18.75">
      <c r="B1914" s="5">
        <f t="shared" ca="1" si="183"/>
        <v>13386.72</v>
      </c>
      <c r="C1914" s="5">
        <f t="shared" si="182"/>
        <v>0</v>
      </c>
      <c r="D1914" s="5">
        <v>0</v>
      </c>
      <c r="E1914" s="5"/>
      <c r="F1914" s="5">
        <f t="shared" ca="1" si="185"/>
        <v>13386.72</v>
      </c>
      <c r="G1914" s="2">
        <f ca="1">YEAR(TODAY())-2012</f>
        <v>8</v>
      </c>
      <c r="H1914" s="5">
        <v>1673.34</v>
      </c>
      <c r="I1914" s="61" t="s">
        <v>593</v>
      </c>
      <c r="J1914" s="61" t="s">
        <v>342</v>
      </c>
      <c r="K1914" s="295"/>
      <c r="L1914" s="189"/>
    </row>
    <row r="1915" spans="2:12" ht="18.75">
      <c r="B1915" s="5">
        <f t="shared" ca="1" si="183"/>
        <v>13386.72</v>
      </c>
      <c r="C1915" s="5">
        <f t="shared" si="182"/>
        <v>0</v>
      </c>
      <c r="D1915" s="5">
        <v>0</v>
      </c>
      <c r="E1915" s="5"/>
      <c r="F1915" s="5">
        <f t="shared" ca="1" si="185"/>
        <v>13386.72</v>
      </c>
      <c r="G1915" s="2">
        <f ca="1">YEAR(TODAY())-2012</f>
        <v>8</v>
      </c>
      <c r="H1915" s="5">
        <v>1673.34</v>
      </c>
      <c r="I1915" s="61" t="s">
        <v>594</v>
      </c>
      <c r="J1915" s="61" t="s">
        <v>342</v>
      </c>
      <c r="K1915" s="295"/>
      <c r="L1915" s="189"/>
    </row>
    <row r="1916" spans="2:12" ht="18.75">
      <c r="B1916" s="5">
        <f t="shared" si="183"/>
        <v>0</v>
      </c>
      <c r="C1916" s="5">
        <f t="shared" si="182"/>
        <v>0</v>
      </c>
      <c r="D1916" s="5">
        <v>0</v>
      </c>
      <c r="E1916" s="5"/>
      <c r="F1916" s="5">
        <f t="shared" ref="F1916" si="187">SUM(H1916*G1916)</f>
        <v>0</v>
      </c>
      <c r="G1916" s="3">
        <v>0</v>
      </c>
      <c r="H1916" s="5">
        <v>0</v>
      </c>
      <c r="I1916" s="279">
        <v>0</v>
      </c>
      <c r="J1916" s="279" t="s">
        <v>343</v>
      </c>
      <c r="K1916" s="295"/>
      <c r="L1916" s="189"/>
    </row>
    <row r="1917" spans="2:12" s="21" customFormat="1" ht="18.75">
      <c r="B1917" s="5">
        <f t="shared" si="183"/>
        <v>0</v>
      </c>
      <c r="C1917" s="5">
        <f t="shared" si="182"/>
        <v>0</v>
      </c>
      <c r="D1917" s="5">
        <v>0</v>
      </c>
      <c r="E1917" s="5"/>
      <c r="F1917" s="5">
        <f t="shared" si="185"/>
        <v>0</v>
      </c>
      <c r="G1917" s="3">
        <v>0</v>
      </c>
      <c r="H1917" s="5">
        <v>0</v>
      </c>
      <c r="I1917" s="280">
        <v>0</v>
      </c>
      <c r="J1917" s="280" t="s">
        <v>1647</v>
      </c>
      <c r="K1917" s="294"/>
      <c r="L1917" s="293" t="s">
        <v>1594</v>
      </c>
    </row>
    <row r="1918" spans="2:12" ht="18.75">
      <c r="B1918" s="5">
        <f t="shared" si="183"/>
        <v>0</v>
      </c>
      <c r="C1918" s="5">
        <f t="shared" si="182"/>
        <v>0</v>
      </c>
      <c r="D1918" s="5">
        <v>0</v>
      </c>
      <c r="E1918" s="5"/>
      <c r="F1918" s="5">
        <f t="shared" si="185"/>
        <v>0</v>
      </c>
      <c r="G1918" s="3">
        <v>0</v>
      </c>
      <c r="H1918" s="5">
        <v>0</v>
      </c>
      <c r="I1918" s="47">
        <v>0</v>
      </c>
      <c r="J1918" s="47" t="s">
        <v>344</v>
      </c>
      <c r="K1918" s="294"/>
      <c r="L1918" s="293" t="s">
        <v>1646</v>
      </c>
    </row>
    <row r="1919" spans="2:12" ht="18.75">
      <c r="B1919" s="5">
        <f t="shared" si="183"/>
        <v>0</v>
      </c>
      <c r="C1919" s="5">
        <f t="shared" si="182"/>
        <v>0</v>
      </c>
      <c r="D1919" s="5">
        <v>0</v>
      </c>
      <c r="E1919" s="5"/>
      <c r="F1919" s="5">
        <f t="shared" si="185"/>
        <v>0</v>
      </c>
      <c r="G1919" s="3">
        <v>0</v>
      </c>
      <c r="H1919" s="5">
        <v>0</v>
      </c>
      <c r="I1919" s="47">
        <v>0</v>
      </c>
      <c r="J1919" s="47" t="s">
        <v>344</v>
      </c>
      <c r="K1919" s="295"/>
      <c r="L1919" s="189"/>
    </row>
    <row r="1920" spans="2:12" ht="18.75">
      <c r="B1920" s="5">
        <f t="shared" si="183"/>
        <v>0</v>
      </c>
      <c r="C1920" s="5">
        <f t="shared" si="182"/>
        <v>0</v>
      </c>
      <c r="D1920" s="5">
        <v>0</v>
      </c>
      <c r="E1920" s="5"/>
      <c r="F1920" s="5">
        <f t="shared" si="185"/>
        <v>0</v>
      </c>
      <c r="G1920" s="3">
        <v>0</v>
      </c>
      <c r="H1920" s="5">
        <v>0</v>
      </c>
      <c r="I1920" s="47">
        <v>0</v>
      </c>
      <c r="J1920" s="47" t="s">
        <v>344</v>
      </c>
      <c r="K1920" s="295"/>
      <c r="L1920" s="189"/>
    </row>
    <row r="1921" spans="2:12" ht="18.75">
      <c r="B1921" s="5">
        <f t="shared" si="183"/>
        <v>0</v>
      </c>
      <c r="C1921" s="5">
        <f t="shared" si="182"/>
        <v>0</v>
      </c>
      <c r="D1921" s="5">
        <v>0</v>
      </c>
      <c r="E1921" s="5"/>
      <c r="F1921" s="5">
        <f t="shared" si="185"/>
        <v>0</v>
      </c>
      <c r="G1921" s="3">
        <v>0</v>
      </c>
      <c r="H1921" s="5">
        <v>0</v>
      </c>
      <c r="I1921" s="47">
        <v>0</v>
      </c>
      <c r="J1921" s="47" t="s">
        <v>344</v>
      </c>
      <c r="K1921" s="295"/>
      <c r="L1921" s="189"/>
    </row>
    <row r="1922" spans="2:12" ht="18.75">
      <c r="B1922" s="5">
        <f t="shared" si="183"/>
        <v>0</v>
      </c>
      <c r="C1922" s="5">
        <f t="shared" si="182"/>
        <v>0</v>
      </c>
      <c r="D1922" s="5">
        <v>0</v>
      </c>
      <c r="E1922" s="5"/>
      <c r="F1922" s="5">
        <f t="shared" si="185"/>
        <v>0</v>
      </c>
      <c r="G1922" s="3">
        <v>0</v>
      </c>
      <c r="H1922" s="5">
        <v>0</v>
      </c>
      <c r="I1922" s="47">
        <v>0</v>
      </c>
      <c r="J1922" s="47" t="s">
        <v>344</v>
      </c>
      <c r="K1922" s="295"/>
      <c r="L1922" s="189"/>
    </row>
    <row r="1923" spans="2:12" ht="18.75">
      <c r="B1923" s="5">
        <f t="shared" si="183"/>
        <v>0</v>
      </c>
      <c r="C1923" s="5">
        <f t="shared" si="182"/>
        <v>0</v>
      </c>
      <c r="D1923" s="5">
        <v>0</v>
      </c>
      <c r="E1923" s="5"/>
      <c r="F1923" s="5">
        <f t="shared" si="185"/>
        <v>0</v>
      </c>
      <c r="G1923" s="3">
        <v>0</v>
      </c>
      <c r="H1923" s="5">
        <v>0</v>
      </c>
      <c r="I1923" s="47">
        <v>0</v>
      </c>
      <c r="J1923" s="47" t="s">
        <v>344</v>
      </c>
      <c r="K1923" s="295"/>
      <c r="L1923" s="189"/>
    </row>
    <row r="1924" spans="2:12" ht="18.75">
      <c r="B1924" s="5">
        <f t="shared" si="183"/>
        <v>0</v>
      </c>
      <c r="C1924" s="5">
        <f t="shared" ref="C1924:C1987" si="188">SUM(E1924+D1924)</f>
        <v>0</v>
      </c>
      <c r="D1924" s="5">
        <v>0</v>
      </c>
      <c r="E1924" s="5"/>
      <c r="F1924" s="5">
        <f t="shared" si="185"/>
        <v>0</v>
      </c>
      <c r="G1924" s="3">
        <v>0</v>
      </c>
      <c r="H1924" s="5">
        <v>0</v>
      </c>
      <c r="I1924" s="58">
        <v>0</v>
      </c>
      <c r="J1924" s="95" t="s">
        <v>345</v>
      </c>
      <c r="K1924" s="295"/>
      <c r="L1924" s="189"/>
    </row>
    <row r="1925" spans="2:12" ht="18.75">
      <c r="B1925" s="5">
        <f t="shared" ref="B1925:B1988" si="189">SUM(F1925-C1925)</f>
        <v>0</v>
      </c>
      <c r="C1925" s="5">
        <f t="shared" si="188"/>
        <v>0</v>
      </c>
      <c r="D1925" s="5">
        <v>0</v>
      </c>
      <c r="E1925" s="5"/>
      <c r="F1925" s="5">
        <f t="shared" si="185"/>
        <v>0</v>
      </c>
      <c r="G1925" s="3">
        <v>0</v>
      </c>
      <c r="H1925" s="5">
        <v>0</v>
      </c>
      <c r="I1925" s="58">
        <v>0</v>
      </c>
      <c r="J1925" s="95" t="s">
        <v>345</v>
      </c>
      <c r="K1925" s="295"/>
      <c r="L1925" s="189"/>
    </row>
    <row r="1926" spans="2:12" ht="18.75">
      <c r="B1926" s="5">
        <f t="shared" si="189"/>
        <v>0</v>
      </c>
      <c r="C1926" s="5">
        <f t="shared" si="188"/>
        <v>0</v>
      </c>
      <c r="D1926" s="5">
        <v>0</v>
      </c>
      <c r="E1926" s="5"/>
      <c r="F1926" s="5">
        <f t="shared" si="185"/>
        <v>0</v>
      </c>
      <c r="G1926" s="3">
        <v>0</v>
      </c>
      <c r="H1926" s="5">
        <v>0</v>
      </c>
      <c r="I1926" s="58">
        <v>0</v>
      </c>
      <c r="J1926" s="95" t="s">
        <v>345</v>
      </c>
      <c r="K1926" s="295"/>
      <c r="L1926" s="189"/>
    </row>
    <row r="1927" spans="2:12" ht="18.75">
      <c r="B1927" s="5">
        <f t="shared" si="189"/>
        <v>0</v>
      </c>
      <c r="C1927" s="5">
        <f t="shared" si="188"/>
        <v>0</v>
      </c>
      <c r="D1927" s="5">
        <v>0</v>
      </c>
      <c r="E1927" s="5"/>
      <c r="F1927" s="5">
        <f t="shared" si="185"/>
        <v>0</v>
      </c>
      <c r="G1927" s="3">
        <v>0</v>
      </c>
      <c r="H1927" s="5">
        <v>0</v>
      </c>
      <c r="I1927" s="58">
        <v>0</v>
      </c>
      <c r="J1927" s="95" t="s">
        <v>345</v>
      </c>
      <c r="K1927" s="295"/>
      <c r="L1927" s="189"/>
    </row>
    <row r="1928" spans="2:12" ht="18.75">
      <c r="B1928" s="5">
        <f t="shared" si="189"/>
        <v>0</v>
      </c>
      <c r="C1928" s="5">
        <f t="shared" si="188"/>
        <v>0</v>
      </c>
      <c r="D1928" s="5">
        <v>0</v>
      </c>
      <c r="E1928" s="5"/>
      <c r="F1928" s="5">
        <f t="shared" si="185"/>
        <v>0</v>
      </c>
      <c r="G1928" s="3">
        <v>0</v>
      </c>
      <c r="H1928" s="5">
        <v>0</v>
      </c>
      <c r="I1928" s="58">
        <v>0</v>
      </c>
      <c r="J1928" s="95" t="s">
        <v>345</v>
      </c>
      <c r="K1928" s="295"/>
      <c r="L1928" s="189"/>
    </row>
    <row r="1929" spans="2:12" ht="18.75">
      <c r="B1929" s="5">
        <f t="shared" si="189"/>
        <v>0</v>
      </c>
      <c r="C1929" s="5">
        <f t="shared" si="188"/>
        <v>0</v>
      </c>
      <c r="D1929" s="5">
        <v>0</v>
      </c>
      <c r="E1929" s="5"/>
      <c r="F1929" s="5">
        <f t="shared" si="185"/>
        <v>0</v>
      </c>
      <c r="G1929" s="3">
        <v>0</v>
      </c>
      <c r="H1929" s="5">
        <v>0</v>
      </c>
      <c r="I1929" s="58">
        <v>0</v>
      </c>
      <c r="J1929" s="95" t="s">
        <v>345</v>
      </c>
      <c r="K1929" s="295"/>
      <c r="L1929" s="189"/>
    </row>
    <row r="1930" spans="2:12" ht="18.75">
      <c r="B1930" s="5">
        <f t="shared" si="189"/>
        <v>0</v>
      </c>
      <c r="C1930" s="5">
        <f t="shared" si="188"/>
        <v>0</v>
      </c>
      <c r="D1930" s="5">
        <v>0</v>
      </c>
      <c r="E1930" s="5"/>
      <c r="F1930" s="5">
        <f t="shared" si="185"/>
        <v>0</v>
      </c>
      <c r="G1930" s="3">
        <v>0</v>
      </c>
      <c r="H1930" s="5">
        <v>0</v>
      </c>
      <c r="I1930" s="58">
        <v>0</v>
      </c>
      <c r="J1930" s="95" t="s">
        <v>345</v>
      </c>
      <c r="K1930" s="295"/>
      <c r="L1930" s="189"/>
    </row>
    <row r="1931" spans="2:12" ht="18.75">
      <c r="B1931" s="5">
        <f t="shared" si="189"/>
        <v>0</v>
      </c>
      <c r="C1931" s="5">
        <f t="shared" si="188"/>
        <v>0</v>
      </c>
      <c r="D1931" s="5">
        <v>0</v>
      </c>
      <c r="E1931" s="5"/>
      <c r="F1931" s="5">
        <f t="shared" si="185"/>
        <v>0</v>
      </c>
      <c r="G1931" s="3">
        <v>0</v>
      </c>
      <c r="H1931" s="5">
        <v>0</v>
      </c>
      <c r="I1931" s="58">
        <v>0</v>
      </c>
      <c r="J1931" s="95" t="s">
        <v>345</v>
      </c>
      <c r="K1931" s="295"/>
      <c r="L1931" s="189"/>
    </row>
    <row r="1932" spans="2:12" ht="18.75">
      <c r="B1932" s="5">
        <f t="shared" si="189"/>
        <v>0</v>
      </c>
      <c r="C1932" s="5">
        <f t="shared" si="188"/>
        <v>0</v>
      </c>
      <c r="D1932" s="5">
        <v>0</v>
      </c>
      <c r="E1932" s="5"/>
      <c r="F1932" s="5">
        <f t="shared" si="185"/>
        <v>0</v>
      </c>
      <c r="G1932" s="3">
        <v>0</v>
      </c>
      <c r="H1932" s="5">
        <v>0</v>
      </c>
      <c r="I1932" s="58">
        <v>0</v>
      </c>
      <c r="J1932" s="95" t="s">
        <v>345</v>
      </c>
      <c r="K1932" s="295"/>
      <c r="L1932" s="189"/>
    </row>
    <row r="1933" spans="2:12" ht="18.75">
      <c r="B1933" s="5">
        <f t="shared" si="189"/>
        <v>0</v>
      </c>
      <c r="C1933" s="5">
        <f t="shared" si="188"/>
        <v>0</v>
      </c>
      <c r="D1933" s="5">
        <v>0</v>
      </c>
      <c r="E1933" s="5"/>
      <c r="F1933" s="5">
        <f t="shared" si="185"/>
        <v>0</v>
      </c>
      <c r="G1933" s="3">
        <v>0</v>
      </c>
      <c r="H1933" s="5">
        <v>0</v>
      </c>
      <c r="I1933" s="84">
        <v>0</v>
      </c>
      <c r="J1933" s="84" t="s">
        <v>346</v>
      </c>
      <c r="K1933" s="295"/>
      <c r="L1933" s="189"/>
    </row>
    <row r="1934" spans="2:12" ht="18.75">
      <c r="B1934" s="5">
        <f t="shared" si="189"/>
        <v>0</v>
      </c>
      <c r="C1934" s="5">
        <f t="shared" si="188"/>
        <v>0</v>
      </c>
      <c r="D1934" s="5">
        <v>0</v>
      </c>
      <c r="E1934" s="5"/>
      <c r="F1934" s="5">
        <f t="shared" si="185"/>
        <v>0</v>
      </c>
      <c r="G1934" s="3">
        <v>0</v>
      </c>
      <c r="H1934" s="5">
        <v>0</v>
      </c>
      <c r="I1934" s="84">
        <v>0</v>
      </c>
      <c r="J1934" s="84" t="s">
        <v>346</v>
      </c>
      <c r="K1934" s="295"/>
      <c r="L1934" s="189"/>
    </row>
    <row r="1935" spans="2:12" ht="18.75">
      <c r="B1935" s="5">
        <f t="shared" si="189"/>
        <v>0</v>
      </c>
      <c r="C1935" s="5">
        <f t="shared" si="188"/>
        <v>0</v>
      </c>
      <c r="D1935" s="5">
        <v>0</v>
      </c>
      <c r="E1935" s="5"/>
      <c r="F1935" s="5">
        <f t="shared" si="185"/>
        <v>0</v>
      </c>
      <c r="G1935" s="3">
        <v>0</v>
      </c>
      <c r="H1935" s="5">
        <v>0</v>
      </c>
      <c r="I1935" s="84">
        <v>0</v>
      </c>
      <c r="J1935" s="84" t="s">
        <v>346</v>
      </c>
      <c r="K1935" s="295"/>
      <c r="L1935" s="189"/>
    </row>
    <row r="1936" spans="2:12" ht="18.75">
      <c r="B1936" s="5">
        <f t="shared" si="189"/>
        <v>0</v>
      </c>
      <c r="C1936" s="5">
        <f t="shared" si="188"/>
        <v>0</v>
      </c>
      <c r="D1936" s="5">
        <v>0</v>
      </c>
      <c r="E1936" s="5"/>
      <c r="F1936" s="5">
        <f t="shared" si="185"/>
        <v>0</v>
      </c>
      <c r="G1936" s="3">
        <v>0</v>
      </c>
      <c r="H1936" s="5">
        <v>0</v>
      </c>
      <c r="I1936" s="84">
        <v>0</v>
      </c>
      <c r="J1936" s="84" t="s">
        <v>346</v>
      </c>
      <c r="K1936" s="295"/>
      <c r="L1936" s="189"/>
    </row>
    <row r="1937" spans="2:12" ht="18.75">
      <c r="B1937" s="5">
        <f t="shared" si="189"/>
        <v>0</v>
      </c>
      <c r="C1937" s="5">
        <f t="shared" si="188"/>
        <v>0</v>
      </c>
      <c r="D1937" s="5">
        <v>0</v>
      </c>
      <c r="E1937" s="5"/>
      <c r="F1937" s="5">
        <f t="shared" si="185"/>
        <v>0</v>
      </c>
      <c r="G1937" s="3">
        <v>0</v>
      </c>
      <c r="H1937" s="5">
        <v>0</v>
      </c>
      <c r="I1937" s="84">
        <v>0</v>
      </c>
      <c r="J1937" s="84" t="s">
        <v>346</v>
      </c>
      <c r="K1937" s="295"/>
      <c r="L1937" s="189"/>
    </row>
    <row r="1938" spans="2:12" ht="18.75">
      <c r="B1938" s="5">
        <f t="shared" si="189"/>
        <v>0</v>
      </c>
      <c r="C1938" s="5">
        <f t="shared" si="188"/>
        <v>0</v>
      </c>
      <c r="D1938" s="5">
        <v>0</v>
      </c>
      <c r="E1938" s="5"/>
      <c r="F1938" s="5">
        <f t="shared" si="185"/>
        <v>0</v>
      </c>
      <c r="G1938" s="3">
        <v>0</v>
      </c>
      <c r="H1938" s="5">
        <v>0</v>
      </c>
      <c r="I1938" s="84">
        <v>0</v>
      </c>
      <c r="J1938" s="84" t="s">
        <v>346</v>
      </c>
      <c r="K1938" s="295"/>
      <c r="L1938" s="189"/>
    </row>
    <row r="1939" spans="2:12" ht="18.75">
      <c r="B1939" s="5">
        <f t="shared" si="189"/>
        <v>0</v>
      </c>
      <c r="C1939" s="5">
        <f t="shared" si="188"/>
        <v>0</v>
      </c>
      <c r="D1939" s="5">
        <v>0</v>
      </c>
      <c r="E1939" s="5"/>
      <c r="F1939" s="5">
        <f t="shared" si="185"/>
        <v>0</v>
      </c>
      <c r="G1939" s="3">
        <v>0</v>
      </c>
      <c r="H1939" s="5">
        <v>0</v>
      </c>
      <c r="I1939" s="84">
        <v>0</v>
      </c>
      <c r="J1939" s="84" t="s">
        <v>346</v>
      </c>
      <c r="K1939" s="295"/>
      <c r="L1939" s="189"/>
    </row>
    <row r="1940" spans="2:12" ht="18.75">
      <c r="B1940" s="5">
        <f t="shared" si="189"/>
        <v>0</v>
      </c>
      <c r="C1940" s="5">
        <f t="shared" si="188"/>
        <v>0</v>
      </c>
      <c r="D1940" s="5">
        <v>0</v>
      </c>
      <c r="E1940" s="5"/>
      <c r="F1940" s="5">
        <f t="shared" si="185"/>
        <v>0</v>
      </c>
      <c r="G1940" s="3">
        <v>0</v>
      </c>
      <c r="H1940" s="5">
        <v>0</v>
      </c>
      <c r="I1940" s="84">
        <v>0</v>
      </c>
      <c r="J1940" s="84" t="s">
        <v>346</v>
      </c>
      <c r="K1940" s="295"/>
      <c r="L1940" s="189"/>
    </row>
    <row r="1941" spans="2:12" ht="18.75">
      <c r="B1941" s="5">
        <f t="shared" si="189"/>
        <v>0</v>
      </c>
      <c r="C1941" s="5">
        <f t="shared" si="188"/>
        <v>0</v>
      </c>
      <c r="D1941" s="5">
        <v>0</v>
      </c>
      <c r="E1941" s="5"/>
      <c r="F1941" s="5">
        <f t="shared" si="185"/>
        <v>0</v>
      </c>
      <c r="G1941" s="3">
        <v>0</v>
      </c>
      <c r="H1941" s="5">
        <v>0</v>
      </c>
      <c r="I1941" s="84">
        <v>0</v>
      </c>
      <c r="J1941" s="84" t="s">
        <v>346</v>
      </c>
      <c r="K1941" s="295"/>
      <c r="L1941" s="189"/>
    </row>
    <row r="1942" spans="2:12" ht="18.75">
      <c r="B1942" s="5">
        <f t="shared" si="189"/>
        <v>0</v>
      </c>
      <c r="C1942" s="5">
        <f t="shared" si="188"/>
        <v>0</v>
      </c>
      <c r="D1942" s="5">
        <v>0</v>
      </c>
      <c r="E1942" s="5"/>
      <c r="F1942" s="5">
        <f t="shared" si="185"/>
        <v>0</v>
      </c>
      <c r="G1942" s="3">
        <v>0</v>
      </c>
      <c r="H1942" s="5">
        <v>0</v>
      </c>
      <c r="I1942" s="84">
        <v>0</v>
      </c>
      <c r="J1942" s="84" t="s">
        <v>346</v>
      </c>
      <c r="K1942" s="295"/>
      <c r="L1942" s="189"/>
    </row>
    <row r="1943" spans="2:12" ht="18.75">
      <c r="B1943" s="5">
        <f t="shared" si="189"/>
        <v>0</v>
      </c>
      <c r="C1943" s="5">
        <f t="shared" si="188"/>
        <v>0</v>
      </c>
      <c r="D1943" s="5">
        <v>0</v>
      </c>
      <c r="E1943" s="5"/>
      <c r="F1943" s="5">
        <f t="shared" si="185"/>
        <v>0</v>
      </c>
      <c r="G1943" s="3">
        <v>0</v>
      </c>
      <c r="H1943" s="5">
        <v>0</v>
      </c>
      <c r="I1943" s="84">
        <v>0</v>
      </c>
      <c r="J1943" s="84" t="s">
        <v>346</v>
      </c>
      <c r="K1943" s="295"/>
      <c r="L1943" s="189"/>
    </row>
    <row r="1944" spans="2:12" ht="18.75">
      <c r="B1944" s="5">
        <f t="shared" ca="1" si="189"/>
        <v>165337.5</v>
      </c>
      <c r="C1944" s="5">
        <f t="shared" si="188"/>
        <v>66135</v>
      </c>
      <c r="D1944" s="5">
        <v>66135</v>
      </c>
      <c r="E1944" s="5"/>
      <c r="F1944" s="5">
        <f t="shared" ca="1" si="185"/>
        <v>231472.5</v>
      </c>
      <c r="G1944" s="2">
        <f ca="1">YEAR(TODAY())-2013</f>
        <v>7</v>
      </c>
      <c r="H1944" s="5">
        <v>33067.5</v>
      </c>
      <c r="I1944" s="57" t="s">
        <v>693</v>
      </c>
      <c r="J1944" s="57" t="s">
        <v>347</v>
      </c>
      <c r="K1944" s="295"/>
      <c r="L1944" s="189"/>
    </row>
    <row r="1945" spans="2:12" ht="18.75">
      <c r="B1945" s="5">
        <f t="shared" ca="1" si="189"/>
        <v>165337.5</v>
      </c>
      <c r="C1945" s="5">
        <f t="shared" si="188"/>
        <v>66135</v>
      </c>
      <c r="D1945" s="5">
        <v>66135</v>
      </c>
      <c r="E1945" s="5"/>
      <c r="F1945" s="5">
        <f t="shared" ca="1" si="185"/>
        <v>231472.5</v>
      </c>
      <c r="G1945" s="2">
        <f t="shared" ref="G1945:G1948" ca="1" si="190">YEAR(TODAY())-2013</f>
        <v>7</v>
      </c>
      <c r="H1945" s="5">
        <v>33067.5</v>
      </c>
      <c r="I1945" s="57" t="s">
        <v>690</v>
      </c>
      <c r="J1945" s="57" t="s">
        <v>347</v>
      </c>
      <c r="K1945" s="295"/>
      <c r="L1945" s="189"/>
    </row>
    <row r="1946" spans="2:12" ht="18.75">
      <c r="B1946" s="5">
        <f t="shared" ca="1" si="189"/>
        <v>165337.5</v>
      </c>
      <c r="C1946" s="5">
        <f t="shared" si="188"/>
        <v>66135</v>
      </c>
      <c r="D1946" s="5">
        <v>66135</v>
      </c>
      <c r="E1946" s="5"/>
      <c r="F1946" s="5">
        <f t="shared" ca="1" si="185"/>
        <v>231472.5</v>
      </c>
      <c r="G1946" s="2">
        <f t="shared" ca="1" si="190"/>
        <v>7</v>
      </c>
      <c r="H1946" s="5">
        <v>33067.5</v>
      </c>
      <c r="I1946" s="57" t="s">
        <v>691</v>
      </c>
      <c r="J1946" s="57" t="s">
        <v>347</v>
      </c>
      <c r="K1946" s="295"/>
      <c r="L1946" s="189"/>
    </row>
    <row r="1947" spans="2:12" ht="18.75">
      <c r="B1947" s="5">
        <f t="shared" ca="1" si="189"/>
        <v>165337.5</v>
      </c>
      <c r="C1947" s="5">
        <f t="shared" si="188"/>
        <v>66135</v>
      </c>
      <c r="D1947" s="5">
        <v>66135</v>
      </c>
      <c r="E1947" s="5"/>
      <c r="F1947" s="5">
        <f t="shared" ca="1" si="185"/>
        <v>231472.5</v>
      </c>
      <c r="G1947" s="2">
        <f t="shared" ca="1" si="190"/>
        <v>7</v>
      </c>
      <c r="H1947" s="5">
        <v>33067.5</v>
      </c>
      <c r="I1947" s="57" t="s">
        <v>692</v>
      </c>
      <c r="J1947" s="57" t="s">
        <v>347</v>
      </c>
      <c r="K1947" s="295"/>
      <c r="L1947" s="189"/>
    </row>
    <row r="1948" spans="2:12" ht="18.75">
      <c r="B1948" s="5">
        <f t="shared" ca="1" si="189"/>
        <v>165337.5</v>
      </c>
      <c r="C1948" s="5">
        <f t="shared" si="188"/>
        <v>66135</v>
      </c>
      <c r="D1948" s="5">
        <v>66135</v>
      </c>
      <c r="E1948" s="5"/>
      <c r="F1948" s="5">
        <f t="shared" ref="F1948:F2011" ca="1" si="191">SUM(H1948*G1948)</f>
        <v>231472.5</v>
      </c>
      <c r="G1948" s="2">
        <f t="shared" ca="1" si="190"/>
        <v>7</v>
      </c>
      <c r="H1948" s="5">
        <v>33067.5</v>
      </c>
      <c r="I1948" s="57" t="s">
        <v>689</v>
      </c>
      <c r="J1948" s="57" t="s">
        <v>347</v>
      </c>
      <c r="K1948" s="295"/>
      <c r="L1948" s="189"/>
    </row>
    <row r="1949" spans="2:12" ht="18.75">
      <c r="B1949" s="5">
        <f t="shared" si="189"/>
        <v>0</v>
      </c>
      <c r="C1949" s="5">
        <f t="shared" si="188"/>
        <v>0</v>
      </c>
      <c r="D1949" s="5">
        <v>0</v>
      </c>
      <c r="E1949" s="5"/>
      <c r="F1949" s="5">
        <f t="shared" si="191"/>
        <v>0</v>
      </c>
      <c r="G1949" s="3">
        <v>0</v>
      </c>
      <c r="H1949" s="5">
        <v>0</v>
      </c>
      <c r="I1949" s="90">
        <v>0</v>
      </c>
      <c r="J1949" s="90" t="s">
        <v>348</v>
      </c>
      <c r="K1949" s="295"/>
      <c r="L1949" s="189"/>
    </row>
    <row r="1950" spans="2:12" ht="18.75">
      <c r="B1950" s="5">
        <f t="shared" si="189"/>
        <v>0</v>
      </c>
      <c r="C1950" s="5">
        <f t="shared" si="188"/>
        <v>0</v>
      </c>
      <c r="D1950" s="5">
        <v>0</v>
      </c>
      <c r="E1950" s="5"/>
      <c r="F1950" s="5">
        <f t="shared" si="191"/>
        <v>0</v>
      </c>
      <c r="G1950" s="3">
        <v>0</v>
      </c>
      <c r="H1950" s="5">
        <v>0</v>
      </c>
      <c r="I1950" s="90">
        <v>0</v>
      </c>
      <c r="J1950" s="90" t="s">
        <v>348</v>
      </c>
      <c r="K1950" s="295"/>
      <c r="L1950" s="189"/>
    </row>
    <row r="1951" spans="2:12" ht="18.75">
      <c r="B1951" s="5">
        <f t="shared" si="189"/>
        <v>0</v>
      </c>
      <c r="C1951" s="5">
        <f t="shared" si="188"/>
        <v>0</v>
      </c>
      <c r="D1951" s="5">
        <v>0</v>
      </c>
      <c r="E1951" s="5"/>
      <c r="F1951" s="5">
        <f t="shared" si="191"/>
        <v>0</v>
      </c>
      <c r="G1951" s="3">
        <v>0</v>
      </c>
      <c r="H1951" s="5">
        <v>0</v>
      </c>
      <c r="I1951" s="90">
        <v>0</v>
      </c>
      <c r="J1951" s="90" t="s">
        <v>348</v>
      </c>
      <c r="K1951" s="295"/>
      <c r="L1951" s="189"/>
    </row>
    <row r="1952" spans="2:12" ht="18.75">
      <c r="B1952" s="5">
        <f t="shared" si="189"/>
        <v>0</v>
      </c>
      <c r="C1952" s="5">
        <f t="shared" si="188"/>
        <v>0</v>
      </c>
      <c r="D1952" s="5">
        <v>0</v>
      </c>
      <c r="E1952" s="5"/>
      <c r="F1952" s="5">
        <f t="shared" si="191"/>
        <v>0</v>
      </c>
      <c r="G1952" s="3">
        <v>0</v>
      </c>
      <c r="H1952" s="5">
        <v>0</v>
      </c>
      <c r="I1952" s="90">
        <v>0</v>
      </c>
      <c r="J1952" s="90" t="s">
        <v>348</v>
      </c>
      <c r="K1952" s="295"/>
      <c r="L1952" s="189"/>
    </row>
    <row r="1953" spans="2:12" ht="18.75">
      <c r="B1953" s="5">
        <f t="shared" si="189"/>
        <v>0</v>
      </c>
      <c r="C1953" s="5">
        <f t="shared" si="188"/>
        <v>0</v>
      </c>
      <c r="D1953" s="5">
        <v>0</v>
      </c>
      <c r="E1953" s="5"/>
      <c r="F1953" s="5">
        <f t="shared" si="191"/>
        <v>0</v>
      </c>
      <c r="G1953" s="3">
        <v>0</v>
      </c>
      <c r="H1953" s="5">
        <v>0</v>
      </c>
      <c r="I1953" s="90">
        <v>0</v>
      </c>
      <c r="J1953" s="90" t="s">
        <v>348</v>
      </c>
      <c r="K1953" s="295"/>
      <c r="L1953" s="189"/>
    </row>
    <row r="1954" spans="2:12" ht="18.75">
      <c r="B1954" s="5">
        <f t="shared" si="189"/>
        <v>0</v>
      </c>
      <c r="C1954" s="5">
        <f t="shared" si="188"/>
        <v>0</v>
      </c>
      <c r="D1954" s="5">
        <v>0</v>
      </c>
      <c r="E1954" s="5"/>
      <c r="F1954" s="5">
        <f t="shared" si="191"/>
        <v>0</v>
      </c>
      <c r="G1954" s="3">
        <v>0</v>
      </c>
      <c r="H1954" s="5">
        <v>0</v>
      </c>
      <c r="I1954" s="90">
        <v>0</v>
      </c>
      <c r="J1954" s="90" t="s">
        <v>348</v>
      </c>
      <c r="K1954" s="295"/>
      <c r="L1954" s="189"/>
    </row>
    <row r="1955" spans="2:12" ht="18.75">
      <c r="B1955" s="5">
        <f t="shared" si="189"/>
        <v>0</v>
      </c>
      <c r="C1955" s="5">
        <f t="shared" si="188"/>
        <v>0</v>
      </c>
      <c r="D1955" s="5">
        <v>0</v>
      </c>
      <c r="E1955" s="5"/>
      <c r="F1955" s="5">
        <f t="shared" si="191"/>
        <v>0</v>
      </c>
      <c r="G1955" s="3">
        <v>0</v>
      </c>
      <c r="H1955" s="5">
        <v>0</v>
      </c>
      <c r="I1955" s="90">
        <v>0</v>
      </c>
      <c r="J1955" s="90" t="s">
        <v>348</v>
      </c>
      <c r="K1955" s="295"/>
      <c r="L1955" s="189"/>
    </row>
    <row r="1956" spans="2:12" ht="18.75">
      <c r="B1956" s="5">
        <f t="shared" si="189"/>
        <v>0</v>
      </c>
      <c r="C1956" s="5">
        <f t="shared" si="188"/>
        <v>0</v>
      </c>
      <c r="D1956" s="5">
        <v>0</v>
      </c>
      <c r="E1956" s="5"/>
      <c r="F1956" s="5">
        <f t="shared" si="191"/>
        <v>0</v>
      </c>
      <c r="G1956" s="3">
        <v>0</v>
      </c>
      <c r="H1956" s="5">
        <v>0</v>
      </c>
      <c r="I1956" s="90">
        <v>0</v>
      </c>
      <c r="J1956" s="90" t="s">
        <v>348</v>
      </c>
      <c r="K1956" s="295"/>
      <c r="L1956" s="189"/>
    </row>
    <row r="1957" spans="2:12" ht="18.75">
      <c r="B1957" s="5">
        <f t="shared" si="189"/>
        <v>0</v>
      </c>
      <c r="C1957" s="5">
        <f t="shared" si="188"/>
        <v>0</v>
      </c>
      <c r="D1957" s="5">
        <v>0</v>
      </c>
      <c r="E1957" s="5"/>
      <c r="F1957" s="5">
        <f t="shared" si="191"/>
        <v>0</v>
      </c>
      <c r="G1957" s="3">
        <v>0</v>
      </c>
      <c r="H1957" s="5">
        <v>0</v>
      </c>
      <c r="I1957" s="90">
        <v>0</v>
      </c>
      <c r="J1957" s="90" t="s">
        <v>348</v>
      </c>
      <c r="K1957" s="295"/>
      <c r="L1957" s="189"/>
    </row>
    <row r="1958" spans="2:12" ht="18.75">
      <c r="B1958" s="5">
        <f t="shared" si="189"/>
        <v>0</v>
      </c>
      <c r="C1958" s="5">
        <f t="shared" si="188"/>
        <v>0</v>
      </c>
      <c r="D1958" s="5">
        <v>0</v>
      </c>
      <c r="E1958" s="5"/>
      <c r="F1958" s="5">
        <f t="shared" si="191"/>
        <v>0</v>
      </c>
      <c r="G1958" s="3">
        <v>0</v>
      </c>
      <c r="H1958" s="5">
        <v>0</v>
      </c>
      <c r="I1958" s="90">
        <v>0</v>
      </c>
      <c r="J1958" s="90" t="s">
        <v>348</v>
      </c>
      <c r="K1958" s="295"/>
      <c r="L1958" s="189"/>
    </row>
    <row r="1959" spans="2:12" ht="18.75">
      <c r="B1959" s="5">
        <f t="shared" si="189"/>
        <v>0</v>
      </c>
      <c r="C1959" s="5">
        <f t="shared" si="188"/>
        <v>0</v>
      </c>
      <c r="D1959" s="5">
        <v>0</v>
      </c>
      <c r="E1959" s="5"/>
      <c r="F1959" s="5">
        <f t="shared" si="191"/>
        <v>0</v>
      </c>
      <c r="G1959" s="3">
        <v>0</v>
      </c>
      <c r="H1959" s="5">
        <v>0</v>
      </c>
      <c r="I1959" s="90">
        <v>0</v>
      </c>
      <c r="J1959" s="90" t="s">
        <v>348</v>
      </c>
      <c r="K1959" s="295"/>
      <c r="L1959" s="189"/>
    </row>
    <row r="1960" spans="2:12" ht="18.75">
      <c r="B1960" s="5">
        <f t="shared" si="189"/>
        <v>0</v>
      </c>
      <c r="C1960" s="5">
        <f t="shared" si="188"/>
        <v>0</v>
      </c>
      <c r="D1960" s="5">
        <v>0</v>
      </c>
      <c r="E1960" s="5"/>
      <c r="F1960" s="5">
        <f t="shared" si="191"/>
        <v>0</v>
      </c>
      <c r="G1960" s="3">
        <v>0</v>
      </c>
      <c r="H1960" s="5">
        <v>0</v>
      </c>
      <c r="I1960" s="90">
        <v>0</v>
      </c>
      <c r="J1960" s="90" t="s">
        <v>348</v>
      </c>
      <c r="K1960" s="295"/>
      <c r="L1960" s="189"/>
    </row>
    <row r="1961" spans="2:12" ht="18.75">
      <c r="B1961" s="5">
        <f t="shared" si="189"/>
        <v>0</v>
      </c>
      <c r="C1961" s="5">
        <f t="shared" si="188"/>
        <v>0</v>
      </c>
      <c r="D1961" s="5">
        <v>0</v>
      </c>
      <c r="E1961" s="5"/>
      <c r="F1961" s="5">
        <f t="shared" si="191"/>
        <v>0</v>
      </c>
      <c r="G1961" s="3">
        <v>0</v>
      </c>
      <c r="H1961" s="5">
        <v>0</v>
      </c>
      <c r="I1961" s="90">
        <v>0</v>
      </c>
      <c r="J1961" s="90" t="s">
        <v>348</v>
      </c>
      <c r="K1961" s="295"/>
      <c r="L1961" s="189"/>
    </row>
    <row r="1962" spans="2:12" ht="18.75">
      <c r="B1962" s="5">
        <f t="shared" si="189"/>
        <v>0</v>
      </c>
      <c r="C1962" s="5">
        <f t="shared" si="188"/>
        <v>0</v>
      </c>
      <c r="D1962" s="5">
        <v>0</v>
      </c>
      <c r="E1962" s="5"/>
      <c r="F1962" s="5">
        <f t="shared" si="191"/>
        <v>0</v>
      </c>
      <c r="G1962" s="3">
        <v>0</v>
      </c>
      <c r="H1962" s="5">
        <v>0</v>
      </c>
      <c r="I1962" s="90">
        <v>0</v>
      </c>
      <c r="J1962" s="90" t="s">
        <v>348</v>
      </c>
      <c r="K1962" s="295"/>
      <c r="L1962" s="189"/>
    </row>
    <row r="1963" spans="2:12" ht="18.75">
      <c r="B1963" s="5">
        <f t="shared" si="189"/>
        <v>0</v>
      </c>
      <c r="C1963" s="5">
        <f t="shared" si="188"/>
        <v>0</v>
      </c>
      <c r="D1963" s="5">
        <v>0</v>
      </c>
      <c r="E1963" s="5"/>
      <c r="F1963" s="5">
        <f t="shared" si="191"/>
        <v>0</v>
      </c>
      <c r="G1963" s="3">
        <v>0</v>
      </c>
      <c r="H1963" s="5">
        <v>0</v>
      </c>
      <c r="I1963" s="61">
        <v>0</v>
      </c>
      <c r="J1963" s="61" t="s">
        <v>349</v>
      </c>
      <c r="K1963" s="295"/>
      <c r="L1963" s="189"/>
    </row>
    <row r="1964" spans="2:12" ht="18.75">
      <c r="B1964" s="5">
        <f t="shared" si="189"/>
        <v>0</v>
      </c>
      <c r="C1964" s="5">
        <f t="shared" si="188"/>
        <v>0</v>
      </c>
      <c r="D1964" s="5">
        <v>0</v>
      </c>
      <c r="E1964" s="5"/>
      <c r="F1964" s="5">
        <f t="shared" si="191"/>
        <v>0</v>
      </c>
      <c r="G1964" s="3">
        <v>0</v>
      </c>
      <c r="H1964" s="5">
        <v>0</v>
      </c>
      <c r="I1964" s="61">
        <v>0</v>
      </c>
      <c r="J1964" s="61" t="s">
        <v>349</v>
      </c>
      <c r="K1964" s="295"/>
      <c r="L1964" s="189"/>
    </row>
    <row r="1965" spans="2:12" ht="18.75">
      <c r="B1965" s="5">
        <f t="shared" si="189"/>
        <v>0</v>
      </c>
      <c r="C1965" s="5">
        <f t="shared" si="188"/>
        <v>0</v>
      </c>
      <c r="D1965" s="5">
        <v>0</v>
      </c>
      <c r="E1965" s="5"/>
      <c r="F1965" s="5">
        <f t="shared" si="191"/>
        <v>0</v>
      </c>
      <c r="G1965" s="3">
        <v>0</v>
      </c>
      <c r="H1965" s="5">
        <v>0</v>
      </c>
      <c r="I1965" s="61">
        <v>0</v>
      </c>
      <c r="J1965" s="61" t="s">
        <v>349</v>
      </c>
      <c r="K1965" s="295"/>
      <c r="L1965" s="189"/>
    </row>
    <row r="1966" spans="2:12" ht="18.75">
      <c r="B1966" s="5">
        <f t="shared" si="189"/>
        <v>0</v>
      </c>
      <c r="C1966" s="5">
        <f t="shared" si="188"/>
        <v>0</v>
      </c>
      <c r="D1966" s="5">
        <v>0</v>
      </c>
      <c r="E1966" s="5"/>
      <c r="F1966" s="5">
        <f t="shared" si="191"/>
        <v>0</v>
      </c>
      <c r="G1966" s="3">
        <v>0</v>
      </c>
      <c r="H1966" s="5">
        <v>0</v>
      </c>
      <c r="I1966" s="61">
        <v>0</v>
      </c>
      <c r="J1966" s="61" t="s">
        <v>349</v>
      </c>
      <c r="K1966" s="295"/>
      <c r="L1966" s="189"/>
    </row>
    <row r="1967" spans="2:12" ht="18.75">
      <c r="B1967" s="5">
        <f t="shared" si="189"/>
        <v>0</v>
      </c>
      <c r="C1967" s="5">
        <f t="shared" si="188"/>
        <v>0</v>
      </c>
      <c r="D1967" s="5">
        <v>0</v>
      </c>
      <c r="E1967" s="5"/>
      <c r="F1967" s="5">
        <f t="shared" si="191"/>
        <v>0</v>
      </c>
      <c r="G1967" s="3">
        <v>0</v>
      </c>
      <c r="H1967" s="5">
        <v>0</v>
      </c>
      <c r="I1967" s="61">
        <v>0</v>
      </c>
      <c r="J1967" s="61" t="s">
        <v>349</v>
      </c>
      <c r="K1967" s="295"/>
      <c r="L1967" s="189"/>
    </row>
    <row r="1968" spans="2:12" ht="18.75">
      <c r="B1968" s="5">
        <f t="shared" si="189"/>
        <v>0</v>
      </c>
      <c r="C1968" s="5">
        <f t="shared" si="188"/>
        <v>0</v>
      </c>
      <c r="D1968" s="5">
        <v>0</v>
      </c>
      <c r="E1968" s="5"/>
      <c r="F1968" s="5">
        <f t="shared" si="191"/>
        <v>0</v>
      </c>
      <c r="G1968" s="3">
        <v>0</v>
      </c>
      <c r="H1968" s="5">
        <v>0</v>
      </c>
      <c r="I1968" s="61">
        <v>0</v>
      </c>
      <c r="J1968" s="61" t="s">
        <v>349</v>
      </c>
      <c r="K1968" s="295"/>
      <c r="L1968" s="189"/>
    </row>
    <row r="1969" spans="2:12" ht="18.75">
      <c r="B1969" s="5">
        <f t="shared" si="189"/>
        <v>0</v>
      </c>
      <c r="C1969" s="5">
        <f t="shared" si="188"/>
        <v>0</v>
      </c>
      <c r="D1969" s="5">
        <v>0</v>
      </c>
      <c r="E1969" s="5"/>
      <c r="F1969" s="5">
        <f t="shared" si="191"/>
        <v>0</v>
      </c>
      <c r="G1969" s="3">
        <v>0</v>
      </c>
      <c r="H1969" s="5">
        <v>0</v>
      </c>
      <c r="I1969" s="61">
        <v>0</v>
      </c>
      <c r="J1969" s="61" t="s">
        <v>349</v>
      </c>
      <c r="K1969" s="295"/>
      <c r="L1969" s="189"/>
    </row>
    <row r="1970" spans="2:12" ht="18.75">
      <c r="B1970" s="5">
        <f t="shared" si="189"/>
        <v>0</v>
      </c>
      <c r="C1970" s="5">
        <f t="shared" si="188"/>
        <v>0</v>
      </c>
      <c r="D1970" s="5">
        <v>0</v>
      </c>
      <c r="E1970" s="5"/>
      <c r="F1970" s="5">
        <f t="shared" si="191"/>
        <v>0</v>
      </c>
      <c r="G1970" s="3">
        <v>0</v>
      </c>
      <c r="H1970" s="5">
        <v>0</v>
      </c>
      <c r="I1970" s="61">
        <v>0</v>
      </c>
      <c r="J1970" s="61" t="s">
        <v>349</v>
      </c>
      <c r="K1970" s="295"/>
      <c r="L1970" s="189"/>
    </row>
    <row r="1971" spans="2:12" ht="18.75">
      <c r="B1971" s="5">
        <f t="shared" si="189"/>
        <v>0</v>
      </c>
      <c r="C1971" s="5">
        <f t="shared" si="188"/>
        <v>0</v>
      </c>
      <c r="D1971" s="5">
        <v>0</v>
      </c>
      <c r="E1971" s="5"/>
      <c r="F1971" s="5">
        <f t="shared" si="191"/>
        <v>0</v>
      </c>
      <c r="G1971" s="3">
        <v>0</v>
      </c>
      <c r="H1971" s="5">
        <v>0</v>
      </c>
      <c r="I1971" s="61">
        <v>0</v>
      </c>
      <c r="J1971" s="61" t="s">
        <v>349</v>
      </c>
      <c r="K1971" s="295"/>
      <c r="L1971" s="189"/>
    </row>
    <row r="1972" spans="2:12" ht="18.75">
      <c r="B1972" s="5">
        <f t="shared" si="189"/>
        <v>0</v>
      </c>
      <c r="C1972" s="5">
        <f t="shared" si="188"/>
        <v>0</v>
      </c>
      <c r="D1972" s="5">
        <v>0</v>
      </c>
      <c r="E1972" s="5"/>
      <c r="F1972" s="5">
        <f t="shared" si="191"/>
        <v>0</v>
      </c>
      <c r="G1972" s="3">
        <v>0</v>
      </c>
      <c r="H1972" s="5">
        <v>0</v>
      </c>
      <c r="I1972" s="47">
        <v>0</v>
      </c>
      <c r="J1972" s="47" t="s">
        <v>350</v>
      </c>
      <c r="K1972" s="295"/>
      <c r="L1972" s="189"/>
    </row>
    <row r="1973" spans="2:12" ht="18.75">
      <c r="B1973" s="5">
        <f t="shared" si="189"/>
        <v>0</v>
      </c>
      <c r="C1973" s="5">
        <f t="shared" si="188"/>
        <v>0</v>
      </c>
      <c r="D1973" s="5">
        <v>0</v>
      </c>
      <c r="E1973" s="5"/>
      <c r="F1973" s="5">
        <f t="shared" si="191"/>
        <v>0</v>
      </c>
      <c r="G1973" s="3">
        <v>0</v>
      </c>
      <c r="H1973" s="5">
        <v>0</v>
      </c>
      <c r="I1973" s="47">
        <v>0</v>
      </c>
      <c r="J1973" s="47" t="s">
        <v>350</v>
      </c>
      <c r="K1973" s="295"/>
      <c r="L1973" s="189"/>
    </row>
    <row r="1974" spans="2:12" ht="18.75">
      <c r="B1974" s="5">
        <f t="shared" si="189"/>
        <v>0</v>
      </c>
      <c r="C1974" s="5">
        <f t="shared" si="188"/>
        <v>0</v>
      </c>
      <c r="D1974" s="5">
        <v>0</v>
      </c>
      <c r="E1974" s="5"/>
      <c r="F1974" s="5">
        <f t="shared" si="191"/>
        <v>0</v>
      </c>
      <c r="G1974" s="3">
        <v>0</v>
      </c>
      <c r="H1974" s="5">
        <v>0</v>
      </c>
      <c r="I1974" s="47">
        <v>0</v>
      </c>
      <c r="J1974" s="47" t="s">
        <v>350</v>
      </c>
      <c r="K1974" s="295"/>
      <c r="L1974" s="189"/>
    </row>
    <row r="1975" spans="2:12" ht="18.75">
      <c r="B1975" s="5">
        <f t="shared" si="189"/>
        <v>0</v>
      </c>
      <c r="C1975" s="5">
        <f t="shared" si="188"/>
        <v>0</v>
      </c>
      <c r="D1975" s="5">
        <v>0</v>
      </c>
      <c r="E1975" s="5"/>
      <c r="F1975" s="5">
        <f t="shared" si="191"/>
        <v>0</v>
      </c>
      <c r="G1975" s="3">
        <v>0</v>
      </c>
      <c r="H1975" s="5">
        <v>0</v>
      </c>
      <c r="I1975" s="47">
        <v>0</v>
      </c>
      <c r="J1975" s="47" t="s">
        <v>350</v>
      </c>
      <c r="K1975" s="295"/>
      <c r="L1975" s="189"/>
    </row>
    <row r="1976" spans="2:12" ht="18.75">
      <c r="B1976" s="5">
        <f t="shared" si="189"/>
        <v>0</v>
      </c>
      <c r="C1976" s="5">
        <f t="shared" si="188"/>
        <v>0</v>
      </c>
      <c r="D1976" s="5">
        <v>0</v>
      </c>
      <c r="E1976" s="5"/>
      <c r="F1976" s="5">
        <f t="shared" si="191"/>
        <v>0</v>
      </c>
      <c r="G1976" s="3">
        <v>0</v>
      </c>
      <c r="H1976" s="5">
        <v>0</v>
      </c>
      <c r="I1976" s="47">
        <v>0</v>
      </c>
      <c r="J1976" s="47" t="s">
        <v>350</v>
      </c>
      <c r="K1976" s="295"/>
      <c r="L1976" s="189"/>
    </row>
    <row r="1977" spans="2:12" ht="18.75">
      <c r="B1977" s="5">
        <f t="shared" si="189"/>
        <v>0</v>
      </c>
      <c r="C1977" s="5">
        <f t="shared" si="188"/>
        <v>0</v>
      </c>
      <c r="D1977" s="5">
        <v>0</v>
      </c>
      <c r="E1977" s="5"/>
      <c r="F1977" s="5">
        <f t="shared" si="191"/>
        <v>0</v>
      </c>
      <c r="G1977" s="3">
        <v>0</v>
      </c>
      <c r="H1977" s="5">
        <v>0</v>
      </c>
      <c r="I1977" s="47">
        <v>0</v>
      </c>
      <c r="J1977" s="47" t="s">
        <v>350</v>
      </c>
      <c r="K1977" s="295"/>
      <c r="L1977" s="189"/>
    </row>
    <row r="1978" spans="2:12" ht="18.75">
      <c r="B1978" s="5">
        <f t="shared" si="189"/>
        <v>0</v>
      </c>
      <c r="C1978" s="5">
        <f t="shared" si="188"/>
        <v>0</v>
      </c>
      <c r="D1978" s="5">
        <v>0</v>
      </c>
      <c r="E1978" s="5"/>
      <c r="F1978" s="5">
        <f t="shared" si="191"/>
        <v>0</v>
      </c>
      <c r="G1978" s="3">
        <v>0</v>
      </c>
      <c r="H1978" s="5">
        <v>0</v>
      </c>
      <c r="I1978" s="47">
        <v>0</v>
      </c>
      <c r="J1978" s="47" t="s">
        <v>350</v>
      </c>
      <c r="K1978" s="295"/>
      <c r="L1978" s="189"/>
    </row>
    <row r="1979" spans="2:12" ht="18.75">
      <c r="B1979" s="5">
        <f t="shared" si="189"/>
        <v>0</v>
      </c>
      <c r="C1979" s="5">
        <f t="shared" si="188"/>
        <v>0</v>
      </c>
      <c r="D1979" s="5">
        <v>0</v>
      </c>
      <c r="E1979" s="5"/>
      <c r="F1979" s="5">
        <f t="shared" si="191"/>
        <v>0</v>
      </c>
      <c r="G1979" s="3">
        <v>0</v>
      </c>
      <c r="H1979" s="5">
        <v>0</v>
      </c>
      <c r="I1979" s="47">
        <v>0</v>
      </c>
      <c r="J1979" s="47" t="s">
        <v>350</v>
      </c>
      <c r="K1979" s="295"/>
      <c r="L1979" s="189"/>
    </row>
    <row r="1980" spans="2:12" ht="18.75">
      <c r="B1980" s="5">
        <f t="shared" si="189"/>
        <v>0</v>
      </c>
      <c r="C1980" s="5">
        <f t="shared" si="188"/>
        <v>0</v>
      </c>
      <c r="D1980" s="5">
        <v>0</v>
      </c>
      <c r="E1980" s="5"/>
      <c r="F1980" s="5">
        <f t="shared" si="191"/>
        <v>0</v>
      </c>
      <c r="G1980" s="3">
        <v>0</v>
      </c>
      <c r="H1980" s="5">
        <v>0</v>
      </c>
      <c r="I1980" s="47">
        <v>0</v>
      </c>
      <c r="J1980" s="47" t="s">
        <v>350</v>
      </c>
      <c r="K1980" s="295"/>
      <c r="L1980" s="189"/>
    </row>
    <row r="1981" spans="2:12" ht="18.75">
      <c r="B1981" s="5">
        <f t="shared" si="189"/>
        <v>0</v>
      </c>
      <c r="C1981" s="5">
        <f t="shared" si="188"/>
        <v>0</v>
      </c>
      <c r="D1981" s="5">
        <v>0</v>
      </c>
      <c r="E1981" s="5"/>
      <c r="F1981" s="5">
        <f t="shared" si="191"/>
        <v>0</v>
      </c>
      <c r="G1981" s="3">
        <v>0</v>
      </c>
      <c r="H1981" s="5">
        <v>0</v>
      </c>
      <c r="I1981" s="47">
        <v>0</v>
      </c>
      <c r="J1981" s="47" t="s">
        <v>350</v>
      </c>
      <c r="K1981" s="295"/>
      <c r="L1981" s="189"/>
    </row>
    <row r="1982" spans="2:12" ht="18.75">
      <c r="B1982" s="5">
        <f t="shared" si="189"/>
        <v>0</v>
      </c>
      <c r="C1982" s="5">
        <f t="shared" si="188"/>
        <v>0</v>
      </c>
      <c r="D1982" s="5">
        <v>0</v>
      </c>
      <c r="E1982" s="5"/>
      <c r="F1982" s="5">
        <f t="shared" si="191"/>
        <v>0</v>
      </c>
      <c r="G1982" s="3">
        <v>0</v>
      </c>
      <c r="H1982" s="5">
        <v>0</v>
      </c>
      <c r="I1982" s="47">
        <v>0</v>
      </c>
      <c r="J1982" s="47" t="s">
        <v>350</v>
      </c>
      <c r="K1982" s="295"/>
      <c r="L1982" s="189"/>
    </row>
    <row r="1983" spans="2:12" ht="18.75">
      <c r="B1983" s="5">
        <f t="shared" si="189"/>
        <v>0</v>
      </c>
      <c r="C1983" s="5">
        <f t="shared" si="188"/>
        <v>0</v>
      </c>
      <c r="D1983" s="5">
        <v>0</v>
      </c>
      <c r="E1983" s="5"/>
      <c r="F1983" s="5">
        <f t="shared" si="191"/>
        <v>0</v>
      </c>
      <c r="G1983" s="3">
        <v>0</v>
      </c>
      <c r="H1983" s="5">
        <v>0</v>
      </c>
      <c r="I1983" s="58">
        <v>0</v>
      </c>
      <c r="J1983" s="58" t="s">
        <v>351</v>
      </c>
      <c r="K1983" s="295"/>
      <c r="L1983" s="189"/>
    </row>
    <row r="1984" spans="2:12" ht="18.75">
      <c r="B1984" s="5">
        <f t="shared" si="189"/>
        <v>0</v>
      </c>
      <c r="C1984" s="5">
        <f t="shared" si="188"/>
        <v>0</v>
      </c>
      <c r="D1984" s="5">
        <v>0</v>
      </c>
      <c r="E1984" s="5"/>
      <c r="F1984" s="5">
        <f t="shared" si="191"/>
        <v>0</v>
      </c>
      <c r="G1984" s="3">
        <v>0</v>
      </c>
      <c r="H1984" s="5">
        <v>0</v>
      </c>
      <c r="I1984" s="58">
        <v>0</v>
      </c>
      <c r="J1984" s="58" t="s">
        <v>351</v>
      </c>
      <c r="K1984" s="295"/>
      <c r="L1984" s="189"/>
    </row>
    <row r="1985" spans="2:12" ht="18.75">
      <c r="B1985" s="5">
        <f t="shared" si="189"/>
        <v>0</v>
      </c>
      <c r="C1985" s="5">
        <f t="shared" si="188"/>
        <v>0</v>
      </c>
      <c r="D1985" s="5">
        <v>0</v>
      </c>
      <c r="E1985" s="5"/>
      <c r="F1985" s="5">
        <f t="shared" si="191"/>
        <v>0</v>
      </c>
      <c r="G1985" s="3">
        <v>0</v>
      </c>
      <c r="H1985" s="5">
        <v>0</v>
      </c>
      <c r="I1985" s="58">
        <v>0</v>
      </c>
      <c r="J1985" s="58" t="s">
        <v>351</v>
      </c>
      <c r="K1985" s="295"/>
      <c r="L1985" s="189"/>
    </row>
    <row r="1986" spans="2:12" ht="18.75">
      <c r="B1986" s="5">
        <f t="shared" si="189"/>
        <v>0</v>
      </c>
      <c r="C1986" s="5">
        <f t="shared" si="188"/>
        <v>0</v>
      </c>
      <c r="D1986" s="5">
        <v>0</v>
      </c>
      <c r="E1986" s="5"/>
      <c r="F1986" s="5">
        <f t="shared" si="191"/>
        <v>0</v>
      </c>
      <c r="G1986" s="3">
        <v>0</v>
      </c>
      <c r="H1986" s="5">
        <v>0</v>
      </c>
      <c r="I1986" s="58">
        <v>0</v>
      </c>
      <c r="J1986" s="58" t="s">
        <v>351</v>
      </c>
      <c r="K1986" s="295"/>
      <c r="L1986" s="189"/>
    </row>
    <row r="1987" spans="2:12" ht="18.75">
      <c r="B1987" s="5">
        <f t="shared" si="189"/>
        <v>0</v>
      </c>
      <c r="C1987" s="5">
        <f t="shared" si="188"/>
        <v>0</v>
      </c>
      <c r="D1987" s="5">
        <v>0</v>
      </c>
      <c r="E1987" s="5"/>
      <c r="F1987" s="5">
        <f t="shared" si="191"/>
        <v>0</v>
      </c>
      <c r="G1987" s="3">
        <v>0</v>
      </c>
      <c r="H1987" s="5">
        <v>0</v>
      </c>
      <c r="I1987" s="58">
        <v>0</v>
      </c>
      <c r="J1987" s="58" t="s">
        <v>351</v>
      </c>
      <c r="K1987" s="295"/>
      <c r="L1987" s="189"/>
    </row>
    <row r="1988" spans="2:12" ht="18.75">
      <c r="B1988" s="5">
        <f t="shared" si="189"/>
        <v>0</v>
      </c>
      <c r="C1988" s="5">
        <f t="shared" ref="C1988:C2051" si="192">SUM(E1988+D1988)</f>
        <v>0</v>
      </c>
      <c r="D1988" s="5">
        <v>0</v>
      </c>
      <c r="E1988" s="5"/>
      <c r="F1988" s="5">
        <f t="shared" si="191"/>
        <v>0</v>
      </c>
      <c r="G1988" s="3">
        <v>0</v>
      </c>
      <c r="H1988" s="5">
        <v>0</v>
      </c>
      <c r="I1988" s="58">
        <v>0</v>
      </c>
      <c r="J1988" s="58" t="s">
        <v>351</v>
      </c>
      <c r="K1988" s="295"/>
      <c r="L1988" s="189"/>
    </row>
    <row r="1989" spans="2:12" ht="18.75">
      <c r="B1989" s="5">
        <f t="shared" ref="B1989:B2052" si="193">SUM(F1989-C1989)</f>
        <v>0</v>
      </c>
      <c r="C1989" s="5">
        <f t="shared" si="192"/>
        <v>0</v>
      </c>
      <c r="D1989" s="5">
        <v>0</v>
      </c>
      <c r="E1989" s="5"/>
      <c r="F1989" s="5">
        <f t="shared" si="191"/>
        <v>0</v>
      </c>
      <c r="G1989" s="3">
        <v>0</v>
      </c>
      <c r="H1989" s="5">
        <v>0</v>
      </c>
      <c r="I1989" s="58">
        <v>0</v>
      </c>
      <c r="J1989" s="58" t="s">
        <v>351</v>
      </c>
      <c r="K1989" s="295"/>
      <c r="L1989" s="189"/>
    </row>
    <row r="1990" spans="2:12" ht="18.75">
      <c r="B1990" s="5">
        <f t="shared" si="193"/>
        <v>0</v>
      </c>
      <c r="C1990" s="5">
        <f t="shared" si="192"/>
        <v>0</v>
      </c>
      <c r="D1990" s="5">
        <v>0</v>
      </c>
      <c r="E1990" s="5"/>
      <c r="F1990" s="5">
        <f t="shared" si="191"/>
        <v>0</v>
      </c>
      <c r="G1990" s="3">
        <v>0</v>
      </c>
      <c r="H1990" s="5">
        <v>0</v>
      </c>
      <c r="I1990" s="58">
        <v>0</v>
      </c>
      <c r="J1990" s="58" t="s">
        <v>351</v>
      </c>
      <c r="K1990" s="295"/>
      <c r="L1990" s="189"/>
    </row>
    <row r="1991" spans="2:12" ht="18.75">
      <c r="B1991" s="5">
        <f t="shared" si="193"/>
        <v>0</v>
      </c>
      <c r="C1991" s="5">
        <f t="shared" si="192"/>
        <v>0</v>
      </c>
      <c r="D1991" s="5">
        <v>0</v>
      </c>
      <c r="E1991" s="5"/>
      <c r="F1991" s="5">
        <f t="shared" si="191"/>
        <v>0</v>
      </c>
      <c r="G1991" s="3">
        <v>0</v>
      </c>
      <c r="H1991" s="5">
        <v>0</v>
      </c>
      <c r="I1991" s="58">
        <v>0</v>
      </c>
      <c r="J1991" s="58" t="s">
        <v>351</v>
      </c>
      <c r="K1991" s="295"/>
      <c r="L1991" s="189"/>
    </row>
    <row r="1992" spans="2:12" ht="18.75">
      <c r="B1992" s="5">
        <f t="shared" si="193"/>
        <v>0</v>
      </c>
      <c r="C1992" s="5">
        <f t="shared" si="192"/>
        <v>0</v>
      </c>
      <c r="D1992" s="5">
        <v>0</v>
      </c>
      <c r="E1992" s="5"/>
      <c r="F1992" s="5">
        <f t="shared" si="191"/>
        <v>0</v>
      </c>
      <c r="G1992" s="3">
        <v>0</v>
      </c>
      <c r="H1992" s="5">
        <v>0</v>
      </c>
      <c r="I1992" s="58">
        <v>0</v>
      </c>
      <c r="J1992" s="58" t="s">
        <v>351</v>
      </c>
      <c r="K1992" s="295"/>
      <c r="L1992" s="189"/>
    </row>
    <row r="1993" spans="2:12" ht="18.75">
      <c r="B1993" s="5">
        <f t="shared" si="193"/>
        <v>0</v>
      </c>
      <c r="C1993" s="5">
        <f t="shared" si="192"/>
        <v>0</v>
      </c>
      <c r="D1993" s="5">
        <v>0</v>
      </c>
      <c r="E1993" s="5"/>
      <c r="F1993" s="5">
        <f t="shared" si="191"/>
        <v>0</v>
      </c>
      <c r="G1993" s="3">
        <v>0</v>
      </c>
      <c r="H1993" s="5">
        <v>0</v>
      </c>
      <c r="I1993" s="58">
        <v>0</v>
      </c>
      <c r="J1993" s="58" t="s">
        <v>351</v>
      </c>
      <c r="K1993" s="295"/>
      <c r="L1993" s="189"/>
    </row>
    <row r="1994" spans="2:12" ht="18.75">
      <c r="B1994" s="5">
        <f t="shared" si="193"/>
        <v>0</v>
      </c>
      <c r="C1994" s="5">
        <f t="shared" si="192"/>
        <v>0</v>
      </c>
      <c r="D1994" s="5">
        <v>0</v>
      </c>
      <c r="E1994" s="5"/>
      <c r="F1994" s="5">
        <f t="shared" si="191"/>
        <v>0</v>
      </c>
      <c r="G1994" s="3">
        <v>0</v>
      </c>
      <c r="H1994" s="5">
        <v>0</v>
      </c>
      <c r="I1994" s="58">
        <v>0</v>
      </c>
      <c r="J1994" s="58" t="s">
        <v>351</v>
      </c>
      <c r="K1994" s="295"/>
      <c r="L1994" s="189"/>
    </row>
    <row r="1995" spans="2:12" ht="18.75">
      <c r="B1995" s="5">
        <f t="shared" ca="1" si="193"/>
        <v>131709.42000000001</v>
      </c>
      <c r="C1995" s="5">
        <f t="shared" si="192"/>
        <v>37631.25</v>
      </c>
      <c r="D1995" s="5">
        <v>37631.25</v>
      </c>
      <c r="E1995" s="5"/>
      <c r="F1995" s="5">
        <f t="shared" ca="1" si="191"/>
        <v>169340.67</v>
      </c>
      <c r="G1995" s="2">
        <f ca="1">YEAR(TODAY())-2011</f>
        <v>9</v>
      </c>
      <c r="H1995" s="5">
        <v>18815.63</v>
      </c>
      <c r="I1995" s="57" t="s">
        <v>694</v>
      </c>
      <c r="J1995" s="57" t="s">
        <v>352</v>
      </c>
      <c r="K1995" s="295"/>
      <c r="L1995" s="189"/>
    </row>
    <row r="1996" spans="2:12" ht="18.75">
      <c r="B1996" s="5">
        <f t="shared" ca="1" si="193"/>
        <v>150525.04</v>
      </c>
      <c r="C1996" s="5">
        <f t="shared" si="192"/>
        <v>0</v>
      </c>
      <c r="D1996" s="5">
        <v>0</v>
      </c>
      <c r="E1996" s="5"/>
      <c r="F1996" s="5">
        <f t="shared" ca="1" si="191"/>
        <v>150525.04</v>
      </c>
      <c r="G1996" s="2">
        <f ca="1">YEAR(TODAY())-2012</f>
        <v>8</v>
      </c>
      <c r="H1996" s="5">
        <v>18815.63</v>
      </c>
      <c r="I1996" s="57" t="s">
        <v>695</v>
      </c>
      <c r="J1996" s="57" t="s">
        <v>352</v>
      </c>
      <c r="K1996" s="295"/>
      <c r="L1996" s="189"/>
    </row>
    <row r="1997" spans="2:12" ht="18.75">
      <c r="B1997" s="5">
        <f t="shared" si="193"/>
        <v>0</v>
      </c>
      <c r="C1997" s="5">
        <f t="shared" si="192"/>
        <v>0</v>
      </c>
      <c r="D1997" s="5">
        <v>0</v>
      </c>
      <c r="E1997" s="5"/>
      <c r="F1997" s="5">
        <f t="shared" si="191"/>
        <v>0</v>
      </c>
      <c r="G1997" s="3">
        <v>0</v>
      </c>
      <c r="H1997" s="5">
        <v>0</v>
      </c>
      <c r="I1997" s="57">
        <v>0</v>
      </c>
      <c r="J1997" s="57" t="s">
        <v>352</v>
      </c>
      <c r="K1997" s="295"/>
      <c r="L1997" s="189"/>
    </row>
    <row r="1998" spans="2:12" ht="18.75">
      <c r="B1998" s="5">
        <f t="shared" si="193"/>
        <v>0</v>
      </c>
      <c r="C1998" s="5">
        <f t="shared" si="192"/>
        <v>0</v>
      </c>
      <c r="D1998" s="5">
        <v>0</v>
      </c>
      <c r="E1998" s="5"/>
      <c r="F1998" s="5">
        <f t="shared" si="191"/>
        <v>0</v>
      </c>
      <c r="G1998" s="3">
        <v>0</v>
      </c>
      <c r="H1998" s="5">
        <v>0</v>
      </c>
      <c r="I1998" s="57">
        <v>0</v>
      </c>
      <c r="J1998" s="57" t="s">
        <v>352</v>
      </c>
      <c r="K1998" s="295"/>
      <c r="L1998" s="189"/>
    </row>
    <row r="1999" spans="2:12" ht="18.75">
      <c r="B1999" s="5">
        <f t="shared" si="193"/>
        <v>0</v>
      </c>
      <c r="C1999" s="5">
        <f t="shared" si="192"/>
        <v>0</v>
      </c>
      <c r="D1999" s="5">
        <v>0</v>
      </c>
      <c r="E1999" s="5"/>
      <c r="F1999" s="5">
        <f t="shared" si="191"/>
        <v>0</v>
      </c>
      <c r="G1999" s="3">
        <v>0</v>
      </c>
      <c r="H1999" s="5">
        <v>0</v>
      </c>
      <c r="I1999" s="90">
        <v>0</v>
      </c>
      <c r="J1999" s="90" t="s">
        <v>353</v>
      </c>
      <c r="K1999" s="295"/>
      <c r="L1999" s="189"/>
    </row>
    <row r="2000" spans="2:12" ht="18.75">
      <c r="B2000" s="5">
        <f t="shared" si="193"/>
        <v>0</v>
      </c>
      <c r="C2000" s="5">
        <f t="shared" si="192"/>
        <v>0</v>
      </c>
      <c r="D2000" s="5">
        <v>0</v>
      </c>
      <c r="E2000" s="5"/>
      <c r="F2000" s="5">
        <f t="shared" si="191"/>
        <v>0</v>
      </c>
      <c r="G2000" s="3">
        <v>0</v>
      </c>
      <c r="H2000" s="5">
        <v>0</v>
      </c>
      <c r="I2000" s="90">
        <v>0</v>
      </c>
      <c r="J2000" s="90" t="s">
        <v>353</v>
      </c>
      <c r="K2000" s="295"/>
      <c r="L2000" s="189"/>
    </row>
    <row r="2001" spans="2:12" ht="18.75">
      <c r="B2001" s="5">
        <f t="shared" si="193"/>
        <v>0</v>
      </c>
      <c r="C2001" s="5">
        <f t="shared" si="192"/>
        <v>0</v>
      </c>
      <c r="D2001" s="5">
        <v>0</v>
      </c>
      <c r="E2001" s="5"/>
      <c r="F2001" s="5">
        <f t="shared" si="191"/>
        <v>0</v>
      </c>
      <c r="G2001" s="3">
        <v>0</v>
      </c>
      <c r="H2001" s="5">
        <v>0</v>
      </c>
      <c r="I2001" s="90">
        <v>0</v>
      </c>
      <c r="J2001" s="90" t="s">
        <v>353</v>
      </c>
      <c r="K2001" s="295"/>
      <c r="L2001" s="189"/>
    </row>
    <row r="2002" spans="2:12" ht="18.75">
      <c r="B2002" s="5">
        <f t="shared" si="193"/>
        <v>0</v>
      </c>
      <c r="C2002" s="5">
        <f t="shared" si="192"/>
        <v>0</v>
      </c>
      <c r="D2002" s="5">
        <v>0</v>
      </c>
      <c r="E2002" s="5"/>
      <c r="F2002" s="5">
        <f t="shared" si="191"/>
        <v>0</v>
      </c>
      <c r="G2002" s="3">
        <v>0</v>
      </c>
      <c r="H2002" s="5">
        <v>0</v>
      </c>
      <c r="I2002" s="90">
        <v>0</v>
      </c>
      <c r="J2002" s="90" t="s">
        <v>353</v>
      </c>
      <c r="K2002" s="295"/>
      <c r="L2002" s="189"/>
    </row>
    <row r="2003" spans="2:12" ht="18.75">
      <c r="B2003" s="5">
        <f t="shared" si="193"/>
        <v>0</v>
      </c>
      <c r="C2003" s="5">
        <f t="shared" si="192"/>
        <v>0</v>
      </c>
      <c r="D2003" s="5">
        <v>0</v>
      </c>
      <c r="E2003" s="5"/>
      <c r="F2003" s="5">
        <f t="shared" si="191"/>
        <v>0</v>
      </c>
      <c r="G2003" s="3">
        <v>0</v>
      </c>
      <c r="H2003" s="5">
        <v>0</v>
      </c>
      <c r="I2003" s="90">
        <v>0</v>
      </c>
      <c r="J2003" s="90" t="s">
        <v>353</v>
      </c>
      <c r="K2003" s="295"/>
      <c r="L2003" s="189"/>
    </row>
    <row r="2004" spans="2:12" ht="18.75">
      <c r="B2004" s="5">
        <f t="shared" si="193"/>
        <v>0</v>
      </c>
      <c r="C2004" s="5">
        <f t="shared" si="192"/>
        <v>0</v>
      </c>
      <c r="D2004" s="5">
        <v>0</v>
      </c>
      <c r="E2004" s="5"/>
      <c r="F2004" s="5">
        <f t="shared" si="191"/>
        <v>0</v>
      </c>
      <c r="G2004" s="3">
        <v>0</v>
      </c>
      <c r="H2004" s="5">
        <v>0</v>
      </c>
      <c r="I2004" s="90">
        <v>0</v>
      </c>
      <c r="J2004" s="90" t="s">
        <v>353</v>
      </c>
      <c r="K2004" s="295"/>
      <c r="L2004" s="189"/>
    </row>
    <row r="2005" spans="2:12" ht="18.75">
      <c r="B2005" s="5">
        <f t="shared" si="193"/>
        <v>0</v>
      </c>
      <c r="C2005" s="5">
        <f t="shared" si="192"/>
        <v>0</v>
      </c>
      <c r="D2005" s="5">
        <v>0</v>
      </c>
      <c r="E2005" s="5"/>
      <c r="F2005" s="5">
        <f t="shared" si="191"/>
        <v>0</v>
      </c>
      <c r="G2005" s="3">
        <v>0</v>
      </c>
      <c r="H2005" s="5">
        <v>0</v>
      </c>
      <c r="I2005" s="90">
        <v>0</v>
      </c>
      <c r="J2005" s="90" t="s">
        <v>353</v>
      </c>
      <c r="K2005" s="295"/>
      <c r="L2005" s="189"/>
    </row>
    <row r="2006" spans="2:12" ht="18.75">
      <c r="B2006" s="5">
        <f t="shared" si="193"/>
        <v>0</v>
      </c>
      <c r="C2006" s="5">
        <f t="shared" si="192"/>
        <v>0</v>
      </c>
      <c r="D2006" s="5">
        <v>0</v>
      </c>
      <c r="E2006" s="5"/>
      <c r="F2006" s="5">
        <f t="shared" si="191"/>
        <v>0</v>
      </c>
      <c r="G2006" s="3">
        <v>0</v>
      </c>
      <c r="H2006" s="5">
        <v>0</v>
      </c>
      <c r="I2006" s="69">
        <v>0</v>
      </c>
      <c r="J2006" s="69" t="s">
        <v>354</v>
      </c>
      <c r="K2006" s="295"/>
      <c r="L2006" s="189"/>
    </row>
    <row r="2007" spans="2:12" ht="18.75">
      <c r="B2007" s="5">
        <f t="shared" si="193"/>
        <v>0</v>
      </c>
      <c r="C2007" s="5">
        <f t="shared" si="192"/>
        <v>0</v>
      </c>
      <c r="D2007" s="5">
        <v>0</v>
      </c>
      <c r="E2007" s="5"/>
      <c r="F2007" s="5">
        <f t="shared" si="191"/>
        <v>0</v>
      </c>
      <c r="G2007" s="3">
        <v>0</v>
      </c>
      <c r="H2007" s="5">
        <v>0</v>
      </c>
      <c r="I2007" s="69">
        <v>0</v>
      </c>
      <c r="J2007" s="69" t="s">
        <v>354</v>
      </c>
      <c r="K2007" s="295"/>
      <c r="L2007" s="189"/>
    </row>
    <row r="2008" spans="2:12" ht="18.75">
      <c r="B2008" s="5">
        <f t="shared" si="193"/>
        <v>0</v>
      </c>
      <c r="C2008" s="5">
        <f t="shared" si="192"/>
        <v>0</v>
      </c>
      <c r="D2008" s="5">
        <v>0</v>
      </c>
      <c r="E2008" s="5"/>
      <c r="F2008" s="5">
        <f t="shared" si="191"/>
        <v>0</v>
      </c>
      <c r="G2008" s="3">
        <v>0</v>
      </c>
      <c r="H2008" s="5">
        <v>0</v>
      </c>
      <c r="I2008" s="69">
        <v>0</v>
      </c>
      <c r="J2008" s="69" t="s">
        <v>354</v>
      </c>
      <c r="K2008" s="295"/>
      <c r="L2008" s="189"/>
    </row>
    <row r="2009" spans="2:12" ht="18.75">
      <c r="B2009" s="5">
        <f t="shared" si="193"/>
        <v>0</v>
      </c>
      <c r="C2009" s="5">
        <f t="shared" si="192"/>
        <v>0</v>
      </c>
      <c r="D2009" s="5">
        <v>0</v>
      </c>
      <c r="E2009" s="5"/>
      <c r="F2009" s="5">
        <f t="shared" si="191"/>
        <v>0</v>
      </c>
      <c r="G2009" s="3">
        <v>0</v>
      </c>
      <c r="H2009" s="5">
        <v>0</v>
      </c>
      <c r="I2009" s="69">
        <v>0</v>
      </c>
      <c r="J2009" s="69" t="s">
        <v>354</v>
      </c>
      <c r="K2009" s="295"/>
      <c r="L2009" s="189"/>
    </row>
    <row r="2010" spans="2:12" ht="18.75">
      <c r="B2010" s="5">
        <f t="shared" si="193"/>
        <v>0</v>
      </c>
      <c r="C2010" s="5">
        <f t="shared" si="192"/>
        <v>0</v>
      </c>
      <c r="D2010" s="5">
        <v>0</v>
      </c>
      <c r="E2010" s="5"/>
      <c r="F2010" s="5">
        <f t="shared" si="191"/>
        <v>0</v>
      </c>
      <c r="G2010" s="3">
        <v>0</v>
      </c>
      <c r="H2010" s="5">
        <v>0</v>
      </c>
      <c r="I2010" s="69">
        <v>0</v>
      </c>
      <c r="J2010" s="69" t="s">
        <v>354</v>
      </c>
      <c r="K2010" s="295"/>
      <c r="L2010" s="189"/>
    </row>
    <row r="2011" spans="2:12" ht="18.75">
      <c r="B2011" s="5">
        <f t="shared" si="193"/>
        <v>0</v>
      </c>
      <c r="C2011" s="5">
        <f t="shared" si="192"/>
        <v>0</v>
      </c>
      <c r="D2011" s="5">
        <v>0</v>
      </c>
      <c r="E2011" s="5"/>
      <c r="F2011" s="5">
        <f t="shared" si="191"/>
        <v>0</v>
      </c>
      <c r="G2011" s="3">
        <v>0</v>
      </c>
      <c r="H2011" s="5">
        <v>0</v>
      </c>
      <c r="I2011" s="69">
        <v>0</v>
      </c>
      <c r="J2011" s="69" t="s">
        <v>354</v>
      </c>
      <c r="K2011" s="295"/>
      <c r="L2011" s="189"/>
    </row>
    <row r="2012" spans="2:12" ht="18.75">
      <c r="B2012" s="5">
        <f t="shared" si="193"/>
        <v>0</v>
      </c>
      <c r="C2012" s="5">
        <f t="shared" si="192"/>
        <v>0</v>
      </c>
      <c r="D2012" s="5">
        <v>0</v>
      </c>
      <c r="E2012" s="5"/>
      <c r="F2012" s="5">
        <f t="shared" ref="F2012:F2019" si="194">SUM(H2012*G2012)</f>
        <v>0</v>
      </c>
      <c r="G2012" s="3">
        <v>0</v>
      </c>
      <c r="H2012" s="5">
        <v>0</v>
      </c>
      <c r="I2012" s="69">
        <v>0</v>
      </c>
      <c r="J2012" s="69" t="s">
        <v>354</v>
      </c>
      <c r="K2012" s="295"/>
      <c r="L2012" s="189"/>
    </row>
    <row r="2013" spans="2:12" ht="18.75">
      <c r="B2013" s="5">
        <f t="shared" si="193"/>
        <v>0</v>
      </c>
      <c r="C2013" s="5">
        <f t="shared" si="192"/>
        <v>0</v>
      </c>
      <c r="D2013" s="5">
        <v>0</v>
      </c>
      <c r="E2013" s="5"/>
      <c r="F2013" s="5">
        <f t="shared" si="194"/>
        <v>0</v>
      </c>
      <c r="G2013" s="3">
        <v>0</v>
      </c>
      <c r="H2013" s="5">
        <v>0</v>
      </c>
      <c r="I2013" s="69">
        <v>0</v>
      </c>
      <c r="J2013" s="69" t="s">
        <v>354</v>
      </c>
      <c r="K2013" s="295"/>
      <c r="L2013" s="189"/>
    </row>
    <row r="2014" spans="2:12" ht="18.75">
      <c r="B2014" s="5">
        <f t="shared" si="193"/>
        <v>0</v>
      </c>
      <c r="C2014" s="5">
        <f t="shared" si="192"/>
        <v>0</v>
      </c>
      <c r="D2014" s="5">
        <v>0</v>
      </c>
      <c r="E2014" s="5"/>
      <c r="F2014" s="5">
        <f t="shared" si="194"/>
        <v>0</v>
      </c>
      <c r="G2014" s="3">
        <v>0</v>
      </c>
      <c r="H2014" s="5">
        <v>0</v>
      </c>
      <c r="I2014" s="69">
        <v>0</v>
      </c>
      <c r="J2014" s="69" t="s">
        <v>354</v>
      </c>
      <c r="K2014" s="295"/>
      <c r="L2014" s="189"/>
    </row>
    <row r="2015" spans="2:12" ht="18.75">
      <c r="B2015" s="5">
        <f t="shared" si="193"/>
        <v>0</v>
      </c>
      <c r="C2015" s="5">
        <f t="shared" si="192"/>
        <v>0</v>
      </c>
      <c r="D2015" s="5">
        <v>0</v>
      </c>
      <c r="E2015" s="5"/>
      <c r="F2015" s="5">
        <f t="shared" si="194"/>
        <v>0</v>
      </c>
      <c r="G2015" s="3">
        <v>0</v>
      </c>
      <c r="H2015" s="5">
        <v>0</v>
      </c>
      <c r="I2015" s="69">
        <v>0</v>
      </c>
      <c r="J2015" s="69" t="s">
        <v>354</v>
      </c>
      <c r="K2015" s="295"/>
      <c r="L2015" s="189"/>
    </row>
    <row r="2016" spans="2:12" ht="18.75">
      <c r="B2016" s="5">
        <f t="shared" si="193"/>
        <v>0</v>
      </c>
      <c r="C2016" s="5">
        <f t="shared" si="192"/>
        <v>0</v>
      </c>
      <c r="D2016" s="5">
        <v>0</v>
      </c>
      <c r="E2016" s="5"/>
      <c r="F2016" s="5">
        <f t="shared" si="194"/>
        <v>0</v>
      </c>
      <c r="G2016" s="3">
        <v>0</v>
      </c>
      <c r="H2016" s="5">
        <v>0</v>
      </c>
      <c r="I2016" s="69">
        <v>0</v>
      </c>
      <c r="J2016" s="69" t="s">
        <v>354</v>
      </c>
      <c r="K2016" s="295"/>
      <c r="L2016" s="189"/>
    </row>
    <row r="2017" spans="2:12" ht="18.75">
      <c r="B2017" s="5">
        <f t="shared" si="193"/>
        <v>0</v>
      </c>
      <c r="C2017" s="5">
        <f t="shared" si="192"/>
        <v>0</v>
      </c>
      <c r="D2017" s="5">
        <v>0</v>
      </c>
      <c r="E2017" s="5"/>
      <c r="F2017" s="5">
        <f t="shared" si="194"/>
        <v>0</v>
      </c>
      <c r="G2017" s="3">
        <v>0</v>
      </c>
      <c r="H2017" s="5">
        <v>0</v>
      </c>
      <c r="I2017" s="69">
        <v>0</v>
      </c>
      <c r="J2017" s="69" t="s">
        <v>354</v>
      </c>
      <c r="K2017" s="295"/>
      <c r="L2017" s="189"/>
    </row>
    <row r="2018" spans="2:12" ht="18.75">
      <c r="B2018" s="5">
        <f t="shared" si="193"/>
        <v>0</v>
      </c>
      <c r="C2018" s="5">
        <f t="shared" si="192"/>
        <v>0</v>
      </c>
      <c r="D2018" s="5">
        <v>0</v>
      </c>
      <c r="E2018" s="5"/>
      <c r="F2018" s="5">
        <f t="shared" si="194"/>
        <v>0</v>
      </c>
      <c r="G2018" s="3">
        <v>0</v>
      </c>
      <c r="H2018" s="5">
        <v>0</v>
      </c>
      <c r="I2018" s="69">
        <v>0</v>
      </c>
      <c r="J2018" s="69" t="s">
        <v>354</v>
      </c>
      <c r="K2018" s="295"/>
      <c r="L2018" s="189"/>
    </row>
    <row r="2019" spans="2:12" ht="18.75">
      <c r="B2019" s="5">
        <f t="shared" si="193"/>
        <v>0</v>
      </c>
      <c r="C2019" s="5">
        <f t="shared" si="192"/>
        <v>0</v>
      </c>
      <c r="D2019" s="5">
        <v>0</v>
      </c>
      <c r="E2019" s="5"/>
      <c r="F2019" s="5">
        <f t="shared" si="194"/>
        <v>0</v>
      </c>
      <c r="G2019" s="3">
        <v>0</v>
      </c>
      <c r="H2019" s="5">
        <v>0</v>
      </c>
      <c r="I2019" s="69">
        <v>0</v>
      </c>
      <c r="J2019" s="69" t="s">
        <v>354</v>
      </c>
      <c r="K2019" s="295"/>
      <c r="L2019" s="189"/>
    </row>
    <row r="2020" spans="2:12" ht="18.75">
      <c r="B2020" s="5">
        <f t="shared" si="193"/>
        <v>0</v>
      </c>
      <c r="C2020" s="5">
        <f t="shared" si="192"/>
        <v>0</v>
      </c>
      <c r="D2020" s="5">
        <v>0</v>
      </c>
      <c r="E2020" s="5"/>
      <c r="F2020" s="5">
        <f t="shared" ref="F2020:F2060" si="195">SUM(H2020*G2020)</f>
        <v>0</v>
      </c>
      <c r="G2020" s="3">
        <v>0</v>
      </c>
      <c r="H2020" s="5">
        <v>0</v>
      </c>
      <c r="I2020" s="61">
        <v>0</v>
      </c>
      <c r="J2020" s="61" t="s">
        <v>355</v>
      </c>
      <c r="K2020" s="295"/>
      <c r="L2020" s="189"/>
    </row>
    <row r="2021" spans="2:12" ht="18.75">
      <c r="B2021" s="5">
        <f t="shared" si="193"/>
        <v>0</v>
      </c>
      <c r="C2021" s="5">
        <f t="shared" si="192"/>
        <v>0</v>
      </c>
      <c r="D2021" s="5">
        <v>0</v>
      </c>
      <c r="E2021" s="5"/>
      <c r="F2021" s="5">
        <f t="shared" si="195"/>
        <v>0</v>
      </c>
      <c r="G2021" s="3">
        <v>0</v>
      </c>
      <c r="H2021" s="5">
        <v>0</v>
      </c>
      <c r="I2021" s="61">
        <v>0</v>
      </c>
      <c r="J2021" s="61" t="s">
        <v>355</v>
      </c>
      <c r="K2021" s="295"/>
      <c r="L2021" s="189"/>
    </row>
    <row r="2022" spans="2:12" ht="18.75">
      <c r="B2022" s="5">
        <f t="shared" si="193"/>
        <v>0</v>
      </c>
      <c r="C2022" s="5">
        <f t="shared" si="192"/>
        <v>0</v>
      </c>
      <c r="D2022" s="5">
        <v>0</v>
      </c>
      <c r="E2022" s="5"/>
      <c r="F2022" s="5">
        <f t="shared" si="195"/>
        <v>0</v>
      </c>
      <c r="G2022" s="3">
        <v>0</v>
      </c>
      <c r="H2022" s="5">
        <v>0</v>
      </c>
      <c r="I2022" s="61">
        <v>0</v>
      </c>
      <c r="J2022" s="61" t="s">
        <v>355</v>
      </c>
      <c r="K2022" s="295"/>
      <c r="L2022" s="189"/>
    </row>
    <row r="2023" spans="2:12" ht="18.75">
      <c r="B2023" s="5">
        <f t="shared" si="193"/>
        <v>0</v>
      </c>
      <c r="C2023" s="5">
        <f t="shared" si="192"/>
        <v>0</v>
      </c>
      <c r="D2023" s="5">
        <v>0</v>
      </c>
      <c r="E2023" s="5"/>
      <c r="F2023" s="5">
        <f t="shared" si="195"/>
        <v>0</v>
      </c>
      <c r="G2023" s="3">
        <v>0</v>
      </c>
      <c r="H2023" s="5">
        <v>0</v>
      </c>
      <c r="I2023" s="61">
        <v>0</v>
      </c>
      <c r="J2023" s="61" t="s">
        <v>355</v>
      </c>
      <c r="K2023" s="295"/>
      <c r="L2023" s="189"/>
    </row>
    <row r="2024" spans="2:12" ht="18.75">
      <c r="B2024" s="5">
        <f t="shared" si="193"/>
        <v>0</v>
      </c>
      <c r="C2024" s="5">
        <f t="shared" si="192"/>
        <v>0</v>
      </c>
      <c r="D2024" s="5">
        <v>0</v>
      </c>
      <c r="E2024" s="5"/>
      <c r="F2024" s="5">
        <f t="shared" si="195"/>
        <v>0</v>
      </c>
      <c r="G2024" s="3">
        <v>0</v>
      </c>
      <c r="H2024" s="5">
        <v>0</v>
      </c>
      <c r="I2024" s="61">
        <v>0</v>
      </c>
      <c r="J2024" s="61" t="s">
        <v>355</v>
      </c>
      <c r="K2024" s="295"/>
      <c r="L2024" s="189"/>
    </row>
    <row r="2025" spans="2:12" ht="18.75">
      <c r="B2025" s="5">
        <f t="shared" si="193"/>
        <v>0</v>
      </c>
      <c r="C2025" s="5">
        <f t="shared" si="192"/>
        <v>0</v>
      </c>
      <c r="D2025" s="5">
        <v>0</v>
      </c>
      <c r="E2025" s="5"/>
      <c r="F2025" s="5">
        <f t="shared" si="195"/>
        <v>0</v>
      </c>
      <c r="G2025" s="3">
        <v>0</v>
      </c>
      <c r="H2025" s="5">
        <v>0</v>
      </c>
      <c r="I2025" s="61">
        <v>0</v>
      </c>
      <c r="J2025" s="61" t="s">
        <v>355</v>
      </c>
      <c r="K2025" s="295"/>
      <c r="L2025" s="189"/>
    </row>
    <row r="2026" spans="2:12" ht="18.75">
      <c r="B2026" s="5">
        <f t="shared" si="193"/>
        <v>0</v>
      </c>
      <c r="C2026" s="5">
        <f t="shared" si="192"/>
        <v>0</v>
      </c>
      <c r="D2026" s="5">
        <v>0</v>
      </c>
      <c r="E2026" s="5"/>
      <c r="F2026" s="5">
        <f t="shared" si="195"/>
        <v>0</v>
      </c>
      <c r="G2026" s="3">
        <v>0</v>
      </c>
      <c r="H2026" s="5">
        <v>0</v>
      </c>
      <c r="I2026" s="61">
        <v>0</v>
      </c>
      <c r="J2026" s="61" t="s">
        <v>355</v>
      </c>
      <c r="K2026" s="295"/>
      <c r="L2026" s="189"/>
    </row>
    <row r="2027" spans="2:12" ht="18.75">
      <c r="B2027" s="5">
        <f t="shared" si="193"/>
        <v>0</v>
      </c>
      <c r="C2027" s="5">
        <f t="shared" si="192"/>
        <v>0</v>
      </c>
      <c r="D2027" s="5">
        <v>0</v>
      </c>
      <c r="E2027" s="5"/>
      <c r="F2027" s="5">
        <f t="shared" si="195"/>
        <v>0</v>
      </c>
      <c r="G2027" s="3">
        <v>0</v>
      </c>
      <c r="H2027" s="5">
        <v>0</v>
      </c>
      <c r="I2027" s="61">
        <v>0</v>
      </c>
      <c r="J2027" s="61" t="s">
        <v>355</v>
      </c>
      <c r="K2027" s="295"/>
      <c r="L2027" s="189"/>
    </row>
    <row r="2028" spans="2:12" ht="18.75">
      <c r="B2028" s="5">
        <f t="shared" si="193"/>
        <v>0</v>
      </c>
      <c r="C2028" s="5">
        <f t="shared" si="192"/>
        <v>0</v>
      </c>
      <c r="D2028" s="5">
        <v>0</v>
      </c>
      <c r="E2028" s="5"/>
      <c r="F2028" s="5">
        <f t="shared" si="195"/>
        <v>0</v>
      </c>
      <c r="G2028" s="3">
        <v>0</v>
      </c>
      <c r="H2028" s="5">
        <v>0</v>
      </c>
      <c r="I2028" s="61">
        <v>0</v>
      </c>
      <c r="J2028" s="61" t="s">
        <v>355</v>
      </c>
      <c r="K2028" s="295"/>
      <c r="L2028" s="189"/>
    </row>
    <row r="2029" spans="2:12" ht="18.75">
      <c r="B2029" s="5">
        <f t="shared" si="193"/>
        <v>0</v>
      </c>
      <c r="C2029" s="5">
        <f t="shared" si="192"/>
        <v>0</v>
      </c>
      <c r="D2029" s="5">
        <v>0</v>
      </c>
      <c r="E2029" s="5"/>
      <c r="F2029" s="5">
        <f t="shared" si="195"/>
        <v>0</v>
      </c>
      <c r="G2029" s="3">
        <v>0</v>
      </c>
      <c r="H2029" s="5">
        <v>0</v>
      </c>
      <c r="I2029" s="61">
        <v>0</v>
      </c>
      <c r="J2029" s="61" t="s">
        <v>355</v>
      </c>
      <c r="K2029" s="295"/>
      <c r="L2029" s="189"/>
    </row>
    <row r="2030" spans="2:12" ht="18.75">
      <c r="B2030" s="5">
        <f t="shared" si="193"/>
        <v>0</v>
      </c>
      <c r="C2030" s="5">
        <f t="shared" si="192"/>
        <v>0</v>
      </c>
      <c r="D2030" s="5">
        <v>0</v>
      </c>
      <c r="E2030" s="5"/>
      <c r="F2030" s="5">
        <f t="shared" si="195"/>
        <v>0</v>
      </c>
      <c r="G2030" s="3">
        <v>0</v>
      </c>
      <c r="H2030" s="5">
        <v>0</v>
      </c>
      <c r="I2030" s="61">
        <v>0</v>
      </c>
      <c r="J2030" s="61" t="s">
        <v>355</v>
      </c>
      <c r="K2030" s="295"/>
      <c r="L2030" s="189"/>
    </row>
    <row r="2031" spans="2:12" ht="18.75">
      <c r="B2031" s="5">
        <f t="shared" si="193"/>
        <v>0</v>
      </c>
      <c r="C2031" s="5">
        <f t="shared" si="192"/>
        <v>0</v>
      </c>
      <c r="D2031" s="5">
        <v>0</v>
      </c>
      <c r="E2031" s="5"/>
      <c r="F2031" s="5">
        <f t="shared" si="195"/>
        <v>0</v>
      </c>
      <c r="G2031" s="3">
        <v>0</v>
      </c>
      <c r="H2031" s="5">
        <v>0</v>
      </c>
      <c r="I2031" s="61">
        <v>0</v>
      </c>
      <c r="J2031" s="61" t="s">
        <v>355</v>
      </c>
      <c r="K2031" s="295"/>
      <c r="L2031" s="189"/>
    </row>
    <row r="2032" spans="2:12" ht="18.75">
      <c r="B2032" s="5">
        <f t="shared" si="193"/>
        <v>0</v>
      </c>
      <c r="C2032" s="5">
        <f t="shared" si="192"/>
        <v>0</v>
      </c>
      <c r="D2032" s="5">
        <v>0</v>
      </c>
      <c r="E2032" s="5"/>
      <c r="F2032" s="5">
        <f t="shared" si="195"/>
        <v>0</v>
      </c>
      <c r="G2032" s="3">
        <v>0</v>
      </c>
      <c r="H2032" s="5">
        <v>0</v>
      </c>
      <c r="I2032" s="61">
        <v>0</v>
      </c>
      <c r="J2032" s="61" t="s">
        <v>355</v>
      </c>
      <c r="K2032" s="295"/>
      <c r="L2032" s="189"/>
    </row>
    <row r="2033" spans="2:12" ht="18.75">
      <c r="B2033" s="5">
        <f t="shared" si="193"/>
        <v>0</v>
      </c>
      <c r="C2033" s="5">
        <f t="shared" si="192"/>
        <v>0</v>
      </c>
      <c r="D2033" s="5">
        <v>0</v>
      </c>
      <c r="E2033" s="5"/>
      <c r="F2033" s="5">
        <f t="shared" si="195"/>
        <v>0</v>
      </c>
      <c r="G2033" s="3">
        <v>0</v>
      </c>
      <c r="H2033" s="5">
        <v>0</v>
      </c>
      <c r="I2033" s="58">
        <v>0</v>
      </c>
      <c r="J2033" s="58" t="s">
        <v>356</v>
      </c>
      <c r="K2033" s="295"/>
      <c r="L2033" s="189"/>
    </row>
    <row r="2034" spans="2:12" ht="18.75">
      <c r="B2034" s="5">
        <f t="shared" si="193"/>
        <v>0</v>
      </c>
      <c r="C2034" s="5">
        <f t="shared" si="192"/>
        <v>0</v>
      </c>
      <c r="D2034" s="5">
        <v>0</v>
      </c>
      <c r="E2034" s="5"/>
      <c r="F2034" s="5">
        <f t="shared" si="195"/>
        <v>0</v>
      </c>
      <c r="G2034" s="3">
        <v>0</v>
      </c>
      <c r="H2034" s="5">
        <v>0</v>
      </c>
      <c r="I2034" s="58">
        <v>0</v>
      </c>
      <c r="J2034" s="58" t="s">
        <v>356</v>
      </c>
      <c r="K2034" s="295"/>
      <c r="L2034" s="189"/>
    </row>
    <row r="2035" spans="2:12" ht="18.75">
      <c r="B2035" s="5">
        <f t="shared" si="193"/>
        <v>0</v>
      </c>
      <c r="C2035" s="5">
        <f t="shared" si="192"/>
        <v>0</v>
      </c>
      <c r="D2035" s="5">
        <v>0</v>
      </c>
      <c r="E2035" s="5"/>
      <c r="F2035" s="5">
        <f t="shared" si="195"/>
        <v>0</v>
      </c>
      <c r="G2035" s="3">
        <v>0</v>
      </c>
      <c r="H2035" s="5">
        <v>0</v>
      </c>
      <c r="I2035" s="58">
        <v>0</v>
      </c>
      <c r="J2035" s="58" t="s">
        <v>356</v>
      </c>
      <c r="K2035" s="295"/>
      <c r="L2035" s="189"/>
    </row>
    <row r="2036" spans="2:12" ht="18.75">
      <c r="B2036" s="5">
        <f t="shared" si="193"/>
        <v>0</v>
      </c>
      <c r="C2036" s="5">
        <f t="shared" si="192"/>
        <v>0</v>
      </c>
      <c r="D2036" s="5">
        <v>0</v>
      </c>
      <c r="E2036" s="5"/>
      <c r="F2036" s="5">
        <f t="shared" si="195"/>
        <v>0</v>
      </c>
      <c r="G2036" s="3">
        <v>0</v>
      </c>
      <c r="H2036" s="5">
        <v>0</v>
      </c>
      <c r="I2036" s="58">
        <v>0</v>
      </c>
      <c r="J2036" s="58" t="s">
        <v>356</v>
      </c>
      <c r="K2036" s="295"/>
      <c r="L2036" s="189"/>
    </row>
    <row r="2037" spans="2:12" ht="18.75">
      <c r="B2037" s="5">
        <f t="shared" si="193"/>
        <v>0</v>
      </c>
      <c r="C2037" s="5">
        <f t="shared" si="192"/>
        <v>0</v>
      </c>
      <c r="D2037" s="5">
        <v>0</v>
      </c>
      <c r="E2037" s="5"/>
      <c r="F2037" s="5">
        <f t="shared" si="195"/>
        <v>0</v>
      </c>
      <c r="G2037" s="3">
        <v>0</v>
      </c>
      <c r="H2037" s="5">
        <v>0</v>
      </c>
      <c r="I2037" s="58">
        <v>0</v>
      </c>
      <c r="J2037" s="58" t="s">
        <v>356</v>
      </c>
      <c r="K2037" s="295"/>
      <c r="L2037" s="189"/>
    </row>
    <row r="2038" spans="2:12" ht="18.75">
      <c r="B2038" s="5">
        <f t="shared" si="193"/>
        <v>0</v>
      </c>
      <c r="C2038" s="5">
        <f t="shared" si="192"/>
        <v>0</v>
      </c>
      <c r="D2038" s="5">
        <v>0</v>
      </c>
      <c r="E2038" s="5"/>
      <c r="F2038" s="5">
        <f t="shared" si="195"/>
        <v>0</v>
      </c>
      <c r="G2038" s="3">
        <v>0</v>
      </c>
      <c r="H2038" s="5">
        <v>0</v>
      </c>
      <c r="I2038" s="58">
        <v>0</v>
      </c>
      <c r="J2038" s="58" t="s">
        <v>356</v>
      </c>
      <c r="K2038" s="295"/>
      <c r="L2038" s="189"/>
    </row>
    <row r="2039" spans="2:12" ht="18.75">
      <c r="B2039" s="5">
        <f t="shared" si="193"/>
        <v>0</v>
      </c>
      <c r="C2039" s="5">
        <f t="shared" si="192"/>
        <v>0</v>
      </c>
      <c r="D2039" s="5">
        <v>0</v>
      </c>
      <c r="E2039" s="5"/>
      <c r="F2039" s="5">
        <f t="shared" si="195"/>
        <v>0</v>
      </c>
      <c r="G2039" s="3">
        <v>0</v>
      </c>
      <c r="H2039" s="5">
        <v>0</v>
      </c>
      <c r="I2039" s="58">
        <v>0</v>
      </c>
      <c r="J2039" s="58" t="s">
        <v>356</v>
      </c>
      <c r="K2039" s="295"/>
      <c r="L2039" s="189"/>
    </row>
    <row r="2040" spans="2:12" ht="18.75">
      <c r="B2040" s="5">
        <f t="shared" si="193"/>
        <v>0</v>
      </c>
      <c r="C2040" s="5">
        <f t="shared" si="192"/>
        <v>0</v>
      </c>
      <c r="D2040" s="5">
        <v>0</v>
      </c>
      <c r="E2040" s="5"/>
      <c r="F2040" s="5">
        <f t="shared" si="195"/>
        <v>0</v>
      </c>
      <c r="G2040" s="3">
        <v>0</v>
      </c>
      <c r="H2040" s="5">
        <v>0</v>
      </c>
      <c r="I2040" s="58">
        <v>0</v>
      </c>
      <c r="J2040" s="58" t="s">
        <v>356</v>
      </c>
      <c r="K2040" s="295"/>
      <c r="L2040" s="189"/>
    </row>
    <row r="2041" spans="2:12" ht="18.75">
      <c r="B2041" s="5">
        <f t="shared" si="193"/>
        <v>0</v>
      </c>
      <c r="C2041" s="5">
        <f t="shared" si="192"/>
        <v>0</v>
      </c>
      <c r="D2041" s="5">
        <v>0</v>
      </c>
      <c r="E2041" s="5"/>
      <c r="F2041" s="5">
        <f t="shared" si="195"/>
        <v>0</v>
      </c>
      <c r="G2041" s="3">
        <v>0</v>
      </c>
      <c r="H2041" s="5">
        <v>0</v>
      </c>
      <c r="I2041" s="58">
        <v>0</v>
      </c>
      <c r="J2041" s="58" t="s">
        <v>356</v>
      </c>
      <c r="K2041" s="295"/>
      <c r="L2041" s="189"/>
    </row>
    <row r="2042" spans="2:12" ht="18.75">
      <c r="B2042" s="5">
        <f t="shared" si="193"/>
        <v>0</v>
      </c>
      <c r="C2042" s="5">
        <f t="shared" si="192"/>
        <v>0</v>
      </c>
      <c r="D2042" s="5">
        <v>0</v>
      </c>
      <c r="E2042" s="5"/>
      <c r="F2042" s="5">
        <f t="shared" si="195"/>
        <v>0</v>
      </c>
      <c r="G2042" s="3">
        <v>0</v>
      </c>
      <c r="H2042" s="5">
        <v>0</v>
      </c>
      <c r="I2042" s="58">
        <v>0</v>
      </c>
      <c r="J2042" s="58" t="s">
        <v>356</v>
      </c>
      <c r="K2042" s="295"/>
      <c r="L2042" s="189"/>
    </row>
    <row r="2043" spans="2:12" ht="18.75">
      <c r="B2043" s="5">
        <f t="shared" si="193"/>
        <v>0</v>
      </c>
      <c r="C2043" s="5">
        <f t="shared" si="192"/>
        <v>0</v>
      </c>
      <c r="D2043" s="5">
        <v>0</v>
      </c>
      <c r="E2043" s="5"/>
      <c r="F2043" s="5">
        <f t="shared" si="195"/>
        <v>0</v>
      </c>
      <c r="G2043" s="3">
        <v>0</v>
      </c>
      <c r="H2043" s="5">
        <v>0</v>
      </c>
      <c r="I2043" s="58">
        <v>0</v>
      </c>
      <c r="J2043" s="58" t="s">
        <v>356</v>
      </c>
      <c r="K2043" s="295"/>
      <c r="L2043" s="189"/>
    </row>
    <row r="2044" spans="2:12" ht="18.75">
      <c r="B2044" s="5">
        <f t="shared" si="193"/>
        <v>0</v>
      </c>
      <c r="C2044" s="5">
        <f t="shared" si="192"/>
        <v>0</v>
      </c>
      <c r="D2044" s="5">
        <v>0</v>
      </c>
      <c r="E2044" s="5"/>
      <c r="F2044" s="5">
        <f t="shared" si="195"/>
        <v>0</v>
      </c>
      <c r="G2044" s="3">
        <v>0</v>
      </c>
      <c r="H2044" s="5">
        <v>0</v>
      </c>
      <c r="I2044" s="58">
        <v>0</v>
      </c>
      <c r="J2044" s="58" t="s">
        <v>356</v>
      </c>
      <c r="K2044" s="295"/>
      <c r="L2044" s="189"/>
    </row>
    <row r="2045" spans="2:12" ht="18.75">
      <c r="B2045" s="5">
        <f t="shared" ca="1" si="193"/>
        <v>0</v>
      </c>
      <c r="C2045" s="5">
        <f t="shared" si="192"/>
        <v>0</v>
      </c>
      <c r="D2045" s="5">
        <v>0</v>
      </c>
      <c r="E2045" s="5"/>
      <c r="F2045" s="5">
        <f t="shared" ca="1" si="195"/>
        <v>0</v>
      </c>
      <c r="G2045" s="2">
        <f ca="1">YEAR(TODAY())-2015</f>
        <v>5</v>
      </c>
      <c r="H2045" s="5">
        <v>0</v>
      </c>
      <c r="I2045" s="57" t="s">
        <v>1573</v>
      </c>
      <c r="J2045" s="57" t="s">
        <v>357</v>
      </c>
      <c r="K2045" s="295"/>
      <c r="L2045" s="189"/>
    </row>
    <row r="2046" spans="2:12" ht="18.75">
      <c r="B2046" s="5">
        <f t="shared" ca="1" si="193"/>
        <v>0</v>
      </c>
      <c r="C2046" s="5">
        <f t="shared" si="192"/>
        <v>0</v>
      </c>
      <c r="D2046" s="5">
        <v>0</v>
      </c>
      <c r="E2046" s="5"/>
      <c r="F2046" s="5">
        <f t="shared" ca="1" si="195"/>
        <v>0</v>
      </c>
      <c r="G2046" s="2">
        <f ca="1">YEAR(TODAY())-2015</f>
        <v>5</v>
      </c>
      <c r="H2046" s="5">
        <v>0</v>
      </c>
      <c r="I2046" s="57" t="s">
        <v>1574</v>
      </c>
      <c r="J2046" s="57" t="s">
        <v>357</v>
      </c>
      <c r="K2046" s="296"/>
      <c r="L2046" s="276" t="s">
        <v>1427</v>
      </c>
    </row>
    <row r="2047" spans="2:12" ht="18.75">
      <c r="B2047" s="5">
        <f t="shared" ca="1" si="193"/>
        <v>0</v>
      </c>
      <c r="C2047" s="5">
        <f t="shared" si="192"/>
        <v>0</v>
      </c>
      <c r="D2047" s="5">
        <v>0</v>
      </c>
      <c r="E2047" s="5"/>
      <c r="F2047" s="5">
        <f t="shared" ca="1" si="195"/>
        <v>0</v>
      </c>
      <c r="G2047" s="2">
        <f ca="1">YEAR(TODAY())-2016</f>
        <v>4</v>
      </c>
      <c r="H2047" s="5">
        <v>0</v>
      </c>
      <c r="I2047" s="57" t="s">
        <v>1575</v>
      </c>
      <c r="J2047" s="57" t="s">
        <v>357</v>
      </c>
      <c r="K2047" s="296"/>
      <c r="L2047" s="276" t="s">
        <v>1427</v>
      </c>
    </row>
    <row r="2048" spans="2:12" ht="18.75">
      <c r="B2048" s="5">
        <f t="shared" ca="1" si="193"/>
        <v>0</v>
      </c>
      <c r="C2048" s="5">
        <f t="shared" si="192"/>
        <v>0</v>
      </c>
      <c r="D2048" s="5">
        <v>0</v>
      </c>
      <c r="E2048" s="5"/>
      <c r="F2048" s="5">
        <f t="shared" ca="1" si="195"/>
        <v>0</v>
      </c>
      <c r="G2048" s="2">
        <f ca="1">YEAR(TODAY())-2016</f>
        <v>4</v>
      </c>
      <c r="H2048" s="5">
        <v>0</v>
      </c>
      <c r="I2048" s="57" t="s">
        <v>1576</v>
      </c>
      <c r="J2048" s="57" t="s">
        <v>357</v>
      </c>
      <c r="K2048" s="296"/>
      <c r="L2048" s="276" t="s">
        <v>1427</v>
      </c>
    </row>
    <row r="2049" spans="1:12" ht="18.75">
      <c r="B2049" s="5">
        <f t="shared" si="193"/>
        <v>0</v>
      </c>
      <c r="C2049" s="5">
        <f t="shared" si="192"/>
        <v>0</v>
      </c>
      <c r="D2049" s="5">
        <v>0</v>
      </c>
      <c r="E2049" s="5"/>
      <c r="F2049" s="5">
        <f t="shared" si="195"/>
        <v>0</v>
      </c>
      <c r="G2049" s="3">
        <v>0</v>
      </c>
      <c r="H2049" s="5">
        <v>0</v>
      </c>
      <c r="I2049" s="57">
        <v>0</v>
      </c>
      <c r="J2049" s="57" t="s">
        <v>357</v>
      </c>
      <c r="K2049" s="296"/>
      <c r="L2049" s="276" t="s">
        <v>1427</v>
      </c>
    </row>
    <row r="2050" spans="1:12" ht="18.75">
      <c r="B2050" s="5">
        <f t="shared" si="193"/>
        <v>0</v>
      </c>
      <c r="C2050" s="5">
        <f t="shared" si="192"/>
        <v>0</v>
      </c>
      <c r="D2050" s="5">
        <v>0</v>
      </c>
      <c r="E2050" s="5"/>
      <c r="F2050" s="5">
        <f t="shared" si="195"/>
        <v>0</v>
      </c>
      <c r="G2050" s="3">
        <v>0</v>
      </c>
      <c r="H2050" s="5">
        <v>0</v>
      </c>
      <c r="I2050" s="57">
        <v>0</v>
      </c>
      <c r="J2050" s="57" t="s">
        <v>357</v>
      </c>
      <c r="K2050" s="295"/>
      <c r="L2050" s="189"/>
    </row>
    <row r="2051" spans="1:12" ht="18.75">
      <c r="B2051" s="5">
        <f t="shared" si="193"/>
        <v>0</v>
      </c>
      <c r="C2051" s="5">
        <f t="shared" si="192"/>
        <v>0</v>
      </c>
      <c r="D2051" s="5">
        <v>0</v>
      </c>
      <c r="E2051" s="5"/>
      <c r="F2051" s="5">
        <f t="shared" si="195"/>
        <v>0</v>
      </c>
      <c r="G2051" s="3">
        <v>0</v>
      </c>
      <c r="H2051" s="5">
        <v>0</v>
      </c>
      <c r="I2051" s="55">
        <v>0</v>
      </c>
      <c r="J2051" s="55" t="s">
        <v>1616</v>
      </c>
      <c r="K2051" s="295"/>
      <c r="L2051" s="189"/>
    </row>
    <row r="2052" spans="1:12" s="21" customFormat="1" ht="18.75">
      <c r="B2052" s="5">
        <f t="shared" si="193"/>
        <v>0</v>
      </c>
      <c r="C2052" s="5">
        <f t="shared" ref="C2052:C2060" si="196">SUM(E2052+D2052)</f>
        <v>0</v>
      </c>
      <c r="D2052" s="5">
        <v>0</v>
      </c>
      <c r="E2052" s="5"/>
      <c r="F2052" s="5">
        <f t="shared" si="195"/>
        <v>0</v>
      </c>
      <c r="G2052" s="3">
        <v>0</v>
      </c>
      <c r="H2052" s="5">
        <v>0</v>
      </c>
      <c r="I2052" s="55">
        <v>0</v>
      </c>
      <c r="J2052" s="55" t="s">
        <v>1616</v>
      </c>
      <c r="K2052" s="295"/>
      <c r="L2052" s="189"/>
    </row>
    <row r="2053" spans="1:12" s="21" customFormat="1" ht="18.75">
      <c r="B2053" s="5">
        <f t="shared" ref="B2053:B2060" si="197">SUM(F2053-C2053)</f>
        <v>0</v>
      </c>
      <c r="C2053" s="5">
        <f t="shared" si="196"/>
        <v>0</v>
      </c>
      <c r="D2053" s="5">
        <v>0</v>
      </c>
      <c r="E2053" s="5"/>
      <c r="F2053" s="5">
        <f t="shared" si="195"/>
        <v>0</v>
      </c>
      <c r="G2053" s="3">
        <v>0</v>
      </c>
      <c r="H2053" s="5">
        <v>0</v>
      </c>
      <c r="I2053" s="55">
        <v>0</v>
      </c>
      <c r="J2053" s="55" t="s">
        <v>1616</v>
      </c>
      <c r="K2053" s="295"/>
      <c r="L2053" s="189"/>
    </row>
    <row r="2054" spans="1:12" s="21" customFormat="1" ht="18.75">
      <c r="B2054" s="5">
        <f t="shared" si="197"/>
        <v>0</v>
      </c>
      <c r="C2054" s="5">
        <f t="shared" si="196"/>
        <v>0</v>
      </c>
      <c r="D2054" s="5">
        <v>0</v>
      </c>
      <c r="E2054" s="5"/>
      <c r="F2054" s="5">
        <f t="shared" si="195"/>
        <v>0</v>
      </c>
      <c r="G2054" s="3">
        <v>0</v>
      </c>
      <c r="H2054" s="5">
        <v>0</v>
      </c>
      <c r="I2054" s="55">
        <v>0</v>
      </c>
      <c r="J2054" s="55" t="s">
        <v>1616</v>
      </c>
      <c r="K2054" s="295"/>
      <c r="L2054" s="189"/>
    </row>
    <row r="2055" spans="1:12" s="21" customFormat="1" ht="18.75">
      <c r="B2055" s="5">
        <f t="shared" si="197"/>
        <v>0</v>
      </c>
      <c r="C2055" s="5">
        <f t="shared" si="196"/>
        <v>0</v>
      </c>
      <c r="D2055" s="5">
        <v>0</v>
      </c>
      <c r="E2055" s="5"/>
      <c r="F2055" s="5">
        <f t="shared" si="195"/>
        <v>0</v>
      </c>
      <c r="G2055" s="3">
        <v>0</v>
      </c>
      <c r="H2055" s="5">
        <v>0</v>
      </c>
      <c r="I2055" s="55">
        <v>0</v>
      </c>
      <c r="J2055" s="55" t="s">
        <v>1616</v>
      </c>
      <c r="K2055" s="295"/>
      <c r="L2055" s="189"/>
    </row>
    <row r="2056" spans="1:12" s="21" customFormat="1" ht="18.75">
      <c r="B2056" s="5">
        <f t="shared" si="197"/>
        <v>0</v>
      </c>
      <c r="C2056" s="5">
        <f t="shared" si="196"/>
        <v>0</v>
      </c>
      <c r="D2056" s="5">
        <v>0</v>
      </c>
      <c r="E2056" s="5"/>
      <c r="F2056" s="5">
        <f t="shared" si="195"/>
        <v>0</v>
      </c>
      <c r="G2056" s="3">
        <v>0</v>
      </c>
      <c r="H2056" s="5">
        <v>0</v>
      </c>
      <c r="I2056" s="55">
        <v>0</v>
      </c>
      <c r="J2056" s="55" t="s">
        <v>1616</v>
      </c>
      <c r="K2056" s="295"/>
      <c r="L2056" s="189"/>
    </row>
    <row r="2057" spans="1:12" s="21" customFormat="1" ht="18.75">
      <c r="B2057" s="5">
        <f t="shared" si="197"/>
        <v>0</v>
      </c>
      <c r="C2057" s="5">
        <f t="shared" si="196"/>
        <v>0</v>
      </c>
      <c r="D2057" s="5">
        <v>0</v>
      </c>
      <c r="E2057" s="5"/>
      <c r="F2057" s="5">
        <f t="shared" si="195"/>
        <v>0</v>
      </c>
      <c r="G2057" s="3">
        <v>0</v>
      </c>
      <c r="H2057" s="5">
        <v>0</v>
      </c>
      <c r="I2057" s="59">
        <v>0</v>
      </c>
      <c r="J2057" s="59" t="s">
        <v>1617</v>
      </c>
      <c r="K2057" s="295"/>
      <c r="L2057" s="189"/>
    </row>
    <row r="2058" spans="1:12" s="21" customFormat="1" ht="18.75">
      <c r="B2058" s="5">
        <f t="shared" si="197"/>
        <v>0</v>
      </c>
      <c r="C2058" s="5">
        <f t="shared" si="196"/>
        <v>0</v>
      </c>
      <c r="D2058" s="5">
        <v>0</v>
      </c>
      <c r="E2058" s="5"/>
      <c r="F2058" s="5">
        <f t="shared" si="195"/>
        <v>0</v>
      </c>
      <c r="G2058" s="3">
        <v>0</v>
      </c>
      <c r="H2058" s="5">
        <v>0</v>
      </c>
      <c r="I2058" s="59">
        <v>0</v>
      </c>
      <c r="J2058" s="59" t="s">
        <v>1617</v>
      </c>
      <c r="K2058" s="295"/>
      <c r="L2058" s="189"/>
    </row>
    <row r="2059" spans="1:12" s="21" customFormat="1" ht="18.75">
      <c r="B2059" s="5">
        <f t="shared" si="197"/>
        <v>0</v>
      </c>
      <c r="C2059" s="5">
        <f t="shared" si="196"/>
        <v>0</v>
      </c>
      <c r="D2059" s="5">
        <v>0</v>
      </c>
      <c r="E2059" s="5"/>
      <c r="F2059" s="5">
        <f t="shared" si="195"/>
        <v>0</v>
      </c>
      <c r="G2059" s="3">
        <v>0</v>
      </c>
      <c r="H2059" s="5">
        <v>0</v>
      </c>
      <c r="I2059" s="59">
        <v>0</v>
      </c>
      <c r="J2059" s="59" t="s">
        <v>1617</v>
      </c>
      <c r="K2059" s="295"/>
      <c r="L2059" s="189"/>
    </row>
    <row r="2060" spans="1:12" s="21" customFormat="1" ht="18.75">
      <c r="B2060" s="5">
        <f t="shared" ca="1" si="197"/>
        <v>1668900.5999999999</v>
      </c>
      <c r="C2060" s="5">
        <f t="shared" si="196"/>
        <v>0</v>
      </c>
      <c r="D2060" s="5">
        <v>0</v>
      </c>
      <c r="E2060" s="5"/>
      <c r="F2060" s="5">
        <f t="shared" ca="1" si="195"/>
        <v>1668900.5999999999</v>
      </c>
      <c r="G2060" s="2">
        <f ca="1">YEAR(TODAY())-2017</f>
        <v>3</v>
      </c>
      <c r="H2060" s="5">
        <v>556300.19999999995</v>
      </c>
      <c r="I2060" s="281" t="s">
        <v>2649</v>
      </c>
      <c r="J2060" s="72" t="s">
        <v>2648</v>
      </c>
      <c r="K2060" s="295"/>
      <c r="L2060" s="189"/>
    </row>
    <row r="2061" spans="1:12" ht="21.75" customHeight="1" thickBot="1">
      <c r="B2061" s="13"/>
      <c r="C2061" s="14"/>
      <c r="D2061" s="15"/>
      <c r="I2061" s="295"/>
      <c r="J2061" s="189"/>
    </row>
    <row r="2062" spans="1:12" ht="31.5" customHeight="1" thickBot="1">
      <c r="A2062" s="12"/>
      <c r="B2062" s="302">
        <f ca="1">SUM(B4:B2060)</f>
        <v>102934368.54999997</v>
      </c>
      <c r="C2062" s="303">
        <f>SUM(C4:C2060)</f>
        <v>34345897.050000027</v>
      </c>
      <c r="D2062" s="304">
        <f>SUM(D4:D2060)</f>
        <v>34345897.050000027</v>
      </c>
      <c r="E2062" s="305"/>
      <c r="F2062" s="306" t="s">
        <v>2647</v>
      </c>
    </row>
    <row r="2063" spans="1:12" ht="34.5" customHeight="1"/>
    <row r="2066" spans="3:8" ht="21">
      <c r="F2066" s="309" t="s">
        <v>1637</v>
      </c>
      <c r="G2066" s="309"/>
      <c r="H2066" s="309"/>
    </row>
    <row r="2067" spans="3:8" ht="18.75">
      <c r="C2067" s="16"/>
      <c r="D2067" s="16"/>
      <c r="E2067" s="308" t="s">
        <v>1605</v>
      </c>
      <c r="F2067" s="308"/>
      <c r="G2067" s="308"/>
      <c r="H2067" s="308"/>
    </row>
    <row r="2068" spans="3:8" ht="18.75">
      <c r="C2068" s="16"/>
      <c r="D2068" s="16"/>
      <c r="E2068" s="308" t="s">
        <v>1596</v>
      </c>
      <c r="F2068" s="308"/>
      <c r="G2068" s="308"/>
      <c r="H2068" s="308"/>
    </row>
    <row r="2069" spans="3:8" ht="18.75">
      <c r="C2069" s="16"/>
      <c r="D2069" s="16"/>
      <c r="E2069" s="308" t="s">
        <v>1597</v>
      </c>
      <c r="F2069" s="308"/>
      <c r="G2069" s="308"/>
      <c r="H2069" s="308"/>
    </row>
    <row r="2070" spans="3:8" ht="18.75">
      <c r="C2070" s="16"/>
      <c r="D2070" s="16"/>
      <c r="E2070" s="310" t="s">
        <v>1591</v>
      </c>
      <c r="F2070" s="310"/>
      <c r="G2070" s="310"/>
      <c r="H2070" s="310"/>
    </row>
    <row r="2071" spans="3:8">
      <c r="C2071" s="16"/>
      <c r="D2071" s="16"/>
      <c r="E2071" s="16"/>
      <c r="F2071" s="16"/>
      <c r="G2071" s="16"/>
    </row>
    <row r="2072" spans="3:8" ht="18.75">
      <c r="C2072" s="16"/>
      <c r="D2072" s="16"/>
      <c r="E2072" s="308" t="s">
        <v>1604</v>
      </c>
      <c r="F2072" s="308"/>
      <c r="G2072" s="308"/>
      <c r="H2072" s="308"/>
    </row>
    <row r="2073" spans="3:8" ht="18.75">
      <c r="C2073" s="16"/>
      <c r="D2073" s="16"/>
      <c r="E2073" s="310" t="s">
        <v>1603</v>
      </c>
      <c r="F2073" s="310"/>
      <c r="G2073" s="310"/>
      <c r="H2073" s="310"/>
    </row>
    <row r="2074" spans="3:8">
      <c r="C2074" s="16"/>
      <c r="D2074" s="16"/>
      <c r="E2074" s="16"/>
      <c r="F2074" s="16"/>
      <c r="G2074" s="16"/>
    </row>
    <row r="2075" spans="3:8" ht="18.75">
      <c r="C2075" s="16"/>
      <c r="D2075" s="16"/>
      <c r="E2075" s="308" t="s">
        <v>2644</v>
      </c>
      <c r="F2075" s="308"/>
      <c r="G2075" s="308"/>
      <c r="H2075" s="308"/>
    </row>
    <row r="2076" spans="3:8" ht="18.75">
      <c r="C2076" s="16"/>
      <c r="D2076" s="16"/>
      <c r="E2076" s="308" t="s">
        <v>1590</v>
      </c>
      <c r="F2076" s="308"/>
      <c r="G2076" s="308"/>
      <c r="H2076" s="308"/>
    </row>
  </sheetData>
  <mergeCells count="9">
    <mergeCell ref="E2075:H2075"/>
    <mergeCell ref="E2076:H2076"/>
    <mergeCell ref="F2066:H2066"/>
    <mergeCell ref="E2067:H2067"/>
    <mergeCell ref="E2068:H2068"/>
    <mergeCell ref="E2069:H2069"/>
    <mergeCell ref="E2070:H2070"/>
    <mergeCell ref="E2072:H2072"/>
    <mergeCell ref="E2073:H2073"/>
  </mergeCells>
  <pageMargins left="0.7" right="0.7" top="0.75" bottom="0.75" header="0.3" footer="0.3"/>
  <pageSetup paperSize="9" orientation="landscape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2:Q2092"/>
  <sheetViews>
    <sheetView topLeftCell="A2049" workbookViewId="0">
      <selection activeCell="E5" sqref="E5"/>
    </sheetView>
  </sheetViews>
  <sheetFormatPr baseColWidth="10" defaultRowHeight="15"/>
  <cols>
    <col min="1" max="1" width="3.85546875" customWidth="1"/>
    <col min="2" max="2" width="13.7109375" customWidth="1"/>
    <col min="3" max="3" width="20.42578125" customWidth="1"/>
    <col min="4" max="4" width="18.5703125" customWidth="1"/>
    <col min="5" max="5" width="19.85546875" customWidth="1"/>
    <col min="6" max="6" width="22.7109375" customWidth="1"/>
    <col min="7" max="7" width="17.140625" customWidth="1"/>
    <col min="8" max="8" width="15" customWidth="1"/>
    <col min="9" max="9" width="4.28515625" customWidth="1"/>
    <col min="10" max="10" width="21.140625" customWidth="1"/>
    <col min="11" max="11" width="5" customWidth="1"/>
    <col min="12" max="12" width="21.42578125" customWidth="1"/>
    <col min="13" max="13" width="14.28515625" customWidth="1"/>
    <col min="14" max="14" width="12.5703125" customWidth="1"/>
    <col min="15" max="15" width="4.140625" customWidth="1"/>
    <col min="16" max="16" width="22.85546875" customWidth="1"/>
    <col min="17" max="17" width="3.5703125" customWidth="1"/>
    <col min="19" max="19" width="13.5703125" customWidth="1"/>
    <col min="20" max="20" width="16.42578125" customWidth="1"/>
    <col min="22" max="22" width="13.28515625" customWidth="1"/>
  </cols>
  <sheetData>
    <row r="2" spans="2:14">
      <c r="I2" s="249"/>
      <c r="J2" s="249"/>
      <c r="K2" s="249"/>
      <c r="L2" s="249"/>
      <c r="M2" s="249"/>
      <c r="N2" s="249"/>
    </row>
    <row r="4" spans="2:14" ht="15.75" thickBot="1">
      <c r="B4" s="98" t="s">
        <v>1684</v>
      </c>
      <c r="C4" s="101" t="s">
        <v>1686</v>
      </c>
      <c r="D4" s="99" t="s">
        <v>3</v>
      </c>
      <c r="E4" s="99" t="s">
        <v>1634</v>
      </c>
      <c r="F4" s="99" t="s">
        <v>1</v>
      </c>
      <c r="G4" s="100" t="s">
        <v>0</v>
      </c>
      <c r="H4" s="110" t="s">
        <v>1683</v>
      </c>
      <c r="J4" s="191" t="s">
        <v>2432</v>
      </c>
    </row>
    <row r="5" spans="2:14" ht="19.5" thickTop="1">
      <c r="B5" s="102"/>
      <c r="C5" s="103" t="e">
        <f t="shared" ref="C5:C68" si="0">SUM(E5-D5)</f>
        <v>#REF!</v>
      </c>
      <c r="D5" s="103"/>
      <c r="E5" s="103" t="e">
        <f>SUM('donnés 87-19'!#REF!)</f>
        <v>#REF!</v>
      </c>
      <c r="F5" s="115" t="s">
        <v>1689</v>
      </c>
      <c r="G5" s="46" t="s">
        <v>5</v>
      </c>
      <c r="H5" s="42">
        <v>2013</v>
      </c>
      <c r="J5" s="192" t="s">
        <v>1689</v>
      </c>
    </row>
    <row r="6" spans="2:14" ht="18.75">
      <c r="B6" s="102"/>
      <c r="C6" s="103" t="e">
        <f t="shared" si="0"/>
        <v>#REF!</v>
      </c>
      <c r="D6" s="103"/>
      <c r="E6" s="103" t="e">
        <f>SUM('donnés 87-19'!#REF!)</f>
        <v>#REF!</v>
      </c>
      <c r="F6" s="116" t="s">
        <v>358</v>
      </c>
      <c r="G6" s="48" t="s">
        <v>5</v>
      </c>
      <c r="H6" s="42">
        <v>2013</v>
      </c>
      <c r="J6" s="192" t="s">
        <v>358</v>
      </c>
    </row>
    <row r="7" spans="2:14" ht="18.75">
      <c r="B7" s="102"/>
      <c r="C7" s="103" t="e">
        <f t="shared" si="0"/>
        <v>#REF!</v>
      </c>
      <c r="D7" s="103"/>
      <c r="E7" s="103" t="e">
        <f>SUM('donnés 87-19'!#REF!)</f>
        <v>#REF!</v>
      </c>
      <c r="F7" s="116" t="s">
        <v>359</v>
      </c>
      <c r="G7" s="48" t="s">
        <v>5</v>
      </c>
      <c r="H7" s="42">
        <v>2013</v>
      </c>
      <c r="J7" s="192" t="s">
        <v>359</v>
      </c>
    </row>
    <row r="8" spans="2:14" ht="18.75">
      <c r="B8" s="102"/>
      <c r="C8" s="103" t="e">
        <f t="shared" si="0"/>
        <v>#REF!</v>
      </c>
      <c r="D8" s="103"/>
      <c r="E8" s="103" t="e">
        <f>SUM('donnés 87-19'!#REF!)</f>
        <v>#REF!</v>
      </c>
      <c r="F8" s="116" t="s">
        <v>360</v>
      </c>
      <c r="G8" s="48" t="s">
        <v>5</v>
      </c>
      <c r="H8" s="42">
        <v>2013</v>
      </c>
      <c r="J8" s="192" t="s">
        <v>360</v>
      </c>
      <c r="K8" s="165"/>
      <c r="L8" s="165"/>
    </row>
    <row r="9" spans="2:14" ht="18.75">
      <c r="B9" s="102"/>
      <c r="C9" s="103" t="e">
        <f t="shared" si="0"/>
        <v>#REF!</v>
      </c>
      <c r="D9" s="103"/>
      <c r="E9" s="103" t="e">
        <f>SUM('donnés 87-19'!#REF!)</f>
        <v>#REF!</v>
      </c>
      <c r="F9" s="117" t="s">
        <v>1671</v>
      </c>
      <c r="G9" s="48" t="s">
        <v>5</v>
      </c>
      <c r="H9" s="42">
        <v>2013</v>
      </c>
      <c r="J9" s="192" t="s">
        <v>361</v>
      </c>
    </row>
    <row r="10" spans="2:14" ht="18.75">
      <c r="B10" s="102"/>
      <c r="C10" s="103" t="e">
        <f t="shared" si="0"/>
        <v>#REF!</v>
      </c>
      <c r="D10" s="103"/>
      <c r="E10" s="103" t="e">
        <f>SUM('donnés 87-19'!#REF!)</f>
        <v>#REF!</v>
      </c>
      <c r="F10" s="117" t="s">
        <v>362</v>
      </c>
      <c r="G10" s="48" t="s">
        <v>5</v>
      </c>
      <c r="H10" s="42">
        <v>2013</v>
      </c>
      <c r="J10" s="192" t="s">
        <v>362</v>
      </c>
    </row>
    <row r="11" spans="2:14" ht="18.75">
      <c r="B11" s="102"/>
      <c r="C11" s="103" t="e">
        <f t="shared" si="0"/>
        <v>#REF!</v>
      </c>
      <c r="D11" s="103"/>
      <c r="E11" s="103" t="e">
        <f>SUM('donnés 87-19'!#REF!)</f>
        <v>#REF!</v>
      </c>
      <c r="F11" s="117" t="s">
        <v>363</v>
      </c>
      <c r="G11" s="48" t="s">
        <v>5</v>
      </c>
      <c r="H11" s="42">
        <v>2013</v>
      </c>
      <c r="J11" s="192" t="s">
        <v>363</v>
      </c>
    </row>
    <row r="12" spans="2:14" ht="18.75">
      <c r="B12" s="102"/>
      <c r="C12" s="103" t="e">
        <f t="shared" si="0"/>
        <v>#REF!</v>
      </c>
      <c r="D12" s="103"/>
      <c r="E12" s="103" t="e">
        <f>SUM('donnés 87-19'!#REF!)</f>
        <v>#REF!</v>
      </c>
      <c r="F12" s="117" t="s">
        <v>364</v>
      </c>
      <c r="G12" s="48" t="s">
        <v>5</v>
      </c>
      <c r="H12" s="42">
        <v>2013</v>
      </c>
      <c r="J12" s="192" t="s">
        <v>364</v>
      </c>
    </row>
    <row r="13" spans="2:14" ht="18.75">
      <c r="B13" s="102"/>
      <c r="C13" s="103" t="e">
        <f t="shared" si="0"/>
        <v>#REF!</v>
      </c>
      <c r="D13" s="103"/>
      <c r="E13" s="103" t="e">
        <f>SUM('donnés 87-19'!#REF!)</f>
        <v>#REF!</v>
      </c>
      <c r="F13" s="117" t="s">
        <v>365</v>
      </c>
      <c r="G13" s="48" t="s">
        <v>5</v>
      </c>
      <c r="H13" s="42">
        <v>2013</v>
      </c>
      <c r="J13" s="192" t="s">
        <v>365</v>
      </c>
    </row>
    <row r="14" spans="2:14" ht="18.75">
      <c r="B14" s="102"/>
      <c r="C14" s="103" t="e">
        <f t="shared" si="0"/>
        <v>#REF!</v>
      </c>
      <c r="D14" s="103"/>
      <c r="E14" s="103" t="e">
        <f>SUM('donnés 87-19'!#REF!)</f>
        <v>#REF!</v>
      </c>
      <c r="F14" s="117" t="s">
        <v>1672</v>
      </c>
      <c r="G14" s="48" t="s">
        <v>5</v>
      </c>
      <c r="H14" s="42">
        <v>2013</v>
      </c>
      <c r="J14" s="192" t="s">
        <v>366</v>
      </c>
    </row>
    <row r="15" spans="2:14" ht="18.75">
      <c r="B15" s="102"/>
      <c r="C15" s="103" t="e">
        <f t="shared" si="0"/>
        <v>#REF!</v>
      </c>
      <c r="D15" s="103"/>
      <c r="E15" s="103" t="e">
        <f>SUM('donnés 87-19'!#REF!)</f>
        <v>#REF!</v>
      </c>
      <c r="F15" s="117" t="s">
        <v>367</v>
      </c>
      <c r="G15" s="48" t="s">
        <v>5</v>
      </c>
      <c r="H15" s="42">
        <v>2013</v>
      </c>
      <c r="J15" s="192" t="s">
        <v>367</v>
      </c>
    </row>
    <row r="16" spans="2:14" ht="18.75">
      <c r="B16" s="102"/>
      <c r="C16" s="103" t="e">
        <f t="shared" si="0"/>
        <v>#REF!</v>
      </c>
      <c r="D16" s="103"/>
      <c r="E16" s="103" t="e">
        <f>SUM('donnés 87-19'!#REF!)</f>
        <v>#REF!</v>
      </c>
      <c r="F16" s="117" t="s">
        <v>368</v>
      </c>
      <c r="G16" s="48" t="s">
        <v>5</v>
      </c>
      <c r="H16" s="42">
        <v>2013</v>
      </c>
      <c r="J16" s="192" t="s">
        <v>368</v>
      </c>
    </row>
    <row r="17" spans="2:14" ht="18.75">
      <c r="B17" s="102"/>
      <c r="C17" s="103" t="e">
        <f t="shared" si="0"/>
        <v>#REF!</v>
      </c>
      <c r="D17" s="103"/>
      <c r="E17" s="103" t="e">
        <f>SUM('donnés 87-19'!#REF!)</f>
        <v>#REF!</v>
      </c>
      <c r="F17" s="118" t="s">
        <v>1673</v>
      </c>
      <c r="G17" s="49" t="s">
        <v>6</v>
      </c>
      <c r="H17" s="42">
        <v>2013</v>
      </c>
      <c r="J17" s="193" t="s">
        <v>1425</v>
      </c>
    </row>
    <row r="18" spans="2:14" ht="18.75">
      <c r="B18" s="102"/>
      <c r="C18" s="103" t="e">
        <f t="shared" si="0"/>
        <v>#REF!</v>
      </c>
      <c r="D18" s="103"/>
      <c r="E18" s="103" t="e">
        <f>SUM('donnés 87-19'!#REF!)</f>
        <v>#REF!</v>
      </c>
      <c r="F18" s="118" t="s">
        <v>1690</v>
      </c>
      <c r="G18" s="49" t="s">
        <v>6</v>
      </c>
      <c r="H18" s="42">
        <v>2013</v>
      </c>
      <c r="J18" s="193" t="s">
        <v>369</v>
      </c>
    </row>
    <row r="19" spans="2:14" ht="18.75">
      <c r="B19" s="102"/>
      <c r="C19" s="103" t="e">
        <f t="shared" si="0"/>
        <v>#REF!</v>
      </c>
      <c r="D19" s="103"/>
      <c r="E19" s="103" t="e">
        <f>SUM('donnés 87-19'!#REF!)</f>
        <v>#REF!</v>
      </c>
      <c r="F19" s="118" t="s">
        <v>374</v>
      </c>
      <c r="G19" s="49" t="s">
        <v>6</v>
      </c>
      <c r="H19" s="43">
        <v>2016</v>
      </c>
      <c r="J19" s="193" t="s">
        <v>374</v>
      </c>
    </row>
    <row r="20" spans="2:14" ht="18.75">
      <c r="B20" s="102"/>
      <c r="C20" s="103" t="e">
        <f t="shared" si="0"/>
        <v>#REF!</v>
      </c>
      <c r="D20" s="103"/>
      <c r="E20" s="103" t="e">
        <f>SUM('donnés 87-19'!#REF!)</f>
        <v>#REF!</v>
      </c>
      <c r="F20" s="118" t="s">
        <v>1674</v>
      </c>
      <c r="G20" s="49" t="s">
        <v>6</v>
      </c>
      <c r="H20" s="109">
        <f t="shared" ref="H20:H26" ca="1" si="1">YEAR(TODAY())</f>
        <v>2020</v>
      </c>
      <c r="J20" s="193">
        <v>0</v>
      </c>
      <c r="K20" s="246"/>
      <c r="L20" s="319" t="s">
        <v>2546</v>
      </c>
      <c r="M20" s="319"/>
      <c r="N20" s="319"/>
    </row>
    <row r="21" spans="2:14" ht="18.75">
      <c r="B21" s="102"/>
      <c r="C21" s="103" t="e">
        <f t="shared" si="0"/>
        <v>#REF!</v>
      </c>
      <c r="D21" s="103"/>
      <c r="E21" s="103" t="e">
        <f>SUM('donnés 87-19'!#REF!)</f>
        <v>#REF!</v>
      </c>
      <c r="F21" s="118" t="s">
        <v>1675</v>
      </c>
      <c r="G21" s="49" t="s">
        <v>6</v>
      </c>
      <c r="H21" s="109">
        <f t="shared" ca="1" si="1"/>
        <v>2020</v>
      </c>
      <c r="J21" s="193">
        <v>0</v>
      </c>
      <c r="K21" s="246"/>
      <c r="L21" s="319" t="s">
        <v>2546</v>
      </c>
      <c r="M21" s="319"/>
      <c r="N21" s="319"/>
    </row>
    <row r="22" spans="2:14" ht="18.75">
      <c r="B22" s="102"/>
      <c r="C22" s="103" t="e">
        <f t="shared" si="0"/>
        <v>#REF!</v>
      </c>
      <c r="D22" s="103"/>
      <c r="E22" s="103" t="e">
        <f>SUM('donnés 87-19'!#REF!)</f>
        <v>#REF!</v>
      </c>
      <c r="F22" s="119" t="s">
        <v>1676</v>
      </c>
      <c r="G22" s="50" t="s">
        <v>7</v>
      </c>
      <c r="H22" s="109">
        <f t="shared" ca="1" si="1"/>
        <v>2020</v>
      </c>
      <c r="J22" s="194">
        <v>0</v>
      </c>
    </row>
    <row r="23" spans="2:14" ht="18.75">
      <c r="B23" s="102"/>
      <c r="C23" s="103" t="e">
        <f t="shared" si="0"/>
        <v>#REF!</v>
      </c>
      <c r="D23" s="103"/>
      <c r="E23" s="103" t="e">
        <f>SUM('donnés 87-19'!#REF!)</f>
        <v>#REF!</v>
      </c>
      <c r="F23" s="119" t="s">
        <v>1677</v>
      </c>
      <c r="G23" s="50" t="s">
        <v>7</v>
      </c>
      <c r="H23" s="109">
        <f t="shared" ca="1" si="1"/>
        <v>2020</v>
      </c>
      <c r="J23" s="194">
        <v>0</v>
      </c>
    </row>
    <row r="24" spans="2:14" ht="18.75">
      <c r="B24" s="102"/>
      <c r="C24" s="103" t="e">
        <f t="shared" si="0"/>
        <v>#REF!</v>
      </c>
      <c r="D24" s="103"/>
      <c r="E24" s="103" t="e">
        <f>SUM('donnés 87-19'!#REF!)</f>
        <v>#REF!</v>
      </c>
      <c r="F24" s="82" t="s">
        <v>1678</v>
      </c>
      <c r="G24" s="50" t="s">
        <v>7</v>
      </c>
      <c r="H24" s="109">
        <f t="shared" ca="1" si="1"/>
        <v>2020</v>
      </c>
      <c r="J24" s="194">
        <v>0</v>
      </c>
    </row>
    <row r="25" spans="2:14" ht="18.75">
      <c r="B25" s="102"/>
      <c r="C25" s="103" t="e">
        <f t="shared" si="0"/>
        <v>#REF!</v>
      </c>
      <c r="D25" s="103"/>
      <c r="E25" s="103" t="e">
        <f>SUM('donnés 87-19'!#REF!)</f>
        <v>#REF!</v>
      </c>
      <c r="F25" s="119" t="s">
        <v>1679</v>
      </c>
      <c r="G25" s="50" t="s">
        <v>7</v>
      </c>
      <c r="H25" s="109">
        <f t="shared" ca="1" si="1"/>
        <v>2020</v>
      </c>
      <c r="J25" s="194">
        <v>0</v>
      </c>
    </row>
    <row r="26" spans="2:14" ht="18.75">
      <c r="B26" s="102"/>
      <c r="C26" s="103" t="e">
        <f t="shared" si="0"/>
        <v>#REF!</v>
      </c>
      <c r="D26" s="103"/>
      <c r="E26" s="103" t="e">
        <f>SUM('donnés 87-19'!#REF!)</f>
        <v>#REF!</v>
      </c>
      <c r="F26" s="119" t="s">
        <v>1680</v>
      </c>
      <c r="G26" s="50" t="s">
        <v>7</v>
      </c>
      <c r="H26" s="109">
        <f t="shared" ca="1" si="1"/>
        <v>2020</v>
      </c>
      <c r="J26" s="194">
        <v>0</v>
      </c>
    </row>
    <row r="27" spans="2:14" ht="18.75">
      <c r="B27" s="102"/>
      <c r="C27" s="103" t="e">
        <f t="shared" si="0"/>
        <v>#REF!</v>
      </c>
      <c r="D27" s="103"/>
      <c r="E27" s="103" t="e">
        <f>SUM('donnés 87-19'!#REF!)</f>
        <v>#REF!</v>
      </c>
      <c r="F27" s="52" t="s">
        <v>370</v>
      </c>
      <c r="G27" s="53" t="s">
        <v>8</v>
      </c>
      <c r="H27" s="43">
        <v>2012</v>
      </c>
      <c r="J27" s="195" t="s">
        <v>370</v>
      </c>
    </row>
    <row r="28" spans="2:14" ht="18.75">
      <c r="B28" s="102"/>
      <c r="C28" s="103" t="e">
        <f t="shared" si="0"/>
        <v>#REF!</v>
      </c>
      <c r="D28" s="103"/>
      <c r="E28" s="103" t="e">
        <f>SUM('donnés 87-19'!#REF!)</f>
        <v>#REF!</v>
      </c>
      <c r="F28" s="54" t="s">
        <v>371</v>
      </c>
      <c r="G28" s="53" t="s">
        <v>8</v>
      </c>
      <c r="H28" s="43">
        <v>2012</v>
      </c>
      <c r="J28" s="195" t="s">
        <v>371</v>
      </c>
    </row>
    <row r="29" spans="2:14" ht="18.75">
      <c r="B29" s="102"/>
      <c r="C29" s="103" t="e">
        <f t="shared" si="0"/>
        <v>#REF!</v>
      </c>
      <c r="D29" s="103"/>
      <c r="E29" s="103" t="e">
        <f>SUM('donnés 87-19'!#REF!)</f>
        <v>#REF!</v>
      </c>
      <c r="F29" s="54" t="s">
        <v>1426</v>
      </c>
      <c r="G29" s="55" t="s">
        <v>8</v>
      </c>
      <c r="H29" s="43">
        <v>2012</v>
      </c>
      <c r="J29" s="195" t="s">
        <v>1426</v>
      </c>
    </row>
    <row r="30" spans="2:14" ht="18.75">
      <c r="B30" s="102"/>
      <c r="C30" s="103" t="e">
        <f t="shared" si="0"/>
        <v>#REF!</v>
      </c>
      <c r="D30" s="103"/>
      <c r="E30" s="103" t="e">
        <f>SUM('donnés 87-19'!#REF!)</f>
        <v>#REF!</v>
      </c>
      <c r="F30" s="54" t="s">
        <v>372</v>
      </c>
      <c r="G30" s="55" t="s">
        <v>8</v>
      </c>
      <c r="H30" s="43">
        <v>2012</v>
      </c>
      <c r="J30" s="195" t="s">
        <v>372</v>
      </c>
    </row>
    <row r="31" spans="2:14" ht="18.75">
      <c r="B31" s="102"/>
      <c r="C31" s="103" t="e">
        <f t="shared" si="0"/>
        <v>#REF!</v>
      </c>
      <c r="D31" s="103"/>
      <c r="E31" s="103" t="e">
        <f>SUM('donnés 87-19'!#REF!)</f>
        <v>#REF!</v>
      </c>
      <c r="F31" s="54" t="s">
        <v>373</v>
      </c>
      <c r="G31" s="55" t="s">
        <v>8</v>
      </c>
      <c r="H31" s="43">
        <v>2012</v>
      </c>
      <c r="J31" s="195" t="s">
        <v>373</v>
      </c>
    </row>
    <row r="32" spans="2:14" ht="18.75">
      <c r="B32" s="102"/>
      <c r="C32" s="103" t="e">
        <f t="shared" si="0"/>
        <v>#REF!</v>
      </c>
      <c r="D32" s="103"/>
      <c r="E32" s="103" t="e">
        <f>SUM('donnés 87-19'!#REF!)</f>
        <v>#REF!</v>
      </c>
      <c r="F32" s="54" t="s">
        <v>374</v>
      </c>
      <c r="G32" s="55" t="s">
        <v>8</v>
      </c>
      <c r="H32" s="43">
        <v>2012</v>
      </c>
      <c r="J32" s="195" t="s">
        <v>374</v>
      </c>
    </row>
    <row r="33" spans="2:14" ht="18.75">
      <c r="B33" s="102"/>
      <c r="C33" s="103" t="e">
        <f t="shared" si="0"/>
        <v>#REF!</v>
      </c>
      <c r="D33" s="103"/>
      <c r="E33" s="103" t="e">
        <f>SUM('donnés 87-19'!#REF!)</f>
        <v>#REF!</v>
      </c>
      <c r="F33" s="54" t="s">
        <v>375</v>
      </c>
      <c r="G33" s="55" t="s">
        <v>8</v>
      </c>
      <c r="H33" s="43">
        <v>2012</v>
      </c>
      <c r="J33" s="195" t="s">
        <v>375</v>
      </c>
    </row>
    <row r="34" spans="2:14" ht="18.75">
      <c r="B34" s="102"/>
      <c r="C34" s="103" t="e">
        <f t="shared" si="0"/>
        <v>#REF!</v>
      </c>
      <c r="D34" s="103"/>
      <c r="E34" s="103" t="e">
        <f>SUM('donnés 87-19'!#REF!)</f>
        <v>#REF!</v>
      </c>
      <c r="F34" s="54" t="s">
        <v>367</v>
      </c>
      <c r="G34" s="55" t="s">
        <v>8</v>
      </c>
      <c r="H34" s="43">
        <v>2012</v>
      </c>
      <c r="J34" s="195" t="s">
        <v>367</v>
      </c>
    </row>
    <row r="35" spans="2:14" ht="18.75">
      <c r="B35" s="102"/>
      <c r="C35" s="103" t="e">
        <f t="shared" si="0"/>
        <v>#REF!</v>
      </c>
      <c r="D35" s="103"/>
      <c r="E35" s="103" t="e">
        <f>SUM('donnés 87-19'!#REF!)</f>
        <v>#REF!</v>
      </c>
      <c r="F35" s="54" t="s">
        <v>1691</v>
      </c>
      <c r="G35" s="55" t="s">
        <v>8</v>
      </c>
      <c r="H35" s="43">
        <v>2012</v>
      </c>
      <c r="J35" s="195" t="s">
        <v>683</v>
      </c>
    </row>
    <row r="36" spans="2:14" ht="18.75">
      <c r="B36" s="102"/>
      <c r="C36" s="103" t="e">
        <f t="shared" si="0"/>
        <v>#REF!</v>
      </c>
      <c r="D36" s="103"/>
      <c r="E36" s="103" t="e">
        <f>SUM('donnés 87-19'!#REF!)</f>
        <v>#REF!</v>
      </c>
      <c r="F36" s="120" t="s">
        <v>1695</v>
      </c>
      <c r="G36" s="56" t="s">
        <v>48</v>
      </c>
      <c r="H36" s="109">
        <f t="shared" ref="H36:H40" ca="1" si="2">YEAR(TODAY())</f>
        <v>2020</v>
      </c>
      <c r="J36" s="196">
        <v>0</v>
      </c>
    </row>
    <row r="37" spans="2:14" ht="18.75">
      <c r="B37" s="102"/>
      <c r="C37" s="103" t="e">
        <f t="shared" si="0"/>
        <v>#REF!</v>
      </c>
      <c r="D37" s="103"/>
      <c r="E37" s="103" t="e">
        <f>SUM('donnés 87-19'!#REF!)</f>
        <v>#REF!</v>
      </c>
      <c r="F37" s="120" t="s">
        <v>1692</v>
      </c>
      <c r="G37" s="56" t="s">
        <v>48</v>
      </c>
      <c r="H37" s="109">
        <f t="shared" ca="1" si="2"/>
        <v>2020</v>
      </c>
      <c r="J37" s="196">
        <v>0</v>
      </c>
    </row>
    <row r="38" spans="2:14" ht="18.75">
      <c r="B38" s="102"/>
      <c r="C38" s="103" t="e">
        <f t="shared" si="0"/>
        <v>#REF!</v>
      </c>
      <c r="D38" s="103"/>
      <c r="E38" s="103" t="e">
        <f>SUM('donnés 87-19'!#REF!)</f>
        <v>#REF!</v>
      </c>
      <c r="F38" s="120" t="s">
        <v>1693</v>
      </c>
      <c r="G38" s="56" t="s">
        <v>48</v>
      </c>
      <c r="H38" s="109">
        <f t="shared" ca="1" si="2"/>
        <v>2020</v>
      </c>
      <c r="J38" s="196">
        <v>0</v>
      </c>
    </row>
    <row r="39" spans="2:14" ht="18.75">
      <c r="B39" s="102"/>
      <c r="C39" s="103" t="e">
        <f t="shared" si="0"/>
        <v>#REF!</v>
      </c>
      <c r="D39" s="103"/>
      <c r="E39" s="103" t="e">
        <f>SUM('donnés 87-19'!#REF!)</f>
        <v>#REF!</v>
      </c>
      <c r="F39" s="120" t="s">
        <v>1694</v>
      </c>
      <c r="G39" s="56" t="s">
        <v>48</v>
      </c>
      <c r="H39" s="109">
        <f t="shared" ca="1" si="2"/>
        <v>2020</v>
      </c>
      <c r="J39" s="196">
        <v>0</v>
      </c>
    </row>
    <row r="40" spans="2:14" ht="18.75">
      <c r="B40" s="102"/>
      <c r="C40" s="103" t="e">
        <f t="shared" si="0"/>
        <v>#REF!</v>
      </c>
      <c r="D40" s="103"/>
      <c r="E40" s="103" t="e">
        <f>SUM('donnés 87-19'!#REF!)</f>
        <v>#REF!</v>
      </c>
      <c r="F40" s="120" t="s">
        <v>1696</v>
      </c>
      <c r="G40" s="56" t="s">
        <v>48</v>
      </c>
      <c r="H40" s="109">
        <f t="shared" ca="1" si="2"/>
        <v>2020</v>
      </c>
      <c r="J40" s="196">
        <v>0</v>
      </c>
    </row>
    <row r="41" spans="2:14" ht="18.75">
      <c r="B41" s="102"/>
      <c r="C41" s="103" t="e">
        <f t="shared" si="0"/>
        <v>#REF!</v>
      </c>
      <c r="D41" s="103"/>
      <c r="E41" s="103" t="e">
        <f>SUM('donnés 87-19'!#REF!)</f>
        <v>#REF!</v>
      </c>
      <c r="F41" s="121" t="s">
        <v>376</v>
      </c>
      <c r="G41" s="44" t="s">
        <v>9</v>
      </c>
      <c r="H41" s="42">
        <v>2013</v>
      </c>
      <c r="J41" s="197" t="s">
        <v>376</v>
      </c>
    </row>
    <row r="42" spans="2:14" ht="18.75">
      <c r="B42" s="102"/>
      <c r="C42" s="103" t="e">
        <f t="shared" si="0"/>
        <v>#REF!</v>
      </c>
      <c r="D42" s="103"/>
      <c r="E42" s="103" t="e">
        <f>SUM('donnés 87-19'!#REF!)</f>
        <v>#REF!</v>
      </c>
      <c r="F42" s="121" t="s">
        <v>377</v>
      </c>
      <c r="G42" s="44" t="s">
        <v>9</v>
      </c>
      <c r="H42" s="42">
        <v>2013</v>
      </c>
      <c r="J42" s="197" t="s">
        <v>377</v>
      </c>
    </row>
    <row r="43" spans="2:14" ht="18.75">
      <c r="B43" s="102"/>
      <c r="C43" s="103" t="e">
        <f t="shared" si="0"/>
        <v>#REF!</v>
      </c>
      <c r="D43" s="103"/>
      <c r="E43" s="103" t="e">
        <f>SUM('donnés 87-19'!#REF!)</f>
        <v>#REF!</v>
      </c>
      <c r="F43" s="121" t="s">
        <v>378</v>
      </c>
      <c r="G43" s="44" t="s">
        <v>9</v>
      </c>
      <c r="H43" s="42">
        <v>2013</v>
      </c>
      <c r="J43" s="197" t="s">
        <v>378</v>
      </c>
    </row>
    <row r="44" spans="2:14" ht="18.75">
      <c r="B44" s="102"/>
      <c r="C44" s="103" t="e">
        <f t="shared" si="0"/>
        <v>#REF!</v>
      </c>
      <c r="D44" s="103"/>
      <c r="E44" s="103" t="e">
        <f>SUM('donnés 87-19'!#REF!)</f>
        <v>#REF!</v>
      </c>
      <c r="F44" s="121" t="s">
        <v>379</v>
      </c>
      <c r="G44" s="44" t="s">
        <v>9</v>
      </c>
      <c r="H44" s="42">
        <v>2013</v>
      </c>
      <c r="J44" s="197" t="s">
        <v>379</v>
      </c>
    </row>
    <row r="45" spans="2:14" ht="18.75">
      <c r="B45" s="102"/>
      <c r="C45" s="103" t="e">
        <f t="shared" si="0"/>
        <v>#REF!</v>
      </c>
      <c r="D45" s="103"/>
      <c r="E45" s="103" t="e">
        <f>SUM('donnés 87-19'!#REF!)</f>
        <v>#REF!</v>
      </c>
      <c r="F45" s="122" t="s">
        <v>1698</v>
      </c>
      <c r="G45" s="57" t="s">
        <v>10</v>
      </c>
      <c r="H45" s="42">
        <v>2013</v>
      </c>
      <c r="J45" s="198" t="s">
        <v>475</v>
      </c>
      <c r="K45" s="190"/>
      <c r="N45" s="250"/>
    </row>
    <row r="46" spans="2:14" ht="18.75">
      <c r="B46" s="102"/>
      <c r="C46" s="103" t="e">
        <f t="shared" si="0"/>
        <v>#REF!</v>
      </c>
      <c r="D46" s="103"/>
      <c r="E46" s="103" t="e">
        <f>SUM('donnés 87-19'!#REF!)</f>
        <v>#REF!</v>
      </c>
      <c r="F46" s="122" t="s">
        <v>476</v>
      </c>
      <c r="G46" s="57" t="s">
        <v>10</v>
      </c>
      <c r="H46" s="42">
        <v>2013</v>
      </c>
      <c r="J46" s="198" t="s">
        <v>476</v>
      </c>
    </row>
    <row r="47" spans="2:14" ht="18.75">
      <c r="B47" s="102"/>
      <c r="C47" s="103" t="e">
        <f t="shared" si="0"/>
        <v>#REF!</v>
      </c>
      <c r="D47" s="103"/>
      <c r="E47" s="103" t="e">
        <f>SUM('donnés 87-19'!#REF!)</f>
        <v>#REF!</v>
      </c>
      <c r="F47" s="122" t="s">
        <v>477</v>
      </c>
      <c r="G47" s="57" t="s">
        <v>10</v>
      </c>
      <c r="H47" s="42">
        <v>2013</v>
      </c>
      <c r="J47" s="198" t="s">
        <v>477</v>
      </c>
    </row>
    <row r="48" spans="2:14" ht="18.75">
      <c r="B48" s="102"/>
      <c r="C48" s="103" t="e">
        <f t="shared" si="0"/>
        <v>#REF!</v>
      </c>
      <c r="D48" s="103"/>
      <c r="E48" s="103" t="e">
        <f>SUM('donnés 87-19'!#REF!)</f>
        <v>#REF!</v>
      </c>
      <c r="F48" s="122" t="s">
        <v>478</v>
      </c>
      <c r="G48" s="57" t="s">
        <v>10</v>
      </c>
      <c r="H48" s="42">
        <v>2013</v>
      </c>
      <c r="J48" s="198" t="s">
        <v>478</v>
      </c>
    </row>
    <row r="49" spans="2:15" ht="18.75">
      <c r="B49" s="102"/>
      <c r="C49" s="103" t="e">
        <f t="shared" si="0"/>
        <v>#REF!</v>
      </c>
      <c r="D49" s="103"/>
      <c r="E49" s="103" t="e">
        <f>SUM('donnés 87-19'!#REF!)</f>
        <v>#REF!</v>
      </c>
      <c r="F49" s="122" t="s">
        <v>1697</v>
      </c>
      <c r="G49" s="57" t="s">
        <v>10</v>
      </c>
      <c r="H49" s="109">
        <f t="shared" ref="H49" ca="1" si="3">YEAR(TODAY())</f>
        <v>2020</v>
      </c>
      <c r="J49" s="198">
        <v>0</v>
      </c>
      <c r="K49" s="247"/>
      <c r="L49" s="261"/>
      <c r="M49" s="262"/>
      <c r="N49" s="261"/>
      <c r="O49" s="261"/>
    </row>
    <row r="50" spans="2:15" ht="18.75">
      <c r="B50" s="102"/>
      <c r="C50" s="103" t="e">
        <f t="shared" si="0"/>
        <v>#REF!</v>
      </c>
      <c r="D50" s="103"/>
      <c r="E50" s="103" t="e">
        <f>SUM('donnés 87-19'!#REF!)</f>
        <v>#REF!</v>
      </c>
      <c r="F50" s="123" t="s">
        <v>479</v>
      </c>
      <c r="G50" s="58" t="s">
        <v>11</v>
      </c>
      <c r="H50" s="42">
        <v>2013</v>
      </c>
      <c r="J50" s="199" t="s">
        <v>479</v>
      </c>
    </row>
    <row r="51" spans="2:15" ht="18.75">
      <c r="B51" s="102"/>
      <c r="C51" s="103" t="e">
        <f t="shared" si="0"/>
        <v>#REF!</v>
      </c>
      <c r="D51" s="103"/>
      <c r="E51" s="103" t="e">
        <f>SUM('donnés 87-19'!#REF!)</f>
        <v>#REF!</v>
      </c>
      <c r="F51" s="123" t="s">
        <v>480</v>
      </c>
      <c r="G51" s="58" t="s">
        <v>11</v>
      </c>
      <c r="H51" s="42">
        <v>2013</v>
      </c>
      <c r="J51" s="199" t="s">
        <v>480</v>
      </c>
    </row>
    <row r="52" spans="2:15" ht="18.75">
      <c r="B52" s="102"/>
      <c r="C52" s="103" t="e">
        <f t="shared" si="0"/>
        <v>#REF!</v>
      </c>
      <c r="D52" s="103"/>
      <c r="E52" s="103" t="e">
        <f>SUM('donnés 87-19'!#REF!)</f>
        <v>#REF!</v>
      </c>
      <c r="F52" s="123" t="s">
        <v>451</v>
      </c>
      <c r="G52" s="58" t="s">
        <v>11</v>
      </c>
      <c r="H52" s="42">
        <v>2013</v>
      </c>
      <c r="J52" s="199" t="s">
        <v>451</v>
      </c>
    </row>
    <row r="53" spans="2:15" ht="18.75">
      <c r="B53" s="102"/>
      <c r="C53" s="103" t="e">
        <f t="shared" si="0"/>
        <v>#REF!</v>
      </c>
      <c r="D53" s="103"/>
      <c r="E53" s="103" t="e">
        <f>SUM('donnés 87-19'!#REF!)</f>
        <v>#REF!</v>
      </c>
      <c r="F53" s="124" t="s">
        <v>481</v>
      </c>
      <c r="G53" s="56" t="s">
        <v>12</v>
      </c>
      <c r="H53" s="42">
        <v>2014</v>
      </c>
      <c r="J53" s="196" t="s">
        <v>481</v>
      </c>
    </row>
    <row r="54" spans="2:15" ht="18.75">
      <c r="B54" s="102"/>
      <c r="C54" s="103" t="e">
        <f t="shared" si="0"/>
        <v>#REF!</v>
      </c>
      <c r="D54" s="103"/>
      <c r="E54" s="103" t="e">
        <f>SUM('donnés 87-19'!#REF!)</f>
        <v>#REF!</v>
      </c>
      <c r="F54" s="124" t="s">
        <v>482</v>
      </c>
      <c r="G54" s="56" t="s">
        <v>13</v>
      </c>
      <c r="H54" s="42">
        <v>2013</v>
      </c>
      <c r="J54" s="196" t="s">
        <v>482</v>
      </c>
    </row>
    <row r="55" spans="2:15" ht="18.75">
      <c r="B55" s="102"/>
      <c r="C55" s="103" t="e">
        <f t="shared" si="0"/>
        <v>#REF!</v>
      </c>
      <c r="D55" s="103"/>
      <c r="E55" s="103" t="e">
        <f>SUM('donnés 87-19'!#REF!)</f>
        <v>#REF!</v>
      </c>
      <c r="F55" s="124" t="s">
        <v>483</v>
      </c>
      <c r="G55" s="56" t="s">
        <v>13</v>
      </c>
      <c r="H55" s="42">
        <v>2013</v>
      </c>
      <c r="J55" s="196" t="s">
        <v>483</v>
      </c>
    </row>
    <row r="56" spans="2:15" ht="18.75">
      <c r="B56" s="102"/>
      <c r="C56" s="103" t="e">
        <f t="shared" si="0"/>
        <v>#REF!</v>
      </c>
      <c r="D56" s="103"/>
      <c r="E56" s="103" t="e">
        <f>SUM('donnés 87-19'!#REF!)</f>
        <v>#REF!</v>
      </c>
      <c r="F56" s="125" t="s">
        <v>484</v>
      </c>
      <c r="G56" s="44" t="s">
        <v>14</v>
      </c>
      <c r="H56" s="42">
        <v>2013</v>
      </c>
      <c r="J56" s="197" t="s">
        <v>484</v>
      </c>
    </row>
    <row r="57" spans="2:15" ht="18.75">
      <c r="B57" s="102"/>
      <c r="C57" s="103" t="e">
        <f t="shared" si="0"/>
        <v>#REF!</v>
      </c>
      <c r="D57" s="103"/>
      <c r="E57" s="103" t="e">
        <f>SUM('donnés 87-19'!#REF!)</f>
        <v>#REF!</v>
      </c>
      <c r="F57" s="125" t="s">
        <v>1121</v>
      </c>
      <c r="G57" s="44" t="s">
        <v>14</v>
      </c>
      <c r="H57" s="42">
        <v>2013</v>
      </c>
      <c r="J57" s="197" t="s">
        <v>1121</v>
      </c>
    </row>
    <row r="58" spans="2:15" ht="18.75">
      <c r="B58" s="102"/>
      <c r="C58" s="103" t="e">
        <f t="shared" si="0"/>
        <v>#REF!</v>
      </c>
      <c r="D58" s="103"/>
      <c r="E58" s="103" t="e">
        <f>SUM('donnés 87-19'!#REF!)</f>
        <v>#REF!</v>
      </c>
      <c r="F58" s="125" t="s">
        <v>1120</v>
      </c>
      <c r="G58" s="44" t="s">
        <v>14</v>
      </c>
      <c r="H58" s="42">
        <v>2013</v>
      </c>
      <c r="J58" s="197" t="s">
        <v>2441</v>
      </c>
    </row>
    <row r="59" spans="2:15" ht="18.75">
      <c r="B59" s="102"/>
      <c r="C59" s="103" t="e">
        <f t="shared" si="0"/>
        <v>#REF!</v>
      </c>
      <c r="D59" s="103"/>
      <c r="E59" s="103" t="e">
        <f>SUM('donnés 87-19'!#REF!)</f>
        <v>#REF!</v>
      </c>
      <c r="F59" s="126" t="s">
        <v>1699</v>
      </c>
      <c r="G59" s="59" t="s">
        <v>15</v>
      </c>
      <c r="H59" s="109">
        <f t="shared" ref="H59:H61" ca="1" si="4">YEAR(TODAY())</f>
        <v>2020</v>
      </c>
      <c r="J59" s="200">
        <v>0</v>
      </c>
    </row>
    <row r="60" spans="2:15" ht="18.75">
      <c r="B60" s="102"/>
      <c r="C60" s="103" t="e">
        <f t="shared" si="0"/>
        <v>#REF!</v>
      </c>
      <c r="D60" s="103"/>
      <c r="E60" s="103" t="e">
        <f>SUM('donnés 87-19'!#REF!)</f>
        <v>#REF!</v>
      </c>
      <c r="F60" s="126" t="s">
        <v>1700</v>
      </c>
      <c r="G60" s="59" t="s">
        <v>15</v>
      </c>
      <c r="H60" s="109">
        <f t="shared" ca="1" si="4"/>
        <v>2020</v>
      </c>
      <c r="J60" s="200">
        <v>0</v>
      </c>
    </row>
    <row r="61" spans="2:15" ht="18.75">
      <c r="B61" s="102"/>
      <c r="C61" s="103" t="e">
        <f t="shared" si="0"/>
        <v>#REF!</v>
      </c>
      <c r="D61" s="103"/>
      <c r="E61" s="103" t="e">
        <f>SUM('donnés 87-19'!#REF!)</f>
        <v>#REF!</v>
      </c>
      <c r="F61" s="126" t="s">
        <v>1701</v>
      </c>
      <c r="G61" s="59" t="s">
        <v>15</v>
      </c>
      <c r="H61" s="109">
        <f t="shared" ca="1" si="4"/>
        <v>2020</v>
      </c>
      <c r="J61" s="200">
        <v>0</v>
      </c>
    </row>
    <row r="62" spans="2:15" ht="18.75">
      <c r="B62" s="102"/>
      <c r="C62" s="103" t="e">
        <f t="shared" si="0"/>
        <v>#REF!</v>
      </c>
      <c r="D62" s="103"/>
      <c r="E62" s="103" t="e">
        <f>SUM('donnés 87-19'!#REF!)</f>
        <v>#REF!</v>
      </c>
      <c r="F62" s="123" t="s">
        <v>1702</v>
      </c>
      <c r="G62" s="58" t="s">
        <v>16</v>
      </c>
      <c r="H62" s="42">
        <v>2013</v>
      </c>
      <c r="J62" s="199" t="s">
        <v>485</v>
      </c>
    </row>
    <row r="63" spans="2:15" ht="18.75">
      <c r="B63" s="102"/>
      <c r="C63" s="103" t="e">
        <f t="shared" si="0"/>
        <v>#REF!</v>
      </c>
      <c r="D63" s="103"/>
      <c r="E63" s="103" t="e">
        <f>SUM('donnés 87-19'!#REF!)</f>
        <v>#REF!</v>
      </c>
      <c r="F63" s="123" t="s">
        <v>486</v>
      </c>
      <c r="G63" s="58" t="s">
        <v>16</v>
      </c>
      <c r="H63" s="42">
        <v>2011</v>
      </c>
      <c r="J63" s="199" t="s">
        <v>486</v>
      </c>
    </row>
    <row r="64" spans="2:15" ht="18.75">
      <c r="B64" s="102"/>
      <c r="C64" s="103" t="e">
        <f t="shared" si="0"/>
        <v>#REF!</v>
      </c>
      <c r="D64" s="103"/>
      <c r="E64" s="103" t="e">
        <f>SUM('donnés 87-19'!#REF!)</f>
        <v>#REF!</v>
      </c>
      <c r="F64" s="123" t="s">
        <v>487</v>
      </c>
      <c r="G64" s="58" t="s">
        <v>16</v>
      </c>
      <c r="H64" s="42">
        <v>2012</v>
      </c>
      <c r="J64" s="199" t="s">
        <v>487</v>
      </c>
    </row>
    <row r="65" spans="2:14" ht="18.75">
      <c r="B65" s="102"/>
      <c r="C65" s="103" t="e">
        <f t="shared" si="0"/>
        <v>#REF!</v>
      </c>
      <c r="D65" s="103"/>
      <c r="E65" s="103" t="e">
        <f>SUM('donnés 87-19'!#REF!)</f>
        <v>#REF!</v>
      </c>
      <c r="F65" s="123" t="s">
        <v>488</v>
      </c>
      <c r="G65" s="58" t="s">
        <v>16</v>
      </c>
      <c r="H65" s="42">
        <v>2011</v>
      </c>
      <c r="J65" s="199" t="s">
        <v>488</v>
      </c>
    </row>
    <row r="66" spans="2:14" ht="18.75">
      <c r="B66" s="102"/>
      <c r="C66" s="103" t="e">
        <f t="shared" si="0"/>
        <v>#REF!</v>
      </c>
      <c r="D66" s="103"/>
      <c r="E66" s="103" t="e">
        <f>SUM('donnés 87-19'!#REF!)</f>
        <v>#REF!</v>
      </c>
      <c r="F66" s="123" t="s">
        <v>489</v>
      </c>
      <c r="G66" s="58" t="s">
        <v>16</v>
      </c>
      <c r="H66" s="42">
        <v>2011</v>
      </c>
      <c r="J66" s="199" t="s">
        <v>489</v>
      </c>
    </row>
    <row r="67" spans="2:14" ht="18.75">
      <c r="B67" s="102"/>
      <c r="C67" s="103" t="e">
        <f t="shared" si="0"/>
        <v>#REF!</v>
      </c>
      <c r="D67" s="103"/>
      <c r="E67" s="103" t="e">
        <f>SUM('donnés 87-19'!#REF!)</f>
        <v>#REF!</v>
      </c>
      <c r="F67" s="123" t="s">
        <v>490</v>
      </c>
      <c r="G67" s="58" t="s">
        <v>16</v>
      </c>
      <c r="H67" s="42">
        <v>2012</v>
      </c>
      <c r="J67" s="199" t="s">
        <v>490</v>
      </c>
    </row>
    <row r="68" spans="2:14" ht="18.75">
      <c r="B68" s="102"/>
      <c r="C68" s="103" t="e">
        <f t="shared" si="0"/>
        <v>#REF!</v>
      </c>
      <c r="D68" s="103"/>
      <c r="E68" s="103" t="e">
        <f>SUM('donnés 87-19'!#REF!)</f>
        <v>#REF!</v>
      </c>
      <c r="F68" s="123" t="s">
        <v>491</v>
      </c>
      <c r="G68" s="58" t="s">
        <v>16</v>
      </c>
      <c r="H68" s="42">
        <v>2011</v>
      </c>
      <c r="J68" s="199" t="s">
        <v>491</v>
      </c>
    </row>
    <row r="69" spans="2:14" ht="18.75">
      <c r="B69" s="102"/>
      <c r="C69" s="103" t="e">
        <f t="shared" ref="C69:C132" si="5">SUM(E69-D69)</f>
        <v>#REF!</v>
      </c>
      <c r="D69" s="103"/>
      <c r="E69" s="103" t="e">
        <f>SUM('donnés 87-19'!#REF!)</f>
        <v>#REF!</v>
      </c>
      <c r="F69" s="123" t="s">
        <v>492</v>
      </c>
      <c r="G69" s="58" t="s">
        <v>16</v>
      </c>
      <c r="H69" s="42">
        <v>2011</v>
      </c>
      <c r="J69" s="199" t="s">
        <v>492</v>
      </c>
    </row>
    <row r="70" spans="2:14" ht="18.75">
      <c r="B70" s="102"/>
      <c r="C70" s="103" t="e">
        <f t="shared" si="5"/>
        <v>#REF!</v>
      </c>
      <c r="D70" s="103"/>
      <c r="E70" s="103" t="e">
        <f>SUM('donnés 87-19'!#REF!)</f>
        <v>#REF!</v>
      </c>
      <c r="F70" s="127" t="s">
        <v>1703</v>
      </c>
      <c r="G70" s="57" t="s">
        <v>17</v>
      </c>
      <c r="H70" s="109">
        <f t="shared" ref="H70:H75" ca="1" si="6">YEAR(TODAY())</f>
        <v>2020</v>
      </c>
      <c r="J70" s="198">
        <v>0</v>
      </c>
    </row>
    <row r="71" spans="2:14" ht="18.75">
      <c r="B71" s="102"/>
      <c r="C71" s="103" t="e">
        <f t="shared" si="5"/>
        <v>#REF!</v>
      </c>
      <c r="D71" s="103"/>
      <c r="E71" s="103" t="e">
        <f>SUM('donnés 87-19'!#REF!)</f>
        <v>#REF!</v>
      </c>
      <c r="F71" s="127" t="s">
        <v>1704</v>
      </c>
      <c r="G71" s="57" t="s">
        <v>17</v>
      </c>
      <c r="H71" s="109">
        <f t="shared" ca="1" si="6"/>
        <v>2020</v>
      </c>
      <c r="J71" s="198">
        <v>0</v>
      </c>
    </row>
    <row r="72" spans="2:14" ht="18.75">
      <c r="B72" s="102"/>
      <c r="C72" s="103" t="e">
        <f t="shared" si="5"/>
        <v>#REF!</v>
      </c>
      <c r="D72" s="103"/>
      <c r="E72" s="103" t="e">
        <f>SUM('donnés 87-19'!#REF!)</f>
        <v>#REF!</v>
      </c>
      <c r="F72" s="127" t="s">
        <v>1705</v>
      </c>
      <c r="G72" s="57" t="s">
        <v>17</v>
      </c>
      <c r="H72" s="109">
        <f t="shared" ca="1" si="6"/>
        <v>2020</v>
      </c>
      <c r="J72" s="198">
        <v>0</v>
      </c>
    </row>
    <row r="73" spans="2:14" ht="18.75">
      <c r="B73" s="102"/>
      <c r="C73" s="103" t="e">
        <f t="shared" si="5"/>
        <v>#REF!</v>
      </c>
      <c r="D73" s="103"/>
      <c r="E73" s="103" t="e">
        <f>SUM('donnés 87-19'!#REF!)</f>
        <v>#REF!</v>
      </c>
      <c r="F73" s="127" t="s">
        <v>1706</v>
      </c>
      <c r="G73" s="57" t="s">
        <v>17</v>
      </c>
      <c r="H73" s="109">
        <f t="shared" ca="1" si="6"/>
        <v>2020</v>
      </c>
      <c r="J73" s="198">
        <v>0</v>
      </c>
    </row>
    <row r="74" spans="2:14" ht="18.75">
      <c r="B74" s="102"/>
      <c r="C74" s="103" t="e">
        <f t="shared" si="5"/>
        <v>#REF!</v>
      </c>
      <c r="D74" s="103"/>
      <c r="E74" s="103" t="e">
        <f>SUM('donnés 87-19'!#REF!)</f>
        <v>#REF!</v>
      </c>
      <c r="F74" s="127" t="s">
        <v>1707</v>
      </c>
      <c r="G74" s="57" t="s">
        <v>17</v>
      </c>
      <c r="H74" s="109">
        <f t="shared" ca="1" si="6"/>
        <v>2020</v>
      </c>
      <c r="J74" s="198">
        <v>0</v>
      </c>
    </row>
    <row r="75" spans="2:14" ht="18.75">
      <c r="B75" s="102"/>
      <c r="C75" s="103" t="e">
        <f t="shared" si="5"/>
        <v>#REF!</v>
      </c>
      <c r="D75" s="103"/>
      <c r="E75" s="103" t="e">
        <f>SUM('donnés 87-19'!#REF!)</f>
        <v>#REF!</v>
      </c>
      <c r="F75" s="127" t="s">
        <v>1708</v>
      </c>
      <c r="G75" s="57" t="s">
        <v>17</v>
      </c>
      <c r="H75" s="109">
        <f t="shared" ca="1" si="6"/>
        <v>2020</v>
      </c>
      <c r="J75" s="198">
        <v>0</v>
      </c>
      <c r="L75" s="254"/>
      <c r="M75" s="255"/>
    </row>
    <row r="76" spans="2:14" ht="18.75">
      <c r="B76" s="102"/>
      <c r="C76" s="103" t="e">
        <f t="shared" si="5"/>
        <v>#REF!</v>
      </c>
      <c r="D76" s="103"/>
      <c r="E76" s="103" t="e">
        <f>SUM('donnés 87-19'!#REF!)</f>
        <v>#REF!</v>
      </c>
      <c r="F76" s="265" t="s">
        <v>2515</v>
      </c>
      <c r="G76" s="60" t="s">
        <v>18</v>
      </c>
      <c r="H76" s="42">
        <v>2013</v>
      </c>
      <c r="J76" s="266" t="s">
        <v>2515</v>
      </c>
      <c r="K76" s="248"/>
      <c r="L76" s="316" t="s">
        <v>1615</v>
      </c>
      <c r="M76" s="317"/>
      <c r="N76" s="255"/>
    </row>
    <row r="77" spans="2:14" ht="18.75">
      <c r="B77" s="102"/>
      <c r="C77" s="103" t="e">
        <f t="shared" si="5"/>
        <v>#REF!</v>
      </c>
      <c r="D77" s="103"/>
      <c r="E77" s="103" t="e">
        <f>SUM('donnés 87-19'!#REF!)</f>
        <v>#REF!</v>
      </c>
      <c r="F77" s="264" t="s">
        <v>2514</v>
      </c>
      <c r="G77" s="60" t="s">
        <v>18</v>
      </c>
      <c r="H77" s="42">
        <v>2013</v>
      </c>
      <c r="J77" s="201" t="s">
        <v>493</v>
      </c>
      <c r="K77" s="163"/>
      <c r="L77" s="163"/>
    </row>
    <row r="78" spans="2:14" ht="18.75">
      <c r="B78" s="102"/>
      <c r="C78" s="103" t="e">
        <f t="shared" si="5"/>
        <v>#REF!</v>
      </c>
      <c r="D78" s="103"/>
      <c r="E78" s="103" t="e">
        <f>SUM('donnés 87-19'!#REF!)</f>
        <v>#REF!</v>
      </c>
      <c r="F78" s="80" t="s">
        <v>2485</v>
      </c>
      <c r="G78" s="60" t="s">
        <v>18</v>
      </c>
      <c r="H78" s="109">
        <f t="shared" ref="H78" ca="1" si="7">YEAR(TODAY())</f>
        <v>2020</v>
      </c>
      <c r="J78" s="201">
        <v>0</v>
      </c>
      <c r="K78" s="163"/>
      <c r="L78" s="163"/>
    </row>
    <row r="79" spans="2:14" ht="18.75">
      <c r="B79" s="102"/>
      <c r="C79" s="103" t="e">
        <f t="shared" si="5"/>
        <v>#REF!</v>
      </c>
      <c r="D79" s="103"/>
      <c r="E79" s="103" t="e">
        <f>SUM('donnés 87-19'!#REF!)</f>
        <v>#REF!</v>
      </c>
      <c r="F79" s="128" t="s">
        <v>1709</v>
      </c>
      <c r="G79" s="61" t="s">
        <v>19</v>
      </c>
      <c r="H79" s="42">
        <v>2013</v>
      </c>
      <c r="J79" s="202" t="s">
        <v>494</v>
      </c>
    </row>
    <row r="80" spans="2:14" ht="18.75">
      <c r="B80" s="102"/>
      <c r="C80" s="103" t="e">
        <f t="shared" si="5"/>
        <v>#REF!</v>
      </c>
      <c r="D80" s="103"/>
      <c r="E80" s="103" t="e">
        <f>SUM('donnés 87-19'!#REF!)</f>
        <v>#REF!</v>
      </c>
      <c r="F80" s="128" t="s">
        <v>1122</v>
      </c>
      <c r="G80" s="61" t="s">
        <v>19</v>
      </c>
      <c r="H80" s="42">
        <v>2013</v>
      </c>
      <c r="J80" s="202" t="s">
        <v>1122</v>
      </c>
    </row>
    <row r="81" spans="2:13" ht="18.75">
      <c r="B81" s="102"/>
      <c r="C81" s="103" t="e">
        <f t="shared" si="5"/>
        <v>#REF!</v>
      </c>
      <c r="D81" s="103"/>
      <c r="E81" s="103" t="e">
        <f>SUM('donnés 87-19'!#REF!)</f>
        <v>#REF!</v>
      </c>
      <c r="F81" s="129" t="s">
        <v>1710</v>
      </c>
      <c r="G81" s="61" t="s">
        <v>19</v>
      </c>
      <c r="H81" s="42">
        <v>2016</v>
      </c>
      <c r="J81" s="202" t="s">
        <v>1428</v>
      </c>
    </row>
    <row r="82" spans="2:13" ht="18.75">
      <c r="B82" s="102"/>
      <c r="C82" s="103" t="e">
        <f t="shared" si="5"/>
        <v>#REF!</v>
      </c>
      <c r="D82" s="103"/>
      <c r="E82" s="103" t="e">
        <f>SUM('donnés 87-19'!#REF!)</f>
        <v>#REF!</v>
      </c>
      <c r="F82" s="130" t="s">
        <v>684</v>
      </c>
      <c r="G82" s="62" t="s">
        <v>20</v>
      </c>
      <c r="H82" s="109">
        <f t="shared" ref="H82:H86" ca="1" si="8">YEAR(TODAY())</f>
        <v>2020</v>
      </c>
      <c r="J82" s="203">
        <v>0</v>
      </c>
    </row>
    <row r="83" spans="2:13" ht="18.75">
      <c r="B83" s="102"/>
      <c r="C83" s="103" t="e">
        <f t="shared" si="5"/>
        <v>#REF!</v>
      </c>
      <c r="D83" s="103"/>
      <c r="E83" s="103" t="e">
        <f>SUM('donnés 87-19'!#REF!)</f>
        <v>#REF!</v>
      </c>
      <c r="F83" s="130" t="s">
        <v>1711</v>
      </c>
      <c r="G83" s="62" t="s">
        <v>20</v>
      </c>
      <c r="H83" s="109">
        <f t="shared" ca="1" si="8"/>
        <v>2020</v>
      </c>
      <c r="J83" s="203">
        <v>0</v>
      </c>
    </row>
    <row r="84" spans="2:13" ht="18.75">
      <c r="B84" s="102"/>
      <c r="C84" s="103" t="e">
        <f t="shared" si="5"/>
        <v>#REF!</v>
      </c>
      <c r="D84" s="103"/>
      <c r="E84" s="103" t="e">
        <f>SUM('donnés 87-19'!#REF!)</f>
        <v>#REF!</v>
      </c>
      <c r="F84" s="130" t="s">
        <v>1712</v>
      </c>
      <c r="G84" s="62" t="s">
        <v>20</v>
      </c>
      <c r="H84" s="109">
        <f t="shared" ca="1" si="8"/>
        <v>2020</v>
      </c>
      <c r="J84" s="203">
        <v>0</v>
      </c>
    </row>
    <row r="85" spans="2:13" ht="18.75">
      <c r="B85" s="102"/>
      <c r="C85" s="103" t="e">
        <f t="shared" si="5"/>
        <v>#REF!</v>
      </c>
      <c r="D85" s="103"/>
      <c r="E85" s="103" t="e">
        <f>SUM('donnés 87-19'!#REF!)</f>
        <v>#REF!</v>
      </c>
      <c r="F85" s="130" t="s">
        <v>1713</v>
      </c>
      <c r="G85" s="62" t="s">
        <v>20</v>
      </c>
      <c r="H85" s="109">
        <f t="shared" ca="1" si="8"/>
        <v>2020</v>
      </c>
      <c r="J85" s="203">
        <v>0</v>
      </c>
    </row>
    <row r="86" spans="2:13" ht="18.75">
      <c r="B86" s="102"/>
      <c r="C86" s="103" t="e">
        <f t="shared" si="5"/>
        <v>#REF!</v>
      </c>
      <c r="D86" s="103"/>
      <c r="E86" s="103" t="e">
        <f>SUM('donnés 87-19'!#REF!)</f>
        <v>#REF!</v>
      </c>
      <c r="F86" s="131" t="s">
        <v>1714</v>
      </c>
      <c r="G86" s="63" t="s">
        <v>21</v>
      </c>
      <c r="H86" s="109">
        <f t="shared" ca="1" si="8"/>
        <v>2020</v>
      </c>
      <c r="J86" s="204">
        <v>0</v>
      </c>
    </row>
    <row r="87" spans="2:13" ht="18.75">
      <c r="B87" s="102"/>
      <c r="C87" s="103" t="e">
        <f t="shared" si="5"/>
        <v>#REF!</v>
      </c>
      <c r="D87" s="103"/>
      <c r="E87" s="103" t="e">
        <f>SUM('donnés 87-19'!#REF!)</f>
        <v>#REF!</v>
      </c>
      <c r="F87" s="54" t="s">
        <v>2559</v>
      </c>
      <c r="G87" s="55" t="s">
        <v>22</v>
      </c>
      <c r="H87" s="42">
        <v>2014</v>
      </c>
      <c r="J87" s="195" t="s">
        <v>1429</v>
      </c>
    </row>
    <row r="88" spans="2:13" ht="18.75">
      <c r="B88" s="102"/>
      <c r="C88" s="103" t="e">
        <f t="shared" si="5"/>
        <v>#REF!</v>
      </c>
      <c r="D88" s="103"/>
      <c r="E88" s="103" t="e">
        <f>SUM('donnés 87-19'!#REF!)</f>
        <v>#REF!</v>
      </c>
      <c r="F88" s="118" t="s">
        <v>1715</v>
      </c>
      <c r="G88" s="64" t="s">
        <v>23</v>
      </c>
      <c r="H88" s="42">
        <v>2013</v>
      </c>
      <c r="J88" s="205" t="s">
        <v>495</v>
      </c>
    </row>
    <row r="89" spans="2:13" ht="18.75">
      <c r="B89" s="102"/>
      <c r="C89" s="103" t="e">
        <f t="shared" si="5"/>
        <v>#REF!</v>
      </c>
      <c r="D89" s="103"/>
      <c r="E89" s="103" t="e">
        <f>SUM('donnés 87-19'!#REF!)</f>
        <v>#REF!</v>
      </c>
      <c r="F89" s="132" t="s">
        <v>685</v>
      </c>
      <c r="G89" s="65" t="s">
        <v>24</v>
      </c>
      <c r="H89" s="42">
        <v>2013</v>
      </c>
      <c r="J89" s="206" t="s">
        <v>685</v>
      </c>
    </row>
    <row r="90" spans="2:13" ht="18.75">
      <c r="B90" s="102"/>
      <c r="C90" s="103" t="e">
        <f t="shared" si="5"/>
        <v>#REF!</v>
      </c>
      <c r="D90" s="103"/>
      <c r="E90" s="103" t="e">
        <f>SUM('donnés 87-19'!#REF!)</f>
        <v>#REF!</v>
      </c>
      <c r="F90" s="127" t="s">
        <v>1716</v>
      </c>
      <c r="G90" s="57" t="s">
        <v>25</v>
      </c>
      <c r="H90" s="109">
        <f t="shared" ref="H90" ca="1" si="9">YEAR(TODAY())</f>
        <v>2020</v>
      </c>
      <c r="J90" s="198">
        <v>0</v>
      </c>
    </row>
    <row r="91" spans="2:13" ht="18.75">
      <c r="B91" s="102"/>
      <c r="C91" s="103" t="e">
        <f t="shared" si="5"/>
        <v>#REF!</v>
      </c>
      <c r="D91" s="103"/>
      <c r="E91" s="103" t="e">
        <f>SUM('donnés 87-19'!#REF!)</f>
        <v>#REF!</v>
      </c>
      <c r="F91" s="133" t="s">
        <v>1430</v>
      </c>
      <c r="G91" s="58" t="s">
        <v>26</v>
      </c>
      <c r="H91" s="42">
        <v>2016</v>
      </c>
      <c r="J91" s="199" t="s">
        <v>1430</v>
      </c>
    </row>
    <row r="92" spans="2:13" ht="18.75">
      <c r="B92" s="102"/>
      <c r="C92" s="103" t="e">
        <f t="shared" si="5"/>
        <v>#REF!</v>
      </c>
      <c r="D92" s="103"/>
      <c r="E92" s="103" t="e">
        <f>SUM('donnés 87-19'!#REF!)</f>
        <v>#REF!</v>
      </c>
      <c r="F92" s="134" t="s">
        <v>861</v>
      </c>
      <c r="G92" s="59" t="s">
        <v>27</v>
      </c>
      <c r="H92" s="42">
        <v>2013</v>
      </c>
      <c r="J92" s="200" t="s">
        <v>861</v>
      </c>
    </row>
    <row r="93" spans="2:13" ht="18.75">
      <c r="B93" s="102"/>
      <c r="C93" s="103" t="e">
        <f t="shared" si="5"/>
        <v>#REF!</v>
      </c>
      <c r="D93" s="103"/>
      <c r="E93" s="103" t="e">
        <f>SUM('donnés 87-19'!#REF!)</f>
        <v>#REF!</v>
      </c>
      <c r="F93" s="134" t="s">
        <v>862</v>
      </c>
      <c r="G93" s="59" t="s">
        <v>27</v>
      </c>
      <c r="H93" s="42">
        <v>2013</v>
      </c>
      <c r="J93" s="200" t="s">
        <v>862</v>
      </c>
    </row>
    <row r="94" spans="2:13" ht="18.75">
      <c r="B94" s="102"/>
      <c r="C94" s="103" t="e">
        <f t="shared" si="5"/>
        <v>#REF!</v>
      </c>
      <c r="D94" s="103"/>
      <c r="E94" s="103" t="e">
        <f>SUM('donnés 87-19'!#REF!)</f>
        <v>#REF!</v>
      </c>
      <c r="F94" s="126" t="s">
        <v>911</v>
      </c>
      <c r="G94" s="59" t="s">
        <v>27</v>
      </c>
      <c r="H94" s="42">
        <v>2016</v>
      </c>
      <c r="J94" s="200" t="s">
        <v>911</v>
      </c>
    </row>
    <row r="95" spans="2:13" ht="18.75">
      <c r="B95" s="102"/>
      <c r="C95" s="103" t="e">
        <f t="shared" si="5"/>
        <v>#REF!</v>
      </c>
      <c r="D95" s="103"/>
      <c r="E95" s="103" t="e">
        <f>SUM('donnés 87-19'!#REF!)</f>
        <v>#REF!</v>
      </c>
      <c r="F95" s="126" t="s">
        <v>1717</v>
      </c>
      <c r="G95" s="59" t="s">
        <v>27</v>
      </c>
      <c r="H95" s="109">
        <f t="shared" ref="H95" ca="1" si="10">YEAR(TODAY())</f>
        <v>2020</v>
      </c>
      <c r="J95" s="200">
        <v>0</v>
      </c>
      <c r="K95" s="246"/>
      <c r="L95" s="261"/>
      <c r="M95" s="263"/>
    </row>
    <row r="96" spans="2:13" ht="18.75">
      <c r="B96" s="102"/>
      <c r="C96" s="103" t="e">
        <f t="shared" si="5"/>
        <v>#REF!</v>
      </c>
      <c r="D96" s="103"/>
      <c r="E96" s="103" t="e">
        <f>SUM('donnés 87-19'!#REF!)</f>
        <v>#REF!</v>
      </c>
      <c r="F96" s="135" t="s">
        <v>857</v>
      </c>
      <c r="G96" s="66" t="s">
        <v>28</v>
      </c>
      <c r="H96" s="42">
        <v>2014</v>
      </c>
      <c r="J96" s="207" t="s">
        <v>857</v>
      </c>
    </row>
    <row r="97" spans="2:13" ht="18.75">
      <c r="B97" s="102"/>
      <c r="C97" s="103" t="e">
        <f t="shared" si="5"/>
        <v>#REF!</v>
      </c>
      <c r="D97" s="103"/>
      <c r="E97" s="103" t="e">
        <f>SUM('donnés 87-19'!#REF!)</f>
        <v>#REF!</v>
      </c>
      <c r="F97" s="135" t="s">
        <v>858</v>
      </c>
      <c r="G97" s="66" t="s">
        <v>28</v>
      </c>
      <c r="H97" s="42">
        <v>2014</v>
      </c>
      <c r="J97" s="207" t="s">
        <v>858</v>
      </c>
    </row>
    <row r="98" spans="2:13" ht="18.75">
      <c r="B98" s="102"/>
      <c r="C98" s="103" t="e">
        <f t="shared" si="5"/>
        <v>#REF!</v>
      </c>
      <c r="D98" s="103"/>
      <c r="E98" s="103" t="e">
        <f>SUM('donnés 87-19'!#REF!)</f>
        <v>#REF!</v>
      </c>
      <c r="F98" s="135" t="s">
        <v>859</v>
      </c>
      <c r="G98" s="66" t="s">
        <v>28</v>
      </c>
      <c r="H98" s="42">
        <v>2014</v>
      </c>
      <c r="J98" s="207" t="s">
        <v>859</v>
      </c>
    </row>
    <row r="99" spans="2:13" ht="18.75">
      <c r="B99" s="102"/>
      <c r="C99" s="103" t="e">
        <f t="shared" si="5"/>
        <v>#REF!</v>
      </c>
      <c r="D99" s="103"/>
      <c r="E99" s="103" t="e">
        <f>SUM('donnés 87-19'!#REF!)</f>
        <v>#REF!</v>
      </c>
      <c r="F99" s="135" t="s">
        <v>860</v>
      </c>
      <c r="G99" s="66" t="s">
        <v>28</v>
      </c>
      <c r="H99" s="42">
        <v>2014</v>
      </c>
      <c r="J99" s="207" t="s">
        <v>860</v>
      </c>
    </row>
    <row r="100" spans="2:13" ht="18.75">
      <c r="B100" s="102"/>
      <c r="C100" s="103" t="e">
        <f t="shared" si="5"/>
        <v>#REF!</v>
      </c>
      <c r="D100" s="103"/>
      <c r="E100" s="103" t="e">
        <f>SUM('donnés 87-19'!#REF!)</f>
        <v>#REF!</v>
      </c>
      <c r="F100" s="136" t="s">
        <v>655</v>
      </c>
      <c r="G100" s="67" t="s">
        <v>29</v>
      </c>
      <c r="H100" s="42">
        <v>2013</v>
      </c>
      <c r="J100" s="208" t="s">
        <v>655</v>
      </c>
    </row>
    <row r="101" spans="2:13" ht="18.75">
      <c r="B101" s="102"/>
      <c r="C101" s="103" t="e">
        <f t="shared" si="5"/>
        <v>#REF!</v>
      </c>
      <c r="D101" s="103"/>
      <c r="E101" s="103" t="e">
        <f>SUM('donnés 87-19'!#REF!)</f>
        <v>#REF!</v>
      </c>
      <c r="F101" s="136" t="s">
        <v>656</v>
      </c>
      <c r="G101" s="67" t="s">
        <v>29</v>
      </c>
      <c r="H101" s="42">
        <v>2013</v>
      </c>
      <c r="J101" s="208" t="s">
        <v>656</v>
      </c>
    </row>
    <row r="102" spans="2:13" ht="18.75">
      <c r="B102" s="102"/>
      <c r="C102" s="103" t="e">
        <f t="shared" si="5"/>
        <v>#REF!</v>
      </c>
      <c r="D102" s="103"/>
      <c r="E102" s="103" t="e">
        <f>SUM('donnés 87-19'!#REF!)</f>
        <v>#REF!</v>
      </c>
      <c r="F102" s="137" t="s">
        <v>1718</v>
      </c>
      <c r="G102" s="67" t="s">
        <v>29</v>
      </c>
      <c r="H102" s="109">
        <f t="shared" ref="H102" ca="1" si="11">YEAR(TODAY())</f>
        <v>2020</v>
      </c>
      <c r="J102" s="208">
        <v>0</v>
      </c>
      <c r="K102" s="246"/>
      <c r="L102" s="261"/>
      <c r="M102" s="263"/>
    </row>
    <row r="103" spans="2:13" ht="18.75">
      <c r="B103" s="102"/>
      <c r="C103" s="103" t="e">
        <f t="shared" si="5"/>
        <v>#REF!</v>
      </c>
      <c r="D103" s="103"/>
      <c r="E103" s="103" t="e">
        <f>SUM('donnés 87-19'!#REF!)</f>
        <v>#REF!</v>
      </c>
      <c r="F103" s="138" t="s">
        <v>657</v>
      </c>
      <c r="G103" s="68" t="s">
        <v>30</v>
      </c>
      <c r="H103" s="42">
        <v>2013</v>
      </c>
      <c r="J103" s="209" t="s">
        <v>657</v>
      </c>
    </row>
    <row r="104" spans="2:13" ht="18.75">
      <c r="B104" s="102"/>
      <c r="C104" s="103" t="e">
        <f t="shared" si="5"/>
        <v>#REF!</v>
      </c>
      <c r="D104" s="103"/>
      <c r="E104" s="103" t="e">
        <f>SUM('donnés 87-19'!#REF!)</f>
        <v>#REF!</v>
      </c>
      <c r="F104" s="138" t="s">
        <v>658</v>
      </c>
      <c r="G104" s="68" t="s">
        <v>30</v>
      </c>
      <c r="H104" s="42">
        <v>2013</v>
      </c>
      <c r="J104" s="209" t="s">
        <v>658</v>
      </c>
    </row>
    <row r="105" spans="2:13" ht="18.75">
      <c r="B105" s="102"/>
      <c r="C105" s="103" t="e">
        <f t="shared" si="5"/>
        <v>#REF!</v>
      </c>
      <c r="D105" s="103"/>
      <c r="E105" s="103" t="e">
        <f>SUM('donnés 87-19'!#REF!)</f>
        <v>#REF!</v>
      </c>
      <c r="F105" s="138" t="s">
        <v>659</v>
      </c>
      <c r="G105" s="68" t="s">
        <v>30</v>
      </c>
      <c r="H105" s="42">
        <v>2013</v>
      </c>
      <c r="J105" s="209" t="s">
        <v>659</v>
      </c>
    </row>
    <row r="106" spans="2:13" ht="18.75">
      <c r="B106" s="102"/>
      <c r="C106" s="103" t="e">
        <f t="shared" si="5"/>
        <v>#REF!</v>
      </c>
      <c r="D106" s="103"/>
      <c r="E106" s="103" t="e">
        <f>SUM('donnés 87-19'!#REF!)</f>
        <v>#REF!</v>
      </c>
      <c r="F106" s="138" t="s">
        <v>660</v>
      </c>
      <c r="G106" s="68" t="s">
        <v>30</v>
      </c>
      <c r="H106" s="42">
        <v>2015</v>
      </c>
      <c r="J106" s="209" t="s">
        <v>660</v>
      </c>
    </row>
    <row r="107" spans="2:13" ht="18.75">
      <c r="B107" s="102"/>
      <c r="C107" s="103" t="e">
        <f t="shared" si="5"/>
        <v>#REF!</v>
      </c>
      <c r="D107" s="103"/>
      <c r="E107" s="103" t="e">
        <f>SUM('donnés 87-19'!#REF!)</f>
        <v>#REF!</v>
      </c>
      <c r="F107" s="139" t="s">
        <v>661</v>
      </c>
      <c r="G107" s="69" t="s">
        <v>31</v>
      </c>
      <c r="H107" s="42">
        <v>2012</v>
      </c>
      <c r="J107" s="210" t="s">
        <v>661</v>
      </c>
    </row>
    <row r="108" spans="2:13" ht="18.75">
      <c r="B108" s="102"/>
      <c r="C108" s="103" t="e">
        <f t="shared" si="5"/>
        <v>#REF!</v>
      </c>
      <c r="D108" s="103"/>
      <c r="E108" s="103" t="e">
        <f>SUM('donnés 87-19'!#REF!)</f>
        <v>#REF!</v>
      </c>
      <c r="F108" s="139" t="s">
        <v>664</v>
      </c>
      <c r="G108" s="69" t="s">
        <v>31</v>
      </c>
      <c r="H108" s="42">
        <v>2012</v>
      </c>
      <c r="J108" s="210" t="s">
        <v>664</v>
      </c>
    </row>
    <row r="109" spans="2:13" ht="18.75">
      <c r="B109" s="102"/>
      <c r="C109" s="103" t="e">
        <f t="shared" si="5"/>
        <v>#REF!</v>
      </c>
      <c r="D109" s="103"/>
      <c r="E109" s="103" t="e">
        <f>SUM('donnés 87-19'!#REF!)</f>
        <v>#REF!</v>
      </c>
      <c r="F109" s="139" t="s">
        <v>662</v>
      </c>
      <c r="G109" s="69" t="s">
        <v>31</v>
      </c>
      <c r="H109" s="42">
        <v>2012</v>
      </c>
      <c r="J109" s="210" t="s">
        <v>662</v>
      </c>
    </row>
    <row r="110" spans="2:13" ht="18.75">
      <c r="B110" s="102"/>
      <c r="C110" s="103" t="e">
        <f t="shared" si="5"/>
        <v>#REF!</v>
      </c>
      <c r="D110" s="103"/>
      <c r="E110" s="103" t="e">
        <f>SUM('donnés 87-19'!#REF!)</f>
        <v>#REF!</v>
      </c>
      <c r="F110" s="139" t="s">
        <v>663</v>
      </c>
      <c r="G110" s="69" t="s">
        <v>31</v>
      </c>
      <c r="H110" s="42">
        <v>2012</v>
      </c>
      <c r="J110" s="210" t="s">
        <v>663</v>
      </c>
    </row>
    <row r="111" spans="2:13" ht="18.75">
      <c r="B111" s="102"/>
      <c r="C111" s="103" t="e">
        <f t="shared" si="5"/>
        <v>#REF!</v>
      </c>
      <c r="D111" s="103"/>
      <c r="E111" s="103" t="e">
        <f>SUM('donnés 87-19'!#REF!)</f>
        <v>#REF!</v>
      </c>
      <c r="F111" s="122" t="s">
        <v>665</v>
      </c>
      <c r="G111" s="57" t="s">
        <v>32</v>
      </c>
      <c r="H111" s="42">
        <v>2013</v>
      </c>
      <c r="J111" s="211" t="s">
        <v>665</v>
      </c>
    </row>
    <row r="112" spans="2:13" ht="18.75">
      <c r="B112" s="102"/>
      <c r="C112" s="103" t="e">
        <f t="shared" si="5"/>
        <v>#REF!</v>
      </c>
      <c r="D112" s="103"/>
      <c r="E112" s="103" t="e">
        <f>SUM('donnés 87-19'!#REF!)</f>
        <v>#REF!</v>
      </c>
      <c r="F112" s="80" t="s">
        <v>686</v>
      </c>
      <c r="G112" s="60" t="s">
        <v>33</v>
      </c>
      <c r="H112" s="42">
        <v>2013</v>
      </c>
      <c r="J112" s="201" t="s">
        <v>686</v>
      </c>
    </row>
    <row r="113" spans="2:10" ht="18.75">
      <c r="B113" s="102"/>
      <c r="C113" s="103" t="e">
        <f t="shared" si="5"/>
        <v>#REF!</v>
      </c>
      <c r="D113" s="103"/>
      <c r="E113" s="103" t="e">
        <f>SUM('donnés 87-19'!#REF!)</f>
        <v>#REF!</v>
      </c>
      <c r="F113" s="80" t="s">
        <v>1719</v>
      </c>
      <c r="G113" s="60" t="s">
        <v>33</v>
      </c>
      <c r="H113" s="42">
        <v>2013</v>
      </c>
      <c r="J113" s="201" t="s">
        <v>688</v>
      </c>
    </row>
    <row r="114" spans="2:10" ht="18.75">
      <c r="B114" s="102"/>
      <c r="C114" s="103" t="e">
        <f t="shared" si="5"/>
        <v>#REF!</v>
      </c>
      <c r="D114" s="103"/>
      <c r="E114" s="103" t="e">
        <f>SUM('donnés 87-19'!#REF!)</f>
        <v>#REF!</v>
      </c>
      <c r="F114" s="80" t="s">
        <v>1720</v>
      </c>
      <c r="G114" s="60" t="s">
        <v>33</v>
      </c>
      <c r="H114" s="42">
        <v>2013</v>
      </c>
      <c r="J114" s="201" t="s">
        <v>687</v>
      </c>
    </row>
    <row r="115" spans="2:10" ht="18.75">
      <c r="B115" s="102"/>
      <c r="C115" s="103" t="e">
        <f t="shared" si="5"/>
        <v>#REF!</v>
      </c>
      <c r="D115" s="103"/>
      <c r="E115" s="103" t="e">
        <f>SUM('donnés 87-19'!#REF!)</f>
        <v>#REF!</v>
      </c>
      <c r="F115" s="140" t="s">
        <v>666</v>
      </c>
      <c r="G115" s="62" t="s">
        <v>34</v>
      </c>
      <c r="H115" s="42">
        <v>2013</v>
      </c>
      <c r="J115" s="203" t="s">
        <v>666</v>
      </c>
    </row>
    <row r="116" spans="2:10" ht="18.75">
      <c r="B116" s="102"/>
      <c r="C116" s="103" t="e">
        <f t="shared" si="5"/>
        <v>#REF!</v>
      </c>
      <c r="D116" s="103"/>
      <c r="E116" s="103" t="e">
        <f>SUM('donnés 87-19'!#REF!)</f>
        <v>#REF!</v>
      </c>
      <c r="F116" s="140" t="s">
        <v>667</v>
      </c>
      <c r="G116" s="62" t="s">
        <v>34</v>
      </c>
      <c r="H116" s="42">
        <v>2013</v>
      </c>
      <c r="J116" s="203" t="s">
        <v>667</v>
      </c>
    </row>
    <row r="117" spans="2:10" ht="18.75">
      <c r="B117" s="102"/>
      <c r="C117" s="103" t="e">
        <f t="shared" si="5"/>
        <v>#REF!</v>
      </c>
      <c r="D117" s="103"/>
      <c r="E117" s="103" t="e">
        <f>SUM('donnés 87-19'!#REF!)</f>
        <v>#REF!</v>
      </c>
      <c r="F117" s="140" t="s">
        <v>668</v>
      </c>
      <c r="G117" s="62" t="s">
        <v>34</v>
      </c>
      <c r="H117" s="42">
        <v>2013</v>
      </c>
      <c r="J117" s="203" t="s">
        <v>668</v>
      </c>
    </row>
    <row r="118" spans="2:10" ht="18.75">
      <c r="B118" s="102"/>
      <c r="C118" s="103" t="e">
        <f t="shared" si="5"/>
        <v>#REF!</v>
      </c>
      <c r="D118" s="103"/>
      <c r="E118" s="103" t="e">
        <f>SUM('donnés 87-19'!#REF!)</f>
        <v>#REF!</v>
      </c>
      <c r="F118" s="141" t="s">
        <v>669</v>
      </c>
      <c r="G118" s="70" t="s">
        <v>35</v>
      </c>
      <c r="H118" s="42">
        <v>2013</v>
      </c>
      <c r="J118" s="212" t="s">
        <v>669</v>
      </c>
    </row>
    <row r="119" spans="2:10" ht="18.75">
      <c r="B119" s="102"/>
      <c r="C119" s="103" t="e">
        <f t="shared" si="5"/>
        <v>#REF!</v>
      </c>
      <c r="D119" s="103"/>
      <c r="E119" s="103" t="e">
        <f>SUM('donnés 87-19'!#REF!)</f>
        <v>#REF!</v>
      </c>
      <c r="F119" s="141" t="s">
        <v>1721</v>
      </c>
      <c r="G119" s="70" t="s">
        <v>35</v>
      </c>
      <c r="H119" s="42">
        <v>2013</v>
      </c>
      <c r="J119" s="212" t="s">
        <v>670</v>
      </c>
    </row>
    <row r="120" spans="2:10" ht="18.75">
      <c r="B120" s="102"/>
      <c r="C120" s="103" t="e">
        <f t="shared" si="5"/>
        <v>#REF!</v>
      </c>
      <c r="D120" s="103"/>
      <c r="E120" s="103" t="e">
        <f>SUM('donnés 87-19'!#REF!)</f>
        <v>#REF!</v>
      </c>
      <c r="F120" s="141" t="s">
        <v>671</v>
      </c>
      <c r="G120" s="70" t="s">
        <v>35</v>
      </c>
      <c r="H120" s="42">
        <v>2013</v>
      </c>
      <c r="J120" s="212" t="s">
        <v>671</v>
      </c>
    </row>
    <row r="121" spans="2:10" ht="18.75">
      <c r="B121" s="102"/>
      <c r="C121" s="103" t="e">
        <f t="shared" si="5"/>
        <v>#REF!</v>
      </c>
      <c r="D121" s="103"/>
      <c r="E121" s="103" t="e">
        <f>SUM('donnés 87-19'!#REF!)</f>
        <v>#REF!</v>
      </c>
      <c r="F121" s="142" t="s">
        <v>912</v>
      </c>
      <c r="G121" s="71" t="s">
        <v>36</v>
      </c>
      <c r="H121" s="42">
        <v>2013</v>
      </c>
      <c r="J121" s="213" t="s">
        <v>912</v>
      </c>
    </row>
    <row r="122" spans="2:10" ht="18.75">
      <c r="B122" s="102"/>
      <c r="C122" s="103" t="e">
        <f t="shared" si="5"/>
        <v>#REF!</v>
      </c>
      <c r="D122" s="103"/>
      <c r="E122" s="103" t="e">
        <f>SUM('donnés 87-19'!#REF!)</f>
        <v>#REF!</v>
      </c>
      <c r="F122" s="142" t="s">
        <v>672</v>
      </c>
      <c r="G122" s="71" t="s">
        <v>36</v>
      </c>
      <c r="H122" s="42">
        <v>2013</v>
      </c>
      <c r="J122" s="213" t="s">
        <v>672</v>
      </c>
    </row>
    <row r="123" spans="2:10" ht="18.75">
      <c r="B123" s="102"/>
      <c r="C123" s="103" t="e">
        <f t="shared" si="5"/>
        <v>#REF!</v>
      </c>
      <c r="D123" s="103"/>
      <c r="E123" s="103" t="e">
        <f>SUM('donnés 87-19'!#REF!)</f>
        <v>#REF!</v>
      </c>
      <c r="F123" s="142" t="s">
        <v>913</v>
      </c>
      <c r="G123" s="71" t="s">
        <v>36</v>
      </c>
      <c r="H123" s="42">
        <v>2013</v>
      </c>
      <c r="J123" s="213" t="s">
        <v>913</v>
      </c>
    </row>
    <row r="124" spans="2:10" ht="18.75">
      <c r="B124" s="102"/>
      <c r="C124" s="103" t="e">
        <f t="shared" si="5"/>
        <v>#REF!</v>
      </c>
      <c r="D124" s="103"/>
      <c r="E124" s="103" t="e">
        <f>SUM('donnés 87-19'!#REF!)</f>
        <v>#REF!</v>
      </c>
      <c r="F124" s="143" t="s">
        <v>674</v>
      </c>
      <c r="G124" s="63" t="s">
        <v>37</v>
      </c>
      <c r="H124" s="42">
        <v>2013</v>
      </c>
      <c r="J124" s="214" t="s">
        <v>674</v>
      </c>
    </row>
    <row r="125" spans="2:10" ht="18.75">
      <c r="B125" s="102"/>
      <c r="C125" s="103" t="e">
        <f t="shared" si="5"/>
        <v>#REF!</v>
      </c>
      <c r="D125" s="103"/>
      <c r="E125" s="103" t="e">
        <f>SUM('donnés 87-19'!#REF!)</f>
        <v>#REF!</v>
      </c>
      <c r="F125" s="125" t="s">
        <v>1722</v>
      </c>
      <c r="G125" s="44" t="s">
        <v>38</v>
      </c>
      <c r="H125" s="42">
        <v>2013</v>
      </c>
      <c r="J125" s="215" t="s">
        <v>673</v>
      </c>
    </row>
    <row r="126" spans="2:10" ht="18.75">
      <c r="B126" s="102"/>
      <c r="C126" s="103" t="e">
        <f t="shared" si="5"/>
        <v>#REF!</v>
      </c>
      <c r="D126" s="103"/>
      <c r="E126" s="103" t="e">
        <f>SUM('donnés 87-19'!#REF!)</f>
        <v>#REF!</v>
      </c>
      <c r="F126" s="123" t="s">
        <v>1724</v>
      </c>
      <c r="G126" s="58" t="s">
        <v>39</v>
      </c>
      <c r="H126" s="42">
        <v>2012</v>
      </c>
      <c r="J126" s="199" t="s">
        <v>675</v>
      </c>
    </row>
    <row r="127" spans="2:10" ht="18.75">
      <c r="B127" s="102"/>
      <c r="C127" s="103" t="e">
        <f t="shared" si="5"/>
        <v>#REF!</v>
      </c>
      <c r="D127" s="103"/>
      <c r="E127" s="103" t="e">
        <f>SUM('donnés 87-19'!#REF!)</f>
        <v>#REF!</v>
      </c>
      <c r="F127" s="123" t="s">
        <v>1723</v>
      </c>
      <c r="G127" s="58" t="s">
        <v>39</v>
      </c>
      <c r="H127" s="42">
        <v>2012</v>
      </c>
      <c r="J127" s="199" t="s">
        <v>676</v>
      </c>
    </row>
    <row r="128" spans="2:10" ht="18.75">
      <c r="B128" s="102"/>
      <c r="C128" s="103" t="e">
        <f t="shared" si="5"/>
        <v>#REF!</v>
      </c>
      <c r="D128" s="103"/>
      <c r="E128" s="103" t="e">
        <f>SUM('donnés 87-19'!#REF!)</f>
        <v>#REF!</v>
      </c>
      <c r="F128" s="123" t="s">
        <v>1577</v>
      </c>
      <c r="G128" s="58" t="s">
        <v>39</v>
      </c>
      <c r="H128" s="42">
        <v>2012</v>
      </c>
      <c r="J128" s="199" t="s">
        <v>1577</v>
      </c>
    </row>
    <row r="129" spans="2:13" ht="18.75">
      <c r="B129" s="102"/>
      <c r="C129" s="103" t="e">
        <f t="shared" si="5"/>
        <v>#REF!</v>
      </c>
      <c r="D129" s="103"/>
      <c r="E129" s="103" t="e">
        <f>SUM('donnés 87-19'!#REF!)</f>
        <v>#REF!</v>
      </c>
      <c r="F129" s="123" t="s">
        <v>1726</v>
      </c>
      <c r="G129" s="58" t="s">
        <v>39</v>
      </c>
      <c r="H129" s="42">
        <v>2013</v>
      </c>
      <c r="J129" s="199" t="s">
        <v>677</v>
      </c>
    </row>
    <row r="130" spans="2:13" ht="18.75">
      <c r="B130" s="102"/>
      <c r="C130" s="103" t="e">
        <f t="shared" si="5"/>
        <v>#REF!</v>
      </c>
      <c r="D130" s="103"/>
      <c r="E130" s="103" t="e">
        <f>SUM('donnés 87-19'!#REF!)</f>
        <v>#REF!</v>
      </c>
      <c r="F130" s="123" t="s">
        <v>678</v>
      </c>
      <c r="G130" s="58" t="s">
        <v>39</v>
      </c>
      <c r="H130" s="42">
        <v>2012</v>
      </c>
      <c r="J130" s="199" t="s">
        <v>678</v>
      </c>
    </row>
    <row r="131" spans="2:13" ht="18.75">
      <c r="B131" s="102"/>
      <c r="C131" s="103" t="e">
        <f t="shared" si="5"/>
        <v>#REF!</v>
      </c>
      <c r="D131" s="103"/>
      <c r="E131" s="103" t="e">
        <f>SUM('donnés 87-19'!#REF!)</f>
        <v>#REF!</v>
      </c>
      <c r="F131" s="123" t="s">
        <v>1725</v>
      </c>
      <c r="G131" s="58" t="s">
        <v>39</v>
      </c>
      <c r="H131" s="42">
        <v>2012</v>
      </c>
      <c r="J131" s="199" t="s">
        <v>914</v>
      </c>
    </row>
    <row r="132" spans="2:13" ht="18.75">
      <c r="B132" s="102"/>
      <c r="C132" s="103" t="e">
        <f t="shared" si="5"/>
        <v>#REF!</v>
      </c>
      <c r="D132" s="103"/>
      <c r="E132" s="103" t="e">
        <f>SUM('donnés 87-19'!#REF!)</f>
        <v>#REF!</v>
      </c>
      <c r="F132" s="123" t="s">
        <v>679</v>
      </c>
      <c r="G132" s="58" t="s">
        <v>39</v>
      </c>
      <c r="H132" s="42">
        <v>2012</v>
      </c>
      <c r="J132" s="199" t="s">
        <v>679</v>
      </c>
    </row>
    <row r="133" spans="2:13" ht="18.75">
      <c r="B133" s="102"/>
      <c r="C133" s="103" t="e">
        <f t="shared" ref="C133:C196" si="12">SUM(E133-D133)</f>
        <v>#REF!</v>
      </c>
      <c r="D133" s="103"/>
      <c r="E133" s="103" t="e">
        <f>SUM('donnés 87-19'!#REF!)</f>
        <v>#REF!</v>
      </c>
      <c r="F133" s="123" t="s">
        <v>1727</v>
      </c>
      <c r="G133" s="58" t="s">
        <v>39</v>
      </c>
      <c r="H133" s="42">
        <v>2013</v>
      </c>
      <c r="J133" s="199" t="s">
        <v>680</v>
      </c>
    </row>
    <row r="134" spans="2:13" ht="18.75">
      <c r="B134" s="102"/>
      <c r="C134" s="103" t="e">
        <f t="shared" si="12"/>
        <v>#REF!</v>
      </c>
      <c r="D134" s="103"/>
      <c r="E134" s="103" t="e">
        <f>SUM('donnés 87-19'!#REF!)</f>
        <v>#REF!</v>
      </c>
      <c r="F134" s="123" t="s">
        <v>681</v>
      </c>
      <c r="G134" s="58" t="s">
        <v>39</v>
      </c>
      <c r="H134" s="42">
        <v>2013</v>
      </c>
      <c r="J134" s="199" t="s">
        <v>681</v>
      </c>
    </row>
    <row r="135" spans="2:13" ht="18.75">
      <c r="B135" s="102"/>
      <c r="C135" s="103" t="e">
        <f t="shared" si="12"/>
        <v>#REF!</v>
      </c>
      <c r="D135" s="103"/>
      <c r="E135" s="103" t="e">
        <f>SUM('donnés 87-19'!#REF!)</f>
        <v>#REF!</v>
      </c>
      <c r="F135" s="144" t="s">
        <v>1431</v>
      </c>
      <c r="G135" s="72" t="s">
        <v>40</v>
      </c>
      <c r="H135" s="42">
        <v>2013</v>
      </c>
      <c r="J135" s="216" t="s">
        <v>1431</v>
      </c>
    </row>
    <row r="136" spans="2:13" ht="18.75">
      <c r="B136" s="102"/>
      <c r="C136" s="103" t="e">
        <f t="shared" si="12"/>
        <v>#REF!</v>
      </c>
      <c r="D136" s="103"/>
      <c r="E136" s="103" t="e">
        <f>SUM('donnés 87-19'!#REF!)</f>
        <v>#REF!</v>
      </c>
      <c r="F136" s="144" t="s">
        <v>1432</v>
      </c>
      <c r="G136" s="72" t="s">
        <v>40</v>
      </c>
      <c r="H136" s="42">
        <v>2013</v>
      </c>
      <c r="J136" s="216" t="s">
        <v>1432</v>
      </c>
    </row>
    <row r="137" spans="2:13" ht="18.75">
      <c r="B137" s="102"/>
      <c r="C137" s="103" t="e">
        <f t="shared" si="12"/>
        <v>#REF!</v>
      </c>
      <c r="D137" s="103"/>
      <c r="E137" s="103" t="e">
        <f>SUM('donnés 87-19'!#REF!)</f>
        <v>#REF!</v>
      </c>
      <c r="F137" s="144" t="s">
        <v>1433</v>
      </c>
      <c r="G137" s="72" t="s">
        <v>40</v>
      </c>
      <c r="H137" s="42">
        <v>2013</v>
      </c>
      <c r="J137" s="216" t="s">
        <v>1433</v>
      </c>
    </row>
    <row r="138" spans="2:13" ht="18.75">
      <c r="B138" s="102"/>
      <c r="C138" s="103" t="e">
        <f t="shared" si="12"/>
        <v>#REF!</v>
      </c>
      <c r="D138" s="103"/>
      <c r="E138" s="103" t="e">
        <f>SUM('donnés 87-19'!#REF!)</f>
        <v>#REF!</v>
      </c>
      <c r="F138" s="144" t="s">
        <v>1434</v>
      </c>
      <c r="G138" s="72" t="s">
        <v>40</v>
      </c>
      <c r="H138" s="42">
        <v>2013</v>
      </c>
      <c r="J138" s="216" t="s">
        <v>1434</v>
      </c>
    </row>
    <row r="139" spans="2:13" ht="18.75">
      <c r="B139" s="102"/>
      <c r="C139" s="103" t="e">
        <f t="shared" si="12"/>
        <v>#REF!</v>
      </c>
      <c r="D139" s="103"/>
      <c r="E139" s="103" t="e">
        <f>SUM('donnés 87-19'!#REF!)</f>
        <v>#REF!</v>
      </c>
      <c r="F139" s="140" t="s">
        <v>863</v>
      </c>
      <c r="G139" s="62" t="s">
        <v>41</v>
      </c>
      <c r="H139" s="42">
        <v>2013</v>
      </c>
      <c r="J139" s="203" t="s">
        <v>863</v>
      </c>
    </row>
    <row r="140" spans="2:13" ht="18.75">
      <c r="B140" s="102"/>
      <c r="C140" s="103" t="e">
        <f t="shared" si="12"/>
        <v>#REF!</v>
      </c>
      <c r="D140" s="103"/>
      <c r="E140" s="103" t="e">
        <f>SUM('donnés 87-19'!#REF!)</f>
        <v>#REF!</v>
      </c>
      <c r="F140" s="140" t="s">
        <v>2442</v>
      </c>
      <c r="G140" s="62" t="s">
        <v>41</v>
      </c>
      <c r="H140" s="42">
        <v>2013</v>
      </c>
      <c r="J140" s="203" t="s">
        <v>864</v>
      </c>
      <c r="K140" s="155"/>
    </row>
    <row r="141" spans="2:13" ht="18.75">
      <c r="B141" s="102"/>
      <c r="C141" s="103" t="e">
        <f t="shared" si="12"/>
        <v>#REF!</v>
      </c>
      <c r="D141" s="103"/>
      <c r="E141" s="103" t="e">
        <f>SUM('donnés 87-19'!#REF!)</f>
        <v>#REF!</v>
      </c>
      <c r="F141" s="140" t="s">
        <v>1978</v>
      </c>
      <c r="G141" s="62" t="s">
        <v>41</v>
      </c>
      <c r="H141" s="109">
        <f t="shared" ref="H141:H144" ca="1" si="13">YEAR(TODAY())</f>
        <v>2020</v>
      </c>
      <c r="J141" s="203">
        <v>0</v>
      </c>
      <c r="K141" s="246"/>
      <c r="L141" s="261"/>
      <c r="M141" s="263"/>
    </row>
    <row r="142" spans="2:13" ht="18.75">
      <c r="B142" s="102"/>
      <c r="C142" s="103" t="e">
        <f t="shared" si="12"/>
        <v>#REF!</v>
      </c>
      <c r="D142" s="103"/>
      <c r="E142" s="103" t="e">
        <f>SUM('donnés 87-19'!#REF!)</f>
        <v>#REF!</v>
      </c>
      <c r="F142" s="130" t="s">
        <v>1975</v>
      </c>
      <c r="G142" s="62" t="s">
        <v>41</v>
      </c>
      <c r="H142" s="109">
        <f t="shared" ca="1" si="13"/>
        <v>2020</v>
      </c>
      <c r="J142" s="203">
        <v>0</v>
      </c>
      <c r="K142" s="246"/>
      <c r="L142" s="261"/>
      <c r="M142" s="263"/>
    </row>
    <row r="143" spans="2:13" ht="18.75">
      <c r="B143" s="102"/>
      <c r="C143" s="103" t="e">
        <f t="shared" si="12"/>
        <v>#REF!</v>
      </c>
      <c r="D143" s="103"/>
      <c r="E143" s="103" t="e">
        <f>SUM('donnés 87-19'!#REF!)</f>
        <v>#REF!</v>
      </c>
      <c r="F143" s="130" t="s">
        <v>1976</v>
      </c>
      <c r="G143" s="62" t="s">
        <v>41</v>
      </c>
      <c r="H143" s="109">
        <f t="shared" ca="1" si="13"/>
        <v>2020</v>
      </c>
      <c r="J143" s="203">
        <v>0</v>
      </c>
      <c r="K143" s="246"/>
      <c r="L143" s="261"/>
      <c r="M143" s="263"/>
    </row>
    <row r="144" spans="2:13" ht="18.75">
      <c r="B144" s="102"/>
      <c r="C144" s="103" t="e">
        <f t="shared" si="12"/>
        <v>#REF!</v>
      </c>
      <c r="D144" s="103"/>
      <c r="E144" s="103" t="e">
        <f>SUM('donnés 87-19'!#REF!)</f>
        <v>#REF!</v>
      </c>
      <c r="F144" s="130" t="s">
        <v>1977</v>
      </c>
      <c r="G144" s="62" t="s">
        <v>41</v>
      </c>
      <c r="H144" s="109">
        <f t="shared" ca="1" si="13"/>
        <v>2020</v>
      </c>
      <c r="J144" s="203">
        <v>0</v>
      </c>
      <c r="K144" s="246"/>
      <c r="L144" s="261"/>
      <c r="M144" s="263"/>
    </row>
    <row r="145" spans="2:10" ht="18.75">
      <c r="B145" s="102"/>
      <c r="C145" s="103" t="e">
        <f t="shared" si="12"/>
        <v>#REF!</v>
      </c>
      <c r="D145" s="103"/>
      <c r="E145" s="103" t="e">
        <f>SUM('donnés 87-19'!#REF!)</f>
        <v>#REF!</v>
      </c>
      <c r="F145" s="133" t="s">
        <v>915</v>
      </c>
      <c r="G145" s="58" t="s">
        <v>42</v>
      </c>
      <c r="H145" s="42">
        <v>2013</v>
      </c>
      <c r="J145" s="199" t="s">
        <v>915</v>
      </c>
    </row>
    <row r="146" spans="2:10" ht="18.75">
      <c r="B146" s="102"/>
      <c r="C146" s="103" t="e">
        <f t="shared" si="12"/>
        <v>#REF!</v>
      </c>
      <c r="D146" s="103"/>
      <c r="E146" s="103" t="e">
        <f>SUM('donnés 87-19'!#REF!)</f>
        <v>#REF!</v>
      </c>
      <c r="F146" s="133" t="s">
        <v>497</v>
      </c>
      <c r="G146" s="58" t="s">
        <v>42</v>
      </c>
      <c r="H146" s="42">
        <v>2013</v>
      </c>
      <c r="J146" s="199" t="s">
        <v>497</v>
      </c>
    </row>
    <row r="147" spans="2:10" ht="18.75">
      <c r="B147" s="102"/>
      <c r="C147" s="103" t="e">
        <f t="shared" si="12"/>
        <v>#REF!</v>
      </c>
      <c r="D147" s="103"/>
      <c r="E147" s="103" t="e">
        <f>SUM('donnés 87-19'!#REF!)</f>
        <v>#REF!</v>
      </c>
      <c r="F147" s="133" t="s">
        <v>916</v>
      </c>
      <c r="G147" s="58" t="s">
        <v>42</v>
      </c>
      <c r="H147" s="42">
        <v>2013</v>
      </c>
      <c r="J147" s="199" t="s">
        <v>916</v>
      </c>
    </row>
    <row r="148" spans="2:10" ht="18.75">
      <c r="B148" s="102"/>
      <c r="C148" s="103" t="e">
        <f t="shared" si="12"/>
        <v>#REF!</v>
      </c>
      <c r="D148" s="103"/>
      <c r="E148" s="103" t="e">
        <f>SUM('donnés 87-19'!#REF!)</f>
        <v>#REF!</v>
      </c>
      <c r="F148" s="122" t="s">
        <v>865</v>
      </c>
      <c r="G148" s="57" t="s">
        <v>43</v>
      </c>
      <c r="H148" s="42">
        <v>2014</v>
      </c>
      <c r="J148" s="198" t="s">
        <v>865</v>
      </c>
    </row>
    <row r="149" spans="2:10" ht="18.75">
      <c r="B149" s="102"/>
      <c r="C149" s="103" t="e">
        <f t="shared" si="12"/>
        <v>#REF!</v>
      </c>
      <c r="D149" s="103"/>
      <c r="E149" s="103" t="e">
        <f>SUM('donnés 87-19'!#REF!)</f>
        <v>#REF!</v>
      </c>
      <c r="F149" s="122" t="s">
        <v>866</v>
      </c>
      <c r="G149" s="57" t="s">
        <v>43</v>
      </c>
      <c r="H149" s="42">
        <v>2014</v>
      </c>
      <c r="J149" s="198" t="s">
        <v>866</v>
      </c>
    </row>
    <row r="150" spans="2:10" ht="18.75">
      <c r="B150" s="102"/>
      <c r="C150" s="103" t="e">
        <f t="shared" si="12"/>
        <v>#REF!</v>
      </c>
      <c r="D150" s="103"/>
      <c r="E150" s="103" t="e">
        <f>SUM('donnés 87-19'!#REF!)</f>
        <v>#REF!</v>
      </c>
      <c r="F150" s="122" t="s">
        <v>867</v>
      </c>
      <c r="G150" s="57" t="s">
        <v>43</v>
      </c>
      <c r="H150" s="42">
        <v>2014</v>
      </c>
      <c r="J150" s="198" t="s">
        <v>867</v>
      </c>
    </row>
    <row r="151" spans="2:10" ht="18.75">
      <c r="B151" s="102"/>
      <c r="C151" s="103" t="e">
        <f t="shared" si="12"/>
        <v>#REF!</v>
      </c>
      <c r="D151" s="103"/>
      <c r="E151" s="103" t="e">
        <f>SUM('donnés 87-19'!#REF!)</f>
        <v>#REF!</v>
      </c>
      <c r="F151" s="145" t="s">
        <v>684</v>
      </c>
      <c r="G151" s="45" t="s">
        <v>44</v>
      </c>
      <c r="H151" s="42">
        <v>2012</v>
      </c>
      <c r="J151" s="217" t="s">
        <v>682</v>
      </c>
    </row>
    <row r="152" spans="2:10" ht="18.75">
      <c r="B152" s="102"/>
      <c r="C152" s="103" t="e">
        <f t="shared" si="12"/>
        <v>#REF!</v>
      </c>
      <c r="D152" s="103"/>
      <c r="E152" s="103" t="e">
        <f>SUM('donnés 87-19'!#REF!)</f>
        <v>#REF!</v>
      </c>
      <c r="F152" s="145" t="s">
        <v>682</v>
      </c>
      <c r="G152" s="45" t="s">
        <v>44</v>
      </c>
      <c r="H152" s="42">
        <v>2012</v>
      </c>
      <c r="J152" s="217" t="s">
        <v>683</v>
      </c>
    </row>
    <row r="153" spans="2:10" ht="18.75">
      <c r="B153" s="102"/>
      <c r="C153" s="103" t="e">
        <f t="shared" si="12"/>
        <v>#REF!</v>
      </c>
      <c r="D153" s="103"/>
      <c r="E153" s="103" t="e">
        <f>SUM('donnés 87-19'!#REF!)</f>
        <v>#REF!</v>
      </c>
      <c r="F153" s="145" t="s">
        <v>683</v>
      </c>
      <c r="G153" s="45" t="s">
        <v>44</v>
      </c>
      <c r="H153" s="42">
        <v>2012</v>
      </c>
      <c r="J153" s="217" t="s">
        <v>684</v>
      </c>
    </row>
    <row r="154" spans="2:10" ht="18.75">
      <c r="B154" s="102"/>
      <c r="C154" s="103" t="e">
        <f t="shared" si="12"/>
        <v>#REF!</v>
      </c>
      <c r="D154" s="103"/>
      <c r="E154" s="103" t="e">
        <f>SUM('donnés 87-19'!#REF!)</f>
        <v>#REF!</v>
      </c>
      <c r="F154" s="137" t="s">
        <v>1728</v>
      </c>
      <c r="G154" s="67" t="s">
        <v>45</v>
      </c>
      <c r="H154" s="109">
        <f t="shared" ref="H154:H159" ca="1" si="14">YEAR(TODAY())</f>
        <v>2020</v>
      </c>
      <c r="J154" s="208">
        <v>0</v>
      </c>
    </row>
    <row r="155" spans="2:10" ht="18.75">
      <c r="B155" s="102"/>
      <c r="C155" s="103" t="e">
        <f t="shared" si="12"/>
        <v>#REF!</v>
      </c>
      <c r="D155" s="103"/>
      <c r="E155" s="103" t="e">
        <f>SUM('donnés 87-19'!#REF!)</f>
        <v>#REF!</v>
      </c>
      <c r="F155" s="137" t="s">
        <v>1729</v>
      </c>
      <c r="G155" s="67" t="s">
        <v>45</v>
      </c>
      <c r="H155" s="109">
        <f t="shared" ca="1" si="14"/>
        <v>2020</v>
      </c>
      <c r="J155" s="208">
        <v>0</v>
      </c>
    </row>
    <row r="156" spans="2:10" ht="18.75">
      <c r="B156" s="102"/>
      <c r="C156" s="103" t="e">
        <f t="shared" si="12"/>
        <v>#REF!</v>
      </c>
      <c r="D156" s="103"/>
      <c r="E156" s="103" t="e">
        <f>SUM('donnés 87-19'!#REF!)</f>
        <v>#REF!</v>
      </c>
      <c r="F156" s="137" t="s">
        <v>1730</v>
      </c>
      <c r="G156" s="67" t="s">
        <v>45</v>
      </c>
      <c r="H156" s="109">
        <f t="shared" ca="1" si="14"/>
        <v>2020</v>
      </c>
      <c r="J156" s="208">
        <v>0</v>
      </c>
    </row>
    <row r="157" spans="2:10" ht="18.75">
      <c r="B157" s="102"/>
      <c r="C157" s="103" t="e">
        <f t="shared" si="12"/>
        <v>#REF!</v>
      </c>
      <c r="D157" s="103"/>
      <c r="E157" s="103" t="e">
        <f>SUM('donnés 87-19'!#REF!)</f>
        <v>#REF!</v>
      </c>
      <c r="F157" s="137" t="s">
        <v>1731</v>
      </c>
      <c r="G157" s="67" t="s">
        <v>45</v>
      </c>
      <c r="H157" s="109">
        <f t="shared" ca="1" si="14"/>
        <v>2020</v>
      </c>
      <c r="J157" s="208">
        <v>0</v>
      </c>
    </row>
    <row r="158" spans="2:10" ht="18.75">
      <c r="B158" s="102"/>
      <c r="C158" s="103" t="e">
        <f t="shared" si="12"/>
        <v>#REF!</v>
      </c>
      <c r="D158" s="103"/>
      <c r="E158" s="103" t="e">
        <f>SUM('donnés 87-19'!#REF!)</f>
        <v>#REF!</v>
      </c>
      <c r="F158" s="137" t="s">
        <v>1732</v>
      </c>
      <c r="G158" s="67" t="s">
        <v>45</v>
      </c>
      <c r="H158" s="109">
        <f t="shared" ca="1" si="14"/>
        <v>2020</v>
      </c>
      <c r="J158" s="208">
        <v>0</v>
      </c>
    </row>
    <row r="159" spans="2:10" ht="18.75">
      <c r="B159" s="102"/>
      <c r="C159" s="103" t="e">
        <f t="shared" si="12"/>
        <v>#REF!</v>
      </c>
      <c r="D159" s="103"/>
      <c r="E159" s="103" t="e">
        <f>SUM('donnés 87-19'!#REF!)</f>
        <v>#REF!</v>
      </c>
      <c r="F159" s="137" t="s">
        <v>1733</v>
      </c>
      <c r="G159" s="67" t="s">
        <v>45</v>
      </c>
      <c r="H159" s="109">
        <f t="shared" ca="1" si="14"/>
        <v>2020</v>
      </c>
      <c r="J159" s="208">
        <v>0</v>
      </c>
    </row>
    <row r="160" spans="2:10" ht="18.75">
      <c r="B160" s="102"/>
      <c r="C160" s="103" t="e">
        <f t="shared" si="12"/>
        <v>#REF!</v>
      </c>
      <c r="D160" s="103"/>
      <c r="E160" s="103" t="e">
        <f>SUM('donnés 87-19'!#REF!)</f>
        <v>#REF!</v>
      </c>
      <c r="F160" s="146" t="s">
        <v>1734</v>
      </c>
      <c r="G160" s="73" t="s">
        <v>46</v>
      </c>
      <c r="H160" s="42">
        <v>2012</v>
      </c>
      <c r="J160" s="218" t="s">
        <v>796</v>
      </c>
    </row>
    <row r="161" spans="2:10" ht="18.75">
      <c r="B161" s="102"/>
      <c r="C161" s="103" t="e">
        <f t="shared" si="12"/>
        <v>#REF!</v>
      </c>
      <c r="D161" s="103"/>
      <c r="E161" s="103" t="e">
        <f>SUM('donnés 87-19'!#REF!)</f>
        <v>#REF!</v>
      </c>
      <c r="F161" s="146" t="s">
        <v>1735</v>
      </c>
      <c r="G161" s="73" t="s">
        <v>46</v>
      </c>
      <c r="H161" s="42">
        <v>2011</v>
      </c>
      <c r="J161" s="218" t="s">
        <v>797</v>
      </c>
    </row>
    <row r="162" spans="2:10" ht="18.75">
      <c r="B162" s="102"/>
      <c r="C162" s="103" t="e">
        <f t="shared" si="12"/>
        <v>#REF!</v>
      </c>
      <c r="D162" s="103"/>
      <c r="E162" s="103" t="e">
        <f>SUM('donnés 87-19'!#REF!)</f>
        <v>#REF!</v>
      </c>
      <c r="F162" s="146" t="s">
        <v>798</v>
      </c>
      <c r="G162" s="73" t="s">
        <v>46</v>
      </c>
      <c r="H162" s="42">
        <v>2011</v>
      </c>
      <c r="J162" s="218" t="s">
        <v>798</v>
      </c>
    </row>
    <row r="163" spans="2:10" ht="18.75">
      <c r="B163" s="102"/>
      <c r="C163" s="103" t="e">
        <f t="shared" si="12"/>
        <v>#REF!</v>
      </c>
      <c r="D163" s="103"/>
      <c r="E163" s="103" t="e">
        <f>SUM('donnés 87-19'!#REF!)</f>
        <v>#REF!</v>
      </c>
      <c r="F163" s="146" t="s">
        <v>799</v>
      </c>
      <c r="G163" s="73" t="s">
        <v>46</v>
      </c>
      <c r="H163" s="42">
        <v>2011</v>
      </c>
      <c r="J163" s="218" t="s">
        <v>799</v>
      </c>
    </row>
    <row r="164" spans="2:10" ht="18.75">
      <c r="B164" s="102"/>
      <c r="C164" s="103" t="e">
        <f t="shared" si="12"/>
        <v>#REF!</v>
      </c>
      <c r="D164" s="103"/>
      <c r="E164" s="103" t="e">
        <f>SUM('donnés 87-19'!#REF!)</f>
        <v>#REF!</v>
      </c>
      <c r="F164" s="81" t="s">
        <v>1736</v>
      </c>
      <c r="G164" s="60" t="s">
        <v>47</v>
      </c>
      <c r="H164" s="109">
        <f t="shared" ref="H164:H181" ca="1" si="15">YEAR(TODAY())</f>
        <v>2020</v>
      </c>
      <c r="J164" s="201">
        <v>0</v>
      </c>
    </row>
    <row r="165" spans="2:10" ht="18.75">
      <c r="B165" s="102"/>
      <c r="C165" s="103" t="e">
        <f t="shared" si="12"/>
        <v>#REF!</v>
      </c>
      <c r="D165" s="103"/>
      <c r="E165" s="103" t="e">
        <f>SUM('donnés 87-19'!#REF!)</f>
        <v>#REF!</v>
      </c>
      <c r="F165" s="81" t="s">
        <v>1737</v>
      </c>
      <c r="G165" s="60" t="s">
        <v>47</v>
      </c>
      <c r="H165" s="109">
        <f t="shared" ca="1" si="15"/>
        <v>2020</v>
      </c>
      <c r="J165" s="201">
        <v>0</v>
      </c>
    </row>
    <row r="166" spans="2:10" ht="18.75">
      <c r="B166" s="102"/>
      <c r="C166" s="103" t="e">
        <f t="shared" si="12"/>
        <v>#REF!</v>
      </c>
      <c r="D166" s="103"/>
      <c r="E166" s="103" t="e">
        <f>SUM('donnés 87-19'!#REF!)</f>
        <v>#REF!</v>
      </c>
      <c r="F166" s="81" t="s">
        <v>1738</v>
      </c>
      <c r="G166" s="60" t="s">
        <v>47</v>
      </c>
      <c r="H166" s="109">
        <f t="shared" ca="1" si="15"/>
        <v>2020</v>
      </c>
      <c r="J166" s="201">
        <v>0</v>
      </c>
    </row>
    <row r="167" spans="2:10" ht="18.75">
      <c r="B167" s="102"/>
      <c r="C167" s="103" t="e">
        <f t="shared" si="12"/>
        <v>#REF!</v>
      </c>
      <c r="D167" s="103"/>
      <c r="E167" s="103" t="e">
        <f>SUM('donnés 87-19'!#REF!)</f>
        <v>#REF!</v>
      </c>
      <c r="F167" s="81" t="s">
        <v>1739</v>
      </c>
      <c r="G167" s="60" t="s">
        <v>47</v>
      </c>
      <c r="H167" s="109">
        <f t="shared" ca="1" si="15"/>
        <v>2020</v>
      </c>
      <c r="J167" s="201">
        <v>0</v>
      </c>
    </row>
    <row r="168" spans="2:10" ht="18.75">
      <c r="B168" s="102"/>
      <c r="C168" s="103" t="e">
        <f t="shared" si="12"/>
        <v>#REF!</v>
      </c>
      <c r="D168" s="103"/>
      <c r="E168" s="103" t="e">
        <f>SUM('donnés 87-19'!#REF!)</f>
        <v>#REF!</v>
      </c>
      <c r="F168" s="81" t="s">
        <v>1740</v>
      </c>
      <c r="G168" s="60" t="s">
        <v>47</v>
      </c>
      <c r="H168" s="109">
        <f t="shared" ca="1" si="15"/>
        <v>2020</v>
      </c>
      <c r="J168" s="201">
        <v>0</v>
      </c>
    </row>
    <row r="169" spans="2:10" ht="18.75">
      <c r="B169" s="102"/>
      <c r="C169" s="103" t="e">
        <f t="shared" si="12"/>
        <v>#REF!</v>
      </c>
      <c r="D169" s="103"/>
      <c r="E169" s="103" t="e">
        <f>SUM('donnés 87-19'!#REF!)</f>
        <v>#REF!</v>
      </c>
      <c r="F169" s="81" t="s">
        <v>1741</v>
      </c>
      <c r="G169" s="60" t="s">
        <v>47</v>
      </c>
      <c r="H169" s="109">
        <f t="shared" ca="1" si="15"/>
        <v>2020</v>
      </c>
      <c r="J169" s="201">
        <v>0</v>
      </c>
    </row>
    <row r="170" spans="2:10" ht="18.75">
      <c r="B170" s="102"/>
      <c r="C170" s="103" t="e">
        <f t="shared" si="12"/>
        <v>#REF!</v>
      </c>
      <c r="D170" s="103"/>
      <c r="E170" s="103" t="e">
        <f>SUM('donnés 87-19'!#REF!)</f>
        <v>#REF!</v>
      </c>
      <c r="F170" s="81" t="s">
        <v>1742</v>
      </c>
      <c r="G170" s="60" t="s">
        <v>47</v>
      </c>
      <c r="H170" s="109">
        <f t="shared" ca="1" si="15"/>
        <v>2020</v>
      </c>
      <c r="J170" s="201">
        <v>0</v>
      </c>
    </row>
    <row r="171" spans="2:10" ht="18.75">
      <c r="B171" s="102"/>
      <c r="C171" s="103" t="e">
        <f t="shared" si="12"/>
        <v>#REF!</v>
      </c>
      <c r="D171" s="103"/>
      <c r="E171" s="103" t="e">
        <f>SUM('donnés 87-19'!#REF!)</f>
        <v>#REF!</v>
      </c>
      <c r="F171" s="81" t="s">
        <v>1743</v>
      </c>
      <c r="G171" s="60" t="s">
        <v>47</v>
      </c>
      <c r="H171" s="109">
        <f t="shared" ca="1" si="15"/>
        <v>2020</v>
      </c>
      <c r="J171" s="201">
        <v>0</v>
      </c>
    </row>
    <row r="172" spans="2:10" ht="18.75">
      <c r="B172" s="102"/>
      <c r="C172" s="103" t="e">
        <f t="shared" si="12"/>
        <v>#REF!</v>
      </c>
      <c r="D172" s="103"/>
      <c r="E172" s="103" t="e">
        <f>SUM('donnés 87-19'!#REF!)</f>
        <v>#REF!</v>
      </c>
      <c r="F172" s="81" t="s">
        <v>1744</v>
      </c>
      <c r="G172" s="60" t="s">
        <v>47</v>
      </c>
      <c r="H172" s="109">
        <f t="shared" ca="1" si="15"/>
        <v>2020</v>
      </c>
      <c r="J172" s="201">
        <v>0</v>
      </c>
    </row>
    <row r="173" spans="2:10" ht="18.75">
      <c r="B173" s="102"/>
      <c r="C173" s="103" t="e">
        <f t="shared" si="12"/>
        <v>#REF!</v>
      </c>
      <c r="D173" s="103"/>
      <c r="E173" s="103" t="e">
        <f>SUM('donnés 87-19'!#REF!)</f>
        <v>#REF!</v>
      </c>
      <c r="F173" s="81" t="s">
        <v>1745</v>
      </c>
      <c r="G173" s="60" t="s">
        <v>47</v>
      </c>
      <c r="H173" s="109">
        <f t="shared" ca="1" si="15"/>
        <v>2020</v>
      </c>
      <c r="J173" s="201">
        <v>0</v>
      </c>
    </row>
    <row r="174" spans="2:10" ht="18.75">
      <c r="B174" s="102"/>
      <c r="C174" s="103" t="e">
        <f t="shared" si="12"/>
        <v>#REF!</v>
      </c>
      <c r="D174" s="103"/>
      <c r="E174" s="103" t="e">
        <f>SUM('donnés 87-19'!#REF!)</f>
        <v>#REF!</v>
      </c>
      <c r="F174" s="81" t="s">
        <v>1746</v>
      </c>
      <c r="G174" s="60" t="s">
        <v>47</v>
      </c>
      <c r="H174" s="109">
        <f t="shared" ca="1" si="15"/>
        <v>2020</v>
      </c>
      <c r="J174" s="201">
        <v>0</v>
      </c>
    </row>
    <row r="175" spans="2:10" ht="18.75">
      <c r="B175" s="102"/>
      <c r="C175" s="103" t="e">
        <f t="shared" si="12"/>
        <v>#REF!</v>
      </c>
      <c r="D175" s="103"/>
      <c r="E175" s="103" t="e">
        <f>SUM('donnés 87-19'!#REF!)</f>
        <v>#REF!</v>
      </c>
      <c r="F175" s="81" t="s">
        <v>1748</v>
      </c>
      <c r="G175" s="60" t="s">
        <v>47</v>
      </c>
      <c r="H175" s="109">
        <f t="shared" ca="1" si="15"/>
        <v>2020</v>
      </c>
      <c r="J175" s="201">
        <v>0</v>
      </c>
    </row>
    <row r="176" spans="2:10" ht="18.75">
      <c r="B176" s="102"/>
      <c r="C176" s="103" t="e">
        <f t="shared" si="12"/>
        <v>#REF!</v>
      </c>
      <c r="D176" s="103"/>
      <c r="E176" s="103" t="e">
        <f>SUM('donnés 87-19'!#REF!)</f>
        <v>#REF!</v>
      </c>
      <c r="F176" s="81" t="s">
        <v>1747</v>
      </c>
      <c r="G176" s="60" t="s">
        <v>47</v>
      </c>
      <c r="H176" s="109">
        <f t="shared" ca="1" si="15"/>
        <v>2020</v>
      </c>
      <c r="J176" s="201">
        <v>0</v>
      </c>
    </row>
    <row r="177" spans="2:10" ht="18.75">
      <c r="B177" s="102"/>
      <c r="C177" s="103" t="e">
        <f t="shared" si="12"/>
        <v>#REF!</v>
      </c>
      <c r="D177" s="103"/>
      <c r="E177" s="103" t="e">
        <f>SUM('donnés 87-19'!#REF!)</f>
        <v>#REF!</v>
      </c>
      <c r="F177" s="120" t="s">
        <v>1749</v>
      </c>
      <c r="G177" s="56" t="s">
        <v>49</v>
      </c>
      <c r="H177" s="109">
        <f t="shared" ca="1" si="15"/>
        <v>2020</v>
      </c>
      <c r="J177" s="196">
        <v>0</v>
      </c>
    </row>
    <row r="178" spans="2:10" ht="18.75">
      <c r="B178" s="102"/>
      <c r="C178" s="103" t="e">
        <f t="shared" si="12"/>
        <v>#REF!</v>
      </c>
      <c r="D178" s="103"/>
      <c r="E178" s="103" t="e">
        <f>SUM('donnés 87-19'!#REF!)</f>
        <v>#REF!</v>
      </c>
      <c r="F178" s="120" t="s">
        <v>1750</v>
      </c>
      <c r="G178" s="56" t="s">
        <v>49</v>
      </c>
      <c r="H178" s="109">
        <f t="shared" ca="1" si="15"/>
        <v>2020</v>
      </c>
      <c r="J178" s="196">
        <v>0</v>
      </c>
    </row>
    <row r="179" spans="2:10" ht="18.75">
      <c r="B179" s="102"/>
      <c r="C179" s="103" t="e">
        <f t="shared" si="12"/>
        <v>#REF!</v>
      </c>
      <c r="D179" s="103"/>
      <c r="E179" s="103" t="e">
        <f>SUM('donnés 87-19'!#REF!)</f>
        <v>#REF!</v>
      </c>
      <c r="F179" s="120" t="s">
        <v>1751</v>
      </c>
      <c r="G179" s="56" t="s">
        <v>49</v>
      </c>
      <c r="H179" s="109">
        <f t="shared" ca="1" si="15"/>
        <v>2020</v>
      </c>
      <c r="J179" s="196">
        <v>0</v>
      </c>
    </row>
    <row r="180" spans="2:10" ht="18.75">
      <c r="B180" s="102"/>
      <c r="C180" s="103" t="e">
        <f t="shared" si="12"/>
        <v>#REF!</v>
      </c>
      <c r="D180" s="103"/>
      <c r="E180" s="103" t="e">
        <f>SUM('donnés 87-19'!#REF!)</f>
        <v>#REF!</v>
      </c>
      <c r="F180" s="120" t="s">
        <v>1420</v>
      </c>
      <c r="G180" s="56" t="s">
        <v>49</v>
      </c>
      <c r="H180" s="109">
        <f t="shared" ca="1" si="15"/>
        <v>2020</v>
      </c>
      <c r="J180" s="196">
        <v>0</v>
      </c>
    </row>
    <row r="181" spans="2:10" ht="18.75">
      <c r="B181" s="102"/>
      <c r="C181" s="103" t="e">
        <f t="shared" si="12"/>
        <v>#REF!</v>
      </c>
      <c r="D181" s="103"/>
      <c r="E181" s="103" t="e">
        <f>SUM('donnés 87-19'!#REF!)</f>
        <v>#REF!</v>
      </c>
      <c r="F181" s="120" t="s">
        <v>1752</v>
      </c>
      <c r="G181" s="56" t="s">
        <v>49</v>
      </c>
      <c r="H181" s="109">
        <f t="shared" ca="1" si="15"/>
        <v>2020</v>
      </c>
      <c r="J181" s="196">
        <v>0</v>
      </c>
    </row>
    <row r="182" spans="2:10" ht="18.75">
      <c r="B182" s="102"/>
      <c r="C182" s="103" t="e">
        <f t="shared" si="12"/>
        <v>#REF!</v>
      </c>
      <c r="D182" s="103"/>
      <c r="E182" s="103" t="e">
        <f>SUM('donnés 87-19'!#REF!)</f>
        <v>#REF!</v>
      </c>
      <c r="F182" s="123" t="s">
        <v>1755</v>
      </c>
      <c r="G182" s="58" t="s">
        <v>50</v>
      </c>
      <c r="H182" s="42">
        <v>2013</v>
      </c>
      <c r="J182" s="199" t="s">
        <v>401</v>
      </c>
    </row>
    <row r="183" spans="2:10" ht="18.75">
      <c r="B183" s="102"/>
      <c r="C183" s="103" t="e">
        <f t="shared" si="12"/>
        <v>#REF!</v>
      </c>
      <c r="D183" s="103"/>
      <c r="E183" s="103" t="e">
        <f>SUM('donnés 87-19'!#REF!)</f>
        <v>#REF!</v>
      </c>
      <c r="F183" s="123" t="s">
        <v>1753</v>
      </c>
      <c r="G183" s="58" t="s">
        <v>50</v>
      </c>
      <c r="H183" s="42">
        <v>2013</v>
      </c>
      <c r="J183" s="199" t="s">
        <v>402</v>
      </c>
    </row>
    <row r="184" spans="2:10" ht="18.75">
      <c r="B184" s="102"/>
      <c r="C184" s="103" t="e">
        <f t="shared" si="12"/>
        <v>#REF!</v>
      </c>
      <c r="D184" s="103"/>
      <c r="E184" s="103" t="e">
        <f>SUM('donnés 87-19'!#REF!)</f>
        <v>#REF!</v>
      </c>
      <c r="F184" s="123" t="s">
        <v>403</v>
      </c>
      <c r="G184" s="58" t="s">
        <v>50</v>
      </c>
      <c r="H184" s="42">
        <v>2013</v>
      </c>
      <c r="J184" s="199" t="s">
        <v>403</v>
      </c>
    </row>
    <row r="185" spans="2:10" ht="18.75">
      <c r="B185" s="102"/>
      <c r="C185" s="103" t="e">
        <f t="shared" si="12"/>
        <v>#REF!</v>
      </c>
      <c r="D185" s="103"/>
      <c r="E185" s="103" t="e">
        <f>SUM('donnés 87-19'!#REF!)</f>
        <v>#REF!</v>
      </c>
      <c r="F185" s="123" t="s">
        <v>404</v>
      </c>
      <c r="G185" s="58" t="s">
        <v>50</v>
      </c>
      <c r="H185" s="42">
        <v>2013</v>
      </c>
      <c r="J185" s="199" t="s">
        <v>404</v>
      </c>
    </row>
    <row r="186" spans="2:10" ht="18.75">
      <c r="B186" s="102"/>
      <c r="C186" s="103" t="e">
        <f t="shared" si="12"/>
        <v>#REF!</v>
      </c>
      <c r="D186" s="103"/>
      <c r="E186" s="103" t="e">
        <f>SUM('donnés 87-19'!#REF!)</f>
        <v>#REF!</v>
      </c>
      <c r="F186" s="123" t="s">
        <v>405</v>
      </c>
      <c r="G186" s="58" t="s">
        <v>50</v>
      </c>
      <c r="H186" s="42">
        <v>2013</v>
      </c>
      <c r="J186" s="199" t="s">
        <v>405</v>
      </c>
    </row>
    <row r="187" spans="2:10" ht="18.75">
      <c r="B187" s="102"/>
      <c r="C187" s="103" t="e">
        <f t="shared" si="12"/>
        <v>#REF!</v>
      </c>
      <c r="D187" s="103"/>
      <c r="E187" s="103" t="e">
        <f>SUM('donnés 87-19'!#REF!)</f>
        <v>#REF!</v>
      </c>
      <c r="F187" s="123" t="s">
        <v>406</v>
      </c>
      <c r="G187" s="58" t="s">
        <v>50</v>
      </c>
      <c r="H187" s="42">
        <v>2013</v>
      </c>
      <c r="J187" s="199" t="s">
        <v>406</v>
      </c>
    </row>
    <row r="188" spans="2:10" ht="18.75">
      <c r="B188" s="102"/>
      <c r="C188" s="103" t="e">
        <f t="shared" si="12"/>
        <v>#REF!</v>
      </c>
      <c r="D188" s="103"/>
      <c r="E188" s="103" t="e">
        <f>SUM('donnés 87-19'!#REF!)</f>
        <v>#REF!</v>
      </c>
      <c r="F188" s="123" t="s">
        <v>2443</v>
      </c>
      <c r="G188" s="58" t="s">
        <v>50</v>
      </c>
      <c r="H188" s="42">
        <v>2013</v>
      </c>
      <c r="J188" s="199" t="s">
        <v>2444</v>
      </c>
    </row>
    <row r="189" spans="2:10" ht="18.75">
      <c r="B189" s="102"/>
      <c r="C189" s="103" t="e">
        <f t="shared" si="12"/>
        <v>#REF!</v>
      </c>
      <c r="D189" s="103"/>
      <c r="E189" s="103" t="e">
        <f>SUM('donnés 87-19'!#REF!)</f>
        <v>#REF!</v>
      </c>
      <c r="F189" s="123" t="s">
        <v>408</v>
      </c>
      <c r="G189" s="58" t="s">
        <v>50</v>
      </c>
      <c r="H189" s="42">
        <v>2013</v>
      </c>
      <c r="J189" s="199" t="s">
        <v>408</v>
      </c>
    </row>
    <row r="190" spans="2:10" ht="18.75">
      <c r="B190" s="102"/>
      <c r="C190" s="103" t="e">
        <f t="shared" si="12"/>
        <v>#REF!</v>
      </c>
      <c r="D190" s="103"/>
      <c r="E190" s="103" t="e">
        <f>SUM('donnés 87-19'!#REF!)</f>
        <v>#REF!</v>
      </c>
      <c r="F190" s="123" t="s">
        <v>1754</v>
      </c>
      <c r="G190" s="58" t="s">
        <v>50</v>
      </c>
      <c r="H190" s="42">
        <v>2013</v>
      </c>
      <c r="J190" s="199" t="s">
        <v>409</v>
      </c>
    </row>
    <row r="191" spans="2:10" ht="18.75">
      <c r="B191" s="102"/>
      <c r="C191" s="103" t="e">
        <f t="shared" si="12"/>
        <v>#REF!</v>
      </c>
      <c r="D191" s="103"/>
      <c r="E191" s="103" t="e">
        <f>SUM('donnés 87-19'!#REF!)</f>
        <v>#REF!</v>
      </c>
      <c r="F191" s="123" t="s">
        <v>410</v>
      </c>
      <c r="G191" s="58" t="s">
        <v>50</v>
      </c>
      <c r="H191" s="42">
        <v>2013</v>
      </c>
      <c r="J191" s="199" t="s">
        <v>410</v>
      </c>
    </row>
    <row r="192" spans="2:10" ht="18.75">
      <c r="B192" s="102"/>
      <c r="C192" s="103" t="e">
        <f t="shared" si="12"/>
        <v>#REF!</v>
      </c>
      <c r="D192" s="103"/>
      <c r="E192" s="103" t="e">
        <f>SUM('donnés 87-19'!#REF!)</f>
        <v>#REF!</v>
      </c>
      <c r="F192" s="123" t="s">
        <v>411</v>
      </c>
      <c r="G192" s="58" t="s">
        <v>50</v>
      </c>
      <c r="H192" s="42">
        <v>2013</v>
      </c>
      <c r="J192" s="199" t="s">
        <v>411</v>
      </c>
    </row>
    <row r="193" spans="2:15" ht="18.75">
      <c r="B193" s="102"/>
      <c r="C193" s="103" t="e">
        <f t="shared" si="12"/>
        <v>#REF!</v>
      </c>
      <c r="D193" s="103"/>
      <c r="E193" s="103" t="e">
        <f>SUM('donnés 87-19'!#REF!)</f>
        <v>#REF!</v>
      </c>
      <c r="F193" s="123" t="s">
        <v>412</v>
      </c>
      <c r="G193" s="58" t="s">
        <v>50</v>
      </c>
      <c r="H193" s="42">
        <v>2013</v>
      </c>
      <c r="J193" s="199" t="s">
        <v>412</v>
      </c>
    </row>
    <row r="194" spans="2:15" ht="18.75">
      <c r="B194" s="102"/>
      <c r="C194" s="103" t="e">
        <f t="shared" si="12"/>
        <v>#REF!</v>
      </c>
      <c r="D194" s="103"/>
      <c r="E194" s="103" t="e">
        <f>SUM('donnés 87-19'!#REF!)</f>
        <v>#REF!</v>
      </c>
      <c r="F194" s="123" t="s">
        <v>413</v>
      </c>
      <c r="G194" s="58" t="s">
        <v>50</v>
      </c>
      <c r="H194" s="42">
        <v>2013</v>
      </c>
      <c r="J194" s="199" t="s">
        <v>413</v>
      </c>
    </row>
    <row r="195" spans="2:15" ht="18.75">
      <c r="B195" s="102"/>
      <c r="C195" s="103" t="e">
        <f t="shared" si="12"/>
        <v>#REF!</v>
      </c>
      <c r="D195" s="103"/>
      <c r="E195" s="103" t="e">
        <f>SUM('donnés 87-19'!#REF!)</f>
        <v>#REF!</v>
      </c>
      <c r="F195" s="122" t="s">
        <v>1757</v>
      </c>
      <c r="G195" s="57" t="s">
        <v>51</v>
      </c>
      <c r="H195" s="42">
        <v>2013</v>
      </c>
      <c r="J195" s="198" t="s">
        <v>414</v>
      </c>
    </row>
    <row r="196" spans="2:15" ht="18.75">
      <c r="B196" s="102"/>
      <c r="C196" s="103" t="e">
        <f t="shared" si="12"/>
        <v>#REF!</v>
      </c>
      <c r="D196" s="103"/>
      <c r="E196" s="103" t="e">
        <f>SUM('donnés 87-19'!#REF!)</f>
        <v>#REF!</v>
      </c>
      <c r="F196" s="122" t="s">
        <v>415</v>
      </c>
      <c r="G196" s="57" t="s">
        <v>51</v>
      </c>
      <c r="H196" s="42">
        <v>2013</v>
      </c>
      <c r="J196" s="198" t="s">
        <v>415</v>
      </c>
    </row>
    <row r="197" spans="2:15" ht="18.75">
      <c r="B197" s="102"/>
      <c r="C197" s="103" t="e">
        <f t="shared" ref="C197:C260" si="16">SUM(E197-D197)</f>
        <v>#REF!</v>
      </c>
      <c r="D197" s="103"/>
      <c r="E197" s="103" t="e">
        <f>SUM('donnés 87-19'!#REF!)</f>
        <v>#REF!</v>
      </c>
      <c r="F197" s="122" t="s">
        <v>416</v>
      </c>
      <c r="G197" s="57" t="s">
        <v>51</v>
      </c>
      <c r="H197" s="42">
        <v>2013</v>
      </c>
      <c r="J197" s="198" t="s">
        <v>416</v>
      </c>
    </row>
    <row r="198" spans="2:15" ht="18.75">
      <c r="B198" s="102"/>
      <c r="C198" s="103" t="e">
        <f t="shared" si="16"/>
        <v>#REF!</v>
      </c>
      <c r="D198" s="103"/>
      <c r="E198" s="103" t="e">
        <f>SUM('donnés 87-19'!#REF!)</f>
        <v>#REF!</v>
      </c>
      <c r="F198" s="122" t="s">
        <v>417</v>
      </c>
      <c r="G198" s="57" t="s">
        <v>51</v>
      </c>
      <c r="H198" s="42">
        <v>2013</v>
      </c>
      <c r="J198" s="198" t="s">
        <v>417</v>
      </c>
    </row>
    <row r="199" spans="2:15" ht="18.75">
      <c r="B199" s="102"/>
      <c r="C199" s="103" t="e">
        <f t="shared" si="16"/>
        <v>#REF!</v>
      </c>
      <c r="D199" s="103"/>
      <c r="E199" s="103" t="e">
        <f>SUM('donnés 87-19'!#REF!)</f>
        <v>#REF!</v>
      </c>
      <c r="F199" s="122" t="s">
        <v>418</v>
      </c>
      <c r="G199" s="57" t="s">
        <v>51</v>
      </c>
      <c r="H199" s="42">
        <v>2013</v>
      </c>
      <c r="J199" s="198" t="s">
        <v>418</v>
      </c>
    </row>
    <row r="200" spans="2:15" ht="18.75">
      <c r="B200" s="102"/>
      <c r="C200" s="103" t="e">
        <f t="shared" si="16"/>
        <v>#REF!</v>
      </c>
      <c r="D200" s="103"/>
      <c r="E200" s="103" t="e">
        <f>SUM('donnés 87-19'!#REF!)</f>
        <v>#REF!</v>
      </c>
      <c r="F200" s="122" t="s">
        <v>1756</v>
      </c>
      <c r="G200" s="57" t="s">
        <v>51</v>
      </c>
      <c r="H200" s="42">
        <v>2013</v>
      </c>
      <c r="J200" s="198" t="s">
        <v>917</v>
      </c>
    </row>
    <row r="201" spans="2:15" ht="18.75">
      <c r="B201" s="102"/>
      <c r="C201" s="103" t="e">
        <f t="shared" si="16"/>
        <v>#REF!</v>
      </c>
      <c r="D201" s="103"/>
      <c r="E201" s="103" t="e">
        <f>SUM('donnés 87-19'!#REF!)</f>
        <v>#REF!</v>
      </c>
      <c r="F201" s="122" t="s">
        <v>419</v>
      </c>
      <c r="G201" s="57" t="s">
        <v>51</v>
      </c>
      <c r="H201" s="42">
        <v>2013</v>
      </c>
      <c r="J201" s="198" t="s">
        <v>419</v>
      </c>
    </row>
    <row r="202" spans="2:15" ht="18.75">
      <c r="B202" s="102"/>
      <c r="C202" s="103" t="e">
        <f t="shared" si="16"/>
        <v>#REF!</v>
      </c>
      <c r="D202" s="103"/>
      <c r="E202" s="103" t="e">
        <f>SUM('donnés 87-19'!#REF!)</f>
        <v>#REF!</v>
      </c>
      <c r="F202" s="122" t="s">
        <v>420</v>
      </c>
      <c r="G202" s="57" t="s">
        <v>51</v>
      </c>
      <c r="H202" s="42">
        <v>2013</v>
      </c>
      <c r="J202" s="198" t="s">
        <v>420</v>
      </c>
    </row>
    <row r="203" spans="2:15" ht="18.75">
      <c r="B203" s="102"/>
      <c r="C203" s="103" t="e">
        <f t="shared" si="16"/>
        <v>#REF!</v>
      </c>
      <c r="D203" s="103"/>
      <c r="E203" s="103" t="e">
        <f>SUM('donnés 87-19'!#REF!)</f>
        <v>#REF!</v>
      </c>
      <c r="F203" s="267" t="s">
        <v>2517</v>
      </c>
      <c r="G203" s="57" t="s">
        <v>51</v>
      </c>
      <c r="H203" s="42">
        <v>2013</v>
      </c>
      <c r="J203" s="198" t="s">
        <v>421</v>
      </c>
    </row>
    <row r="204" spans="2:15" ht="18.75">
      <c r="B204" s="102"/>
      <c r="C204" s="103" t="e">
        <f t="shared" si="16"/>
        <v>#REF!</v>
      </c>
      <c r="D204" s="103"/>
      <c r="E204" s="103" t="e">
        <f>SUM('donnés 87-19'!#REF!)</f>
        <v>#REF!</v>
      </c>
      <c r="F204" s="122" t="s">
        <v>2516</v>
      </c>
      <c r="G204" s="57" t="s">
        <v>51</v>
      </c>
      <c r="H204" s="42">
        <v>2013</v>
      </c>
      <c r="J204" s="198" t="s">
        <v>422</v>
      </c>
      <c r="N204" s="189"/>
    </row>
    <row r="205" spans="2:15" ht="18.75">
      <c r="B205" s="102"/>
      <c r="C205" s="103" t="e">
        <f t="shared" si="16"/>
        <v>#REF!</v>
      </c>
      <c r="D205" s="103"/>
      <c r="E205" s="103" t="e">
        <f>SUM('donnés 87-19'!#REF!)</f>
        <v>#REF!</v>
      </c>
      <c r="F205" s="122" t="s">
        <v>423</v>
      </c>
      <c r="G205" s="57" t="s">
        <v>51</v>
      </c>
      <c r="H205" s="42">
        <v>2013</v>
      </c>
      <c r="J205" s="198" t="s">
        <v>423</v>
      </c>
      <c r="L205" s="261"/>
      <c r="M205" s="261"/>
      <c r="N205" s="261"/>
    </row>
    <row r="206" spans="2:15" ht="18.75">
      <c r="B206" s="102"/>
      <c r="C206" s="103" t="e">
        <f t="shared" si="16"/>
        <v>#REF!</v>
      </c>
      <c r="D206" s="103"/>
      <c r="E206" s="103" t="e">
        <f>SUM('donnés 87-19'!#REF!)</f>
        <v>#REF!</v>
      </c>
      <c r="F206" s="127" t="s">
        <v>2518</v>
      </c>
      <c r="G206" s="57" t="s">
        <v>51</v>
      </c>
      <c r="H206" s="109">
        <f t="shared" ref="H206" ca="1" si="17">YEAR(TODAY())</f>
        <v>2020</v>
      </c>
      <c r="J206" s="198">
        <v>0</v>
      </c>
      <c r="K206" s="247"/>
      <c r="L206" s="321" t="s">
        <v>2557</v>
      </c>
      <c r="M206" s="321"/>
      <c r="N206" s="261"/>
      <c r="O206" s="261"/>
    </row>
    <row r="207" spans="2:15" ht="18.75">
      <c r="B207" s="102"/>
      <c r="C207" s="103" t="e">
        <f t="shared" si="16"/>
        <v>#REF!</v>
      </c>
      <c r="D207" s="103"/>
      <c r="E207" s="103" t="e">
        <f>SUM('donnés 87-19'!#REF!)</f>
        <v>#REF!</v>
      </c>
      <c r="F207" s="144" t="s">
        <v>1435</v>
      </c>
      <c r="G207" s="72" t="s">
        <v>52</v>
      </c>
      <c r="H207" s="42">
        <v>2015</v>
      </c>
      <c r="J207" s="216" t="s">
        <v>1435</v>
      </c>
    </row>
    <row r="208" spans="2:15" ht="18.75">
      <c r="B208" s="102"/>
      <c r="C208" s="103" t="e">
        <f t="shared" si="16"/>
        <v>#REF!</v>
      </c>
      <c r="D208" s="103"/>
      <c r="E208" s="103" t="e">
        <f>SUM('donnés 87-19'!#REF!)</f>
        <v>#REF!</v>
      </c>
      <c r="F208" s="144" t="s">
        <v>1436</v>
      </c>
      <c r="G208" s="72" t="s">
        <v>52</v>
      </c>
      <c r="H208" s="42">
        <v>2015</v>
      </c>
      <c r="J208" s="216" t="s">
        <v>1436</v>
      </c>
    </row>
    <row r="209" spans="2:10" ht="18.75">
      <c r="B209" s="102"/>
      <c r="C209" s="103" t="e">
        <f t="shared" si="16"/>
        <v>#REF!</v>
      </c>
      <c r="D209" s="103"/>
      <c r="E209" s="103" t="e">
        <f>SUM('donnés 87-19'!#REF!)</f>
        <v>#REF!</v>
      </c>
      <c r="F209" s="144" t="s">
        <v>1437</v>
      </c>
      <c r="G209" s="72" t="s">
        <v>52</v>
      </c>
      <c r="H209" s="42">
        <v>2015</v>
      </c>
      <c r="J209" s="216" t="s">
        <v>1437</v>
      </c>
    </row>
    <row r="210" spans="2:10" ht="18.75">
      <c r="B210" s="102"/>
      <c r="C210" s="103" t="e">
        <f t="shared" si="16"/>
        <v>#REF!</v>
      </c>
      <c r="D210" s="103"/>
      <c r="E210" s="103" t="e">
        <f>SUM('donnés 87-19'!#REF!)</f>
        <v>#REF!</v>
      </c>
      <c r="F210" s="144" t="s">
        <v>1438</v>
      </c>
      <c r="G210" s="72" t="s">
        <v>52</v>
      </c>
      <c r="H210" s="42">
        <v>2015</v>
      </c>
      <c r="J210" s="216" t="s">
        <v>1438</v>
      </c>
    </row>
    <row r="211" spans="2:10" ht="18.75">
      <c r="B211" s="102"/>
      <c r="C211" s="103" t="e">
        <f t="shared" si="16"/>
        <v>#REF!</v>
      </c>
      <c r="D211" s="103"/>
      <c r="E211" s="103" t="e">
        <f>SUM('donnés 87-19'!#REF!)</f>
        <v>#REF!</v>
      </c>
      <c r="F211" s="147" t="s">
        <v>1758</v>
      </c>
      <c r="G211" s="69" t="s">
        <v>53</v>
      </c>
      <c r="H211" s="109">
        <f t="shared" ref="H211:H220" ca="1" si="18">YEAR(TODAY())</f>
        <v>2020</v>
      </c>
      <c r="J211" s="210">
        <v>0</v>
      </c>
    </row>
    <row r="212" spans="2:10" ht="18.75">
      <c r="B212" s="102"/>
      <c r="C212" s="103" t="e">
        <f t="shared" si="16"/>
        <v>#REF!</v>
      </c>
      <c r="D212" s="103"/>
      <c r="E212" s="103" t="e">
        <f>SUM('donnés 87-19'!#REF!)</f>
        <v>#REF!</v>
      </c>
      <c r="F212" s="147" t="s">
        <v>1763</v>
      </c>
      <c r="G212" s="69" t="s">
        <v>53</v>
      </c>
      <c r="H212" s="109">
        <f t="shared" ca="1" si="18"/>
        <v>2020</v>
      </c>
      <c r="J212" s="210">
        <v>0</v>
      </c>
    </row>
    <row r="213" spans="2:10" ht="18.75">
      <c r="B213" s="102"/>
      <c r="C213" s="103" t="e">
        <f t="shared" si="16"/>
        <v>#REF!</v>
      </c>
      <c r="D213" s="103"/>
      <c r="E213" s="103" t="e">
        <f>SUM('donnés 87-19'!#REF!)</f>
        <v>#REF!</v>
      </c>
      <c r="F213" s="147" t="s">
        <v>1759</v>
      </c>
      <c r="G213" s="69" t="s">
        <v>53</v>
      </c>
      <c r="H213" s="109">
        <f t="shared" ca="1" si="18"/>
        <v>2020</v>
      </c>
      <c r="J213" s="210">
        <v>0</v>
      </c>
    </row>
    <row r="214" spans="2:10" ht="18.75">
      <c r="B214" s="102"/>
      <c r="C214" s="103" t="e">
        <f t="shared" si="16"/>
        <v>#REF!</v>
      </c>
      <c r="D214" s="103"/>
      <c r="E214" s="103" t="e">
        <f>SUM('donnés 87-19'!#REF!)</f>
        <v>#REF!</v>
      </c>
      <c r="F214" s="147" t="s">
        <v>1760</v>
      </c>
      <c r="G214" s="69" t="s">
        <v>53</v>
      </c>
      <c r="H214" s="109">
        <f t="shared" ca="1" si="18"/>
        <v>2020</v>
      </c>
      <c r="J214" s="210">
        <v>0</v>
      </c>
    </row>
    <row r="215" spans="2:10" ht="18.75">
      <c r="B215" s="102"/>
      <c r="C215" s="103" t="e">
        <f t="shared" si="16"/>
        <v>#REF!</v>
      </c>
      <c r="D215" s="103"/>
      <c r="E215" s="103" t="e">
        <f>SUM('donnés 87-19'!#REF!)</f>
        <v>#REF!</v>
      </c>
      <c r="F215" s="147" t="s">
        <v>1761</v>
      </c>
      <c r="G215" s="69" t="s">
        <v>53</v>
      </c>
      <c r="H215" s="109">
        <f t="shared" ca="1" si="18"/>
        <v>2020</v>
      </c>
      <c r="J215" s="210">
        <v>0</v>
      </c>
    </row>
    <row r="216" spans="2:10" ht="18.75">
      <c r="B216" s="102"/>
      <c r="C216" s="103" t="e">
        <f t="shared" si="16"/>
        <v>#REF!</v>
      </c>
      <c r="D216" s="103"/>
      <c r="E216" s="103" t="e">
        <f>SUM('donnés 87-19'!#REF!)</f>
        <v>#REF!</v>
      </c>
      <c r="F216" s="147" t="s">
        <v>1762</v>
      </c>
      <c r="G216" s="69" t="s">
        <v>53</v>
      </c>
      <c r="H216" s="109">
        <f t="shared" ca="1" si="18"/>
        <v>2020</v>
      </c>
      <c r="J216" s="210">
        <v>0</v>
      </c>
    </row>
    <row r="217" spans="2:10" ht="18.75">
      <c r="B217" s="102"/>
      <c r="C217" s="103" t="e">
        <f t="shared" si="16"/>
        <v>#REF!</v>
      </c>
      <c r="D217" s="103"/>
      <c r="E217" s="103" t="e">
        <f>SUM('donnés 87-19'!#REF!)</f>
        <v>#REF!</v>
      </c>
      <c r="F217" s="147" t="s">
        <v>1764</v>
      </c>
      <c r="G217" s="69" t="s">
        <v>53</v>
      </c>
      <c r="H217" s="109">
        <f t="shared" ca="1" si="18"/>
        <v>2020</v>
      </c>
      <c r="J217" s="210">
        <v>0</v>
      </c>
    </row>
    <row r="218" spans="2:10" ht="18.75">
      <c r="B218" s="102"/>
      <c r="C218" s="103" t="e">
        <f t="shared" si="16"/>
        <v>#REF!</v>
      </c>
      <c r="D218" s="103"/>
      <c r="E218" s="103" t="e">
        <f>SUM('donnés 87-19'!#REF!)</f>
        <v>#REF!</v>
      </c>
      <c r="F218" s="147" t="s">
        <v>1765</v>
      </c>
      <c r="G218" s="69" t="s">
        <v>53</v>
      </c>
      <c r="H218" s="109">
        <f t="shared" ca="1" si="18"/>
        <v>2020</v>
      </c>
      <c r="J218" s="210">
        <v>0</v>
      </c>
    </row>
    <row r="219" spans="2:10" ht="18.75">
      <c r="B219" s="102"/>
      <c r="C219" s="103" t="e">
        <f t="shared" si="16"/>
        <v>#REF!</v>
      </c>
      <c r="D219" s="103"/>
      <c r="E219" s="103" t="e">
        <f>SUM('donnés 87-19'!#REF!)</f>
        <v>#REF!</v>
      </c>
      <c r="F219" s="147" t="s">
        <v>1766</v>
      </c>
      <c r="G219" s="69" t="s">
        <v>53</v>
      </c>
      <c r="H219" s="109">
        <f t="shared" ca="1" si="18"/>
        <v>2020</v>
      </c>
      <c r="J219" s="210">
        <v>0</v>
      </c>
    </row>
    <row r="220" spans="2:10" ht="18.75">
      <c r="B220" s="102"/>
      <c r="C220" s="103" t="e">
        <f t="shared" si="16"/>
        <v>#REF!</v>
      </c>
      <c r="D220" s="103"/>
      <c r="E220" s="103" t="e">
        <f>SUM('donnés 87-19'!#REF!)</f>
        <v>#REF!</v>
      </c>
      <c r="F220" s="147" t="s">
        <v>1767</v>
      </c>
      <c r="G220" s="69" t="s">
        <v>53</v>
      </c>
      <c r="H220" s="109">
        <f t="shared" ca="1" si="18"/>
        <v>2020</v>
      </c>
      <c r="J220" s="210">
        <v>0</v>
      </c>
    </row>
    <row r="221" spans="2:10" ht="18.75">
      <c r="B221" s="102"/>
      <c r="C221" s="103" t="e">
        <f t="shared" si="16"/>
        <v>#REF!</v>
      </c>
      <c r="D221" s="103"/>
      <c r="E221" s="103" t="e">
        <f>SUM('donnés 87-19'!#REF!)</f>
        <v>#REF!</v>
      </c>
      <c r="F221" s="81" t="s">
        <v>1768</v>
      </c>
      <c r="G221" s="60" t="s">
        <v>54</v>
      </c>
      <c r="H221" s="42">
        <v>2013</v>
      </c>
      <c r="J221" s="201" t="s">
        <v>1439</v>
      </c>
    </row>
    <row r="222" spans="2:10" ht="18.75">
      <c r="B222" s="102"/>
      <c r="C222" s="103" t="e">
        <f t="shared" si="16"/>
        <v>#REF!</v>
      </c>
      <c r="D222" s="103"/>
      <c r="E222" s="103" t="e">
        <f>SUM('donnés 87-19'!#REF!)</f>
        <v>#REF!</v>
      </c>
      <c r="F222" s="81" t="s">
        <v>1440</v>
      </c>
      <c r="G222" s="60" t="s">
        <v>54</v>
      </c>
      <c r="H222" s="42">
        <v>2013</v>
      </c>
      <c r="J222" s="201" t="s">
        <v>1440</v>
      </c>
    </row>
    <row r="223" spans="2:10" ht="18.75">
      <c r="B223" s="102"/>
      <c r="C223" s="103" t="e">
        <f t="shared" si="16"/>
        <v>#REF!</v>
      </c>
      <c r="D223" s="103"/>
      <c r="E223" s="103" t="e">
        <f>SUM('donnés 87-19'!#REF!)</f>
        <v>#REF!</v>
      </c>
      <c r="F223" s="81" t="s">
        <v>1441</v>
      </c>
      <c r="G223" s="60" t="s">
        <v>54</v>
      </c>
      <c r="H223" s="42">
        <v>2013</v>
      </c>
      <c r="J223" s="201" t="s">
        <v>1441</v>
      </c>
    </row>
    <row r="224" spans="2:10" ht="18.75">
      <c r="B224" s="102"/>
      <c r="C224" s="103" t="e">
        <f t="shared" si="16"/>
        <v>#REF!</v>
      </c>
      <c r="D224" s="103"/>
      <c r="E224" s="103" t="e">
        <f>SUM('donnés 87-19'!#REF!)</f>
        <v>#REF!</v>
      </c>
      <c r="F224" s="81" t="s">
        <v>1442</v>
      </c>
      <c r="G224" s="60" t="s">
        <v>54</v>
      </c>
      <c r="H224" s="42">
        <v>2013</v>
      </c>
      <c r="J224" s="201" t="s">
        <v>1442</v>
      </c>
    </row>
    <row r="225" spans="2:10" ht="18.75">
      <c r="B225" s="102"/>
      <c r="C225" s="103" t="e">
        <f t="shared" si="16"/>
        <v>#REF!</v>
      </c>
      <c r="D225" s="103"/>
      <c r="E225" s="103" t="e">
        <f>SUM('donnés 87-19'!#REF!)</f>
        <v>#REF!</v>
      </c>
      <c r="F225" s="81" t="s">
        <v>1443</v>
      </c>
      <c r="G225" s="60" t="s">
        <v>54</v>
      </c>
      <c r="H225" s="42">
        <v>2013</v>
      </c>
      <c r="J225" s="201" t="s">
        <v>1443</v>
      </c>
    </row>
    <row r="226" spans="2:10" ht="18.75">
      <c r="B226" s="102"/>
      <c r="C226" s="103" t="e">
        <f t="shared" si="16"/>
        <v>#REF!</v>
      </c>
      <c r="D226" s="103"/>
      <c r="E226" s="103" t="e">
        <f>SUM('donnés 87-19'!#REF!)</f>
        <v>#REF!</v>
      </c>
      <c r="F226" s="81" t="s">
        <v>1444</v>
      </c>
      <c r="G226" s="60" t="s">
        <v>54</v>
      </c>
      <c r="H226" s="42">
        <v>2013</v>
      </c>
      <c r="J226" s="201" t="s">
        <v>1444</v>
      </c>
    </row>
    <row r="227" spans="2:10" ht="18.75">
      <c r="B227" s="102"/>
      <c r="C227" s="103" t="e">
        <f t="shared" si="16"/>
        <v>#REF!</v>
      </c>
      <c r="D227" s="103"/>
      <c r="E227" s="103" t="e">
        <f>SUM('donnés 87-19'!#REF!)</f>
        <v>#REF!</v>
      </c>
      <c r="F227" s="81" t="s">
        <v>1445</v>
      </c>
      <c r="G227" s="60" t="s">
        <v>54</v>
      </c>
      <c r="H227" s="42">
        <v>2013</v>
      </c>
      <c r="J227" s="201" t="s">
        <v>1445</v>
      </c>
    </row>
    <row r="228" spans="2:10" ht="18.75">
      <c r="B228" s="102"/>
      <c r="C228" s="103" t="e">
        <f t="shared" si="16"/>
        <v>#REF!</v>
      </c>
      <c r="D228" s="103"/>
      <c r="E228" s="103" t="e">
        <f>SUM('donnés 87-19'!#REF!)</f>
        <v>#REF!</v>
      </c>
      <c r="F228" s="81" t="s">
        <v>2560</v>
      </c>
      <c r="G228" s="60" t="s">
        <v>54</v>
      </c>
      <c r="H228" s="42">
        <v>2013</v>
      </c>
      <c r="J228" s="201" t="s">
        <v>1448</v>
      </c>
    </row>
    <row r="229" spans="2:10" ht="18.75">
      <c r="B229" s="102"/>
      <c r="C229" s="103" t="e">
        <f t="shared" si="16"/>
        <v>#REF!</v>
      </c>
      <c r="D229" s="103"/>
      <c r="E229" s="103" t="e">
        <f>SUM('donnés 87-19'!#REF!)</f>
        <v>#REF!</v>
      </c>
      <c r="F229" s="81" t="s">
        <v>1446</v>
      </c>
      <c r="G229" s="60" t="s">
        <v>54</v>
      </c>
      <c r="H229" s="42">
        <v>2013</v>
      </c>
      <c r="J229" s="201" t="s">
        <v>1446</v>
      </c>
    </row>
    <row r="230" spans="2:10" ht="18.75">
      <c r="B230" s="102"/>
      <c r="C230" s="103" t="e">
        <f t="shared" si="16"/>
        <v>#REF!</v>
      </c>
      <c r="D230" s="103"/>
      <c r="E230" s="103" t="e">
        <f>SUM('donnés 87-19'!#REF!)</f>
        <v>#REF!</v>
      </c>
      <c r="F230" s="81" t="s">
        <v>2561</v>
      </c>
      <c r="G230" s="60" t="s">
        <v>54</v>
      </c>
      <c r="H230" s="42">
        <v>2012</v>
      </c>
      <c r="J230" s="201" t="s">
        <v>1447</v>
      </c>
    </row>
    <row r="231" spans="2:10" ht="18.75">
      <c r="B231" s="102"/>
      <c r="C231" s="103" t="e">
        <f t="shared" si="16"/>
        <v>#REF!</v>
      </c>
      <c r="D231" s="103"/>
      <c r="E231" s="103" t="e">
        <f>SUM('donnés 87-19'!#REF!)</f>
        <v>#REF!</v>
      </c>
      <c r="F231" s="81" t="s">
        <v>1449</v>
      </c>
      <c r="G231" s="60" t="s">
        <v>54</v>
      </c>
      <c r="H231" s="42">
        <v>2013</v>
      </c>
      <c r="J231" s="201" t="s">
        <v>1449</v>
      </c>
    </row>
    <row r="232" spans="2:10" ht="18.75">
      <c r="B232" s="102"/>
      <c r="C232" s="103" t="e">
        <f t="shared" si="16"/>
        <v>#REF!</v>
      </c>
      <c r="D232" s="103"/>
      <c r="E232" s="103" t="e">
        <f>SUM('donnés 87-19'!#REF!)</f>
        <v>#REF!</v>
      </c>
      <c r="F232" s="81" t="s">
        <v>2562</v>
      </c>
      <c r="G232" s="60" t="s">
        <v>54</v>
      </c>
      <c r="H232" s="42">
        <v>2013</v>
      </c>
      <c r="J232" s="201" t="s">
        <v>1450</v>
      </c>
    </row>
    <row r="233" spans="2:10" ht="18.75">
      <c r="B233" s="102"/>
      <c r="C233" s="103" t="e">
        <f t="shared" si="16"/>
        <v>#REF!</v>
      </c>
      <c r="D233" s="103"/>
      <c r="E233" s="103" t="e">
        <f>SUM('donnés 87-19'!#REF!)</f>
        <v>#REF!</v>
      </c>
      <c r="F233" s="81" t="s">
        <v>1451</v>
      </c>
      <c r="G233" s="60" t="s">
        <v>54</v>
      </c>
      <c r="H233" s="42">
        <v>2013</v>
      </c>
      <c r="J233" s="201" t="s">
        <v>1451</v>
      </c>
    </row>
    <row r="234" spans="2:10" ht="18.75">
      <c r="B234" s="102"/>
      <c r="C234" s="103" t="e">
        <f t="shared" si="16"/>
        <v>#REF!</v>
      </c>
      <c r="D234" s="103"/>
      <c r="E234" s="103" t="e">
        <f>SUM('donnés 87-19'!#REF!)</f>
        <v>#REF!</v>
      </c>
      <c r="F234" s="81" t="s">
        <v>1452</v>
      </c>
      <c r="G234" s="60" t="s">
        <v>54</v>
      </c>
      <c r="H234" s="42">
        <v>2013</v>
      </c>
      <c r="J234" s="201" t="s">
        <v>1452</v>
      </c>
    </row>
    <row r="235" spans="2:10" ht="18.75">
      <c r="B235" s="102"/>
      <c r="C235" s="103" t="e">
        <f t="shared" si="16"/>
        <v>#REF!</v>
      </c>
      <c r="D235" s="103"/>
      <c r="E235" s="103" t="e">
        <f>SUM('donnés 87-19'!#REF!)</f>
        <v>#REF!</v>
      </c>
      <c r="F235" s="81" t="s">
        <v>1453</v>
      </c>
      <c r="G235" s="60" t="s">
        <v>54</v>
      </c>
      <c r="H235" s="42">
        <v>2013</v>
      </c>
      <c r="J235" s="201" t="s">
        <v>1453</v>
      </c>
    </row>
    <row r="236" spans="2:10" ht="18.75">
      <c r="B236" s="102"/>
      <c r="C236" s="103" t="e">
        <f t="shared" si="16"/>
        <v>#REF!</v>
      </c>
      <c r="D236" s="103"/>
      <c r="E236" s="103" t="e">
        <f>SUM('donnés 87-19'!#REF!)</f>
        <v>#REF!</v>
      </c>
      <c r="F236" s="81" t="s">
        <v>1454</v>
      </c>
      <c r="G236" s="60" t="s">
        <v>54</v>
      </c>
      <c r="H236" s="42">
        <v>2013</v>
      </c>
      <c r="J236" s="201" t="s">
        <v>1454</v>
      </c>
    </row>
    <row r="237" spans="2:10" ht="18.75">
      <c r="B237" s="102"/>
      <c r="C237" s="103" t="e">
        <f t="shared" si="16"/>
        <v>#REF!</v>
      </c>
      <c r="D237" s="103"/>
      <c r="E237" s="103" t="e">
        <f>SUM('donnés 87-19'!#REF!)</f>
        <v>#REF!</v>
      </c>
      <c r="F237" s="81" t="s">
        <v>1455</v>
      </c>
      <c r="G237" s="60" t="s">
        <v>54</v>
      </c>
      <c r="H237" s="42">
        <v>2013</v>
      </c>
      <c r="J237" s="201" t="s">
        <v>1455</v>
      </c>
    </row>
    <row r="238" spans="2:10" ht="18.75">
      <c r="B238" s="102"/>
      <c r="C238" s="103" t="e">
        <f t="shared" si="16"/>
        <v>#REF!</v>
      </c>
      <c r="D238" s="103"/>
      <c r="E238" s="103" t="e">
        <f>SUM('donnés 87-19'!#REF!)</f>
        <v>#REF!</v>
      </c>
      <c r="F238" s="122" t="s">
        <v>424</v>
      </c>
      <c r="G238" s="57" t="s">
        <v>55</v>
      </c>
      <c r="H238" s="42">
        <v>2012</v>
      </c>
      <c r="J238" s="198" t="s">
        <v>424</v>
      </c>
    </row>
    <row r="239" spans="2:10" ht="18.75">
      <c r="B239" s="102"/>
      <c r="C239" s="103" t="e">
        <f t="shared" si="16"/>
        <v>#REF!</v>
      </c>
      <c r="D239" s="103"/>
      <c r="E239" s="103" t="e">
        <f>SUM('donnés 87-19'!#REF!)</f>
        <v>#REF!</v>
      </c>
      <c r="F239" s="122" t="s">
        <v>425</v>
      </c>
      <c r="G239" s="57" t="s">
        <v>55</v>
      </c>
      <c r="H239" s="42">
        <v>2012</v>
      </c>
      <c r="J239" s="198" t="s">
        <v>425</v>
      </c>
    </row>
    <row r="240" spans="2:10" ht="18.75">
      <c r="B240" s="102"/>
      <c r="C240" s="103" t="e">
        <f t="shared" si="16"/>
        <v>#REF!</v>
      </c>
      <c r="D240" s="103"/>
      <c r="E240" s="103" t="e">
        <f>SUM('donnés 87-19'!#REF!)</f>
        <v>#REF!</v>
      </c>
      <c r="F240" s="122" t="s">
        <v>918</v>
      </c>
      <c r="G240" s="57" t="s">
        <v>55</v>
      </c>
      <c r="H240" s="42">
        <v>2012</v>
      </c>
      <c r="J240" s="198" t="s">
        <v>918</v>
      </c>
    </row>
    <row r="241" spans="2:16" ht="18.75">
      <c r="B241" s="102"/>
      <c r="C241" s="103" t="e">
        <f t="shared" si="16"/>
        <v>#REF!</v>
      </c>
      <c r="D241" s="103"/>
      <c r="E241" s="103" t="e">
        <f>SUM('donnés 87-19'!#REF!)</f>
        <v>#REF!</v>
      </c>
      <c r="F241" s="122" t="s">
        <v>426</v>
      </c>
      <c r="G241" s="57" t="s">
        <v>55</v>
      </c>
      <c r="H241" s="42">
        <v>2012</v>
      </c>
      <c r="J241" s="198" t="s">
        <v>426</v>
      </c>
    </row>
    <row r="242" spans="2:16" ht="18.75">
      <c r="B242" s="102"/>
      <c r="C242" s="103" t="e">
        <f t="shared" si="16"/>
        <v>#REF!</v>
      </c>
      <c r="D242" s="103"/>
      <c r="E242" s="103" t="e">
        <f>SUM('donnés 87-19'!#REF!)</f>
        <v>#REF!</v>
      </c>
      <c r="F242" s="122" t="s">
        <v>427</v>
      </c>
      <c r="G242" s="57" t="s">
        <v>55</v>
      </c>
      <c r="H242" s="42">
        <v>2012</v>
      </c>
      <c r="J242" s="198" t="s">
        <v>427</v>
      </c>
    </row>
    <row r="243" spans="2:16" ht="18.75">
      <c r="B243" s="102"/>
      <c r="C243" s="103" t="e">
        <f t="shared" si="16"/>
        <v>#REF!</v>
      </c>
      <c r="D243" s="103"/>
      <c r="E243" s="103" t="e">
        <f>SUM('donnés 87-19'!#REF!)</f>
        <v>#REF!</v>
      </c>
      <c r="F243" s="122" t="s">
        <v>428</v>
      </c>
      <c r="G243" s="57" t="s">
        <v>55</v>
      </c>
      <c r="H243" s="42">
        <v>2012</v>
      </c>
      <c r="J243" s="198" t="s">
        <v>428</v>
      </c>
    </row>
    <row r="244" spans="2:16" ht="18.75">
      <c r="B244" s="102"/>
      <c r="C244" s="103" t="e">
        <f t="shared" si="16"/>
        <v>#REF!</v>
      </c>
      <c r="D244" s="103"/>
      <c r="E244" s="103" t="e">
        <f>SUM('donnés 87-19'!#REF!)</f>
        <v>#REF!</v>
      </c>
      <c r="F244" s="122" t="s">
        <v>2565</v>
      </c>
      <c r="G244" s="57" t="s">
        <v>55</v>
      </c>
      <c r="H244" s="42">
        <v>2012</v>
      </c>
      <c r="J244" s="198" t="s">
        <v>919</v>
      </c>
    </row>
    <row r="245" spans="2:16" ht="18.75">
      <c r="B245" s="102"/>
      <c r="C245" s="103" t="e">
        <f t="shared" si="16"/>
        <v>#REF!</v>
      </c>
      <c r="D245" s="103"/>
      <c r="E245" s="103" t="e">
        <f>SUM('donnés 87-19'!#REF!)</f>
        <v>#REF!</v>
      </c>
      <c r="F245" s="122" t="s">
        <v>429</v>
      </c>
      <c r="G245" s="57" t="s">
        <v>55</v>
      </c>
      <c r="H245" s="42">
        <v>2012</v>
      </c>
      <c r="J245" s="198" t="s">
        <v>429</v>
      </c>
    </row>
    <row r="246" spans="2:16" ht="18.75">
      <c r="B246" s="102"/>
      <c r="C246" s="103" t="e">
        <f t="shared" si="16"/>
        <v>#REF!</v>
      </c>
      <c r="D246" s="103"/>
      <c r="E246" s="103" t="e">
        <f>SUM('donnés 87-19'!#REF!)</f>
        <v>#REF!</v>
      </c>
      <c r="F246" s="122" t="s">
        <v>438</v>
      </c>
      <c r="G246" s="57" t="s">
        <v>55</v>
      </c>
      <c r="H246" s="42">
        <v>2012</v>
      </c>
      <c r="J246" s="198" t="s">
        <v>438</v>
      </c>
    </row>
    <row r="247" spans="2:16" ht="18.75">
      <c r="B247" s="102"/>
      <c r="C247" s="103" t="e">
        <f t="shared" si="16"/>
        <v>#REF!</v>
      </c>
      <c r="D247" s="103"/>
      <c r="E247" s="103" t="e">
        <f>SUM('donnés 87-19'!#REF!)</f>
        <v>#REF!</v>
      </c>
      <c r="F247" s="122" t="s">
        <v>430</v>
      </c>
      <c r="G247" s="57" t="s">
        <v>55</v>
      </c>
      <c r="H247" s="42">
        <v>2012</v>
      </c>
      <c r="J247" s="198" t="s">
        <v>430</v>
      </c>
    </row>
    <row r="248" spans="2:16" ht="18.75">
      <c r="B248" s="102"/>
      <c r="C248" s="103" t="e">
        <f t="shared" si="16"/>
        <v>#REF!</v>
      </c>
      <c r="D248" s="103"/>
      <c r="E248" s="103" t="e">
        <f>SUM('donnés 87-19'!#REF!)</f>
        <v>#REF!</v>
      </c>
      <c r="F248" s="122" t="s">
        <v>431</v>
      </c>
      <c r="G248" s="57" t="s">
        <v>55</v>
      </c>
      <c r="H248" s="42">
        <v>2012</v>
      </c>
      <c r="J248" s="198" t="s">
        <v>431</v>
      </c>
    </row>
    <row r="249" spans="2:16" ht="18.75">
      <c r="B249" s="102"/>
      <c r="C249" s="103" t="e">
        <f t="shared" si="16"/>
        <v>#REF!</v>
      </c>
      <c r="D249" s="103"/>
      <c r="E249" s="103" t="e">
        <f>SUM('donnés 87-19'!#REF!)</f>
        <v>#REF!</v>
      </c>
      <c r="F249" s="122" t="s">
        <v>432</v>
      </c>
      <c r="G249" s="57" t="s">
        <v>55</v>
      </c>
      <c r="H249" s="42">
        <v>2012</v>
      </c>
      <c r="J249" s="198" t="s">
        <v>432</v>
      </c>
    </row>
    <row r="250" spans="2:16" ht="18.75">
      <c r="B250" s="102"/>
      <c r="C250" s="103" t="e">
        <f t="shared" si="16"/>
        <v>#REF!</v>
      </c>
      <c r="D250" s="103"/>
      <c r="E250" s="103" t="e">
        <f>SUM('donnés 87-19'!#REF!)</f>
        <v>#REF!</v>
      </c>
      <c r="F250" s="122" t="s">
        <v>433</v>
      </c>
      <c r="G250" s="57" t="s">
        <v>55</v>
      </c>
      <c r="H250" s="42">
        <v>2012</v>
      </c>
      <c r="J250" s="198" t="s">
        <v>433</v>
      </c>
      <c r="P250" s="189"/>
    </row>
    <row r="251" spans="2:16" ht="18.75">
      <c r="B251" s="102"/>
      <c r="C251" s="103" t="e">
        <f t="shared" si="16"/>
        <v>#REF!</v>
      </c>
      <c r="D251" s="103"/>
      <c r="E251" s="103" t="e">
        <f>SUM('donnés 87-19'!#REF!)</f>
        <v>#REF!</v>
      </c>
      <c r="F251" s="122" t="s">
        <v>434</v>
      </c>
      <c r="G251" s="57" t="s">
        <v>55</v>
      </c>
      <c r="H251" s="42">
        <v>2012</v>
      </c>
      <c r="J251" s="198" t="s">
        <v>434</v>
      </c>
    </row>
    <row r="252" spans="2:16" ht="18.75">
      <c r="B252" s="102"/>
      <c r="C252" s="103" t="e">
        <f t="shared" si="16"/>
        <v>#REF!</v>
      </c>
      <c r="D252" s="103"/>
      <c r="E252" s="103" t="e">
        <f>SUM('donnés 87-19'!#REF!)</f>
        <v>#REF!</v>
      </c>
      <c r="F252" s="122" t="s">
        <v>435</v>
      </c>
      <c r="G252" s="57" t="s">
        <v>55</v>
      </c>
      <c r="H252" s="42">
        <v>2012</v>
      </c>
      <c r="J252" s="198" t="s">
        <v>435</v>
      </c>
    </row>
    <row r="253" spans="2:16" ht="18.75">
      <c r="B253" s="102"/>
      <c r="C253" s="103" t="e">
        <f t="shared" si="16"/>
        <v>#REF!</v>
      </c>
      <c r="D253" s="103"/>
      <c r="E253" s="103" t="e">
        <f>SUM('donnés 87-19'!#REF!)</f>
        <v>#REF!</v>
      </c>
      <c r="F253" s="122" t="s">
        <v>2566</v>
      </c>
      <c r="G253" s="57" t="s">
        <v>55</v>
      </c>
      <c r="H253" s="42">
        <v>2013</v>
      </c>
      <c r="J253" s="198" t="s">
        <v>2564</v>
      </c>
    </row>
    <row r="254" spans="2:16" ht="18.75">
      <c r="B254" s="102"/>
      <c r="C254" s="103" t="e">
        <f t="shared" si="16"/>
        <v>#REF!</v>
      </c>
      <c r="D254" s="103"/>
      <c r="E254" s="103" t="e">
        <f>SUM('donnés 87-19'!#REF!)</f>
        <v>#REF!</v>
      </c>
      <c r="F254" s="122" t="s">
        <v>437</v>
      </c>
      <c r="G254" s="57" t="s">
        <v>55</v>
      </c>
      <c r="H254" s="42">
        <v>2012</v>
      </c>
      <c r="J254" s="198" t="s">
        <v>437</v>
      </c>
    </row>
    <row r="255" spans="2:16" ht="18.75">
      <c r="B255" s="102"/>
      <c r="C255" s="103" t="e">
        <f t="shared" si="16"/>
        <v>#REF!</v>
      </c>
      <c r="D255" s="103"/>
      <c r="E255" s="103" t="e">
        <f>SUM('donnés 87-19'!#REF!)</f>
        <v>#REF!</v>
      </c>
      <c r="F255" s="122" t="s">
        <v>1769</v>
      </c>
      <c r="G255" s="57" t="s">
        <v>55</v>
      </c>
      <c r="H255" s="42">
        <v>2012</v>
      </c>
      <c r="J255" s="198" t="s">
        <v>920</v>
      </c>
    </row>
    <row r="256" spans="2:16" ht="18.75">
      <c r="B256" s="102"/>
      <c r="C256" s="103" t="e">
        <f t="shared" si="16"/>
        <v>#REF!</v>
      </c>
      <c r="D256" s="103"/>
      <c r="E256" s="103" t="e">
        <f>SUM('donnés 87-19'!#REF!)</f>
        <v>#REF!</v>
      </c>
      <c r="F256" s="122" t="s">
        <v>2563</v>
      </c>
      <c r="G256" s="57" t="s">
        <v>55</v>
      </c>
      <c r="H256" s="42">
        <v>2013</v>
      </c>
      <c r="J256" s="198" t="s">
        <v>436</v>
      </c>
    </row>
    <row r="257" spans="2:10" ht="18.75">
      <c r="B257" s="102"/>
      <c r="C257" s="103" t="e">
        <f t="shared" si="16"/>
        <v>#REF!</v>
      </c>
      <c r="D257" s="103"/>
      <c r="E257" s="103" t="e">
        <f>SUM('donnés 87-19'!#REF!)</f>
        <v>#REF!</v>
      </c>
      <c r="F257" s="123" t="s">
        <v>439</v>
      </c>
      <c r="G257" s="58" t="s">
        <v>56</v>
      </c>
      <c r="H257" s="42">
        <v>2013</v>
      </c>
      <c r="J257" s="199" t="s">
        <v>439</v>
      </c>
    </row>
    <row r="258" spans="2:10" ht="18.75">
      <c r="B258" s="102"/>
      <c r="C258" s="103" t="e">
        <f t="shared" si="16"/>
        <v>#REF!</v>
      </c>
      <c r="D258" s="103"/>
      <c r="E258" s="103" t="e">
        <f>SUM('donnés 87-19'!#REF!)</f>
        <v>#REF!</v>
      </c>
      <c r="F258" s="123" t="s">
        <v>440</v>
      </c>
      <c r="G258" s="58" t="s">
        <v>56</v>
      </c>
      <c r="H258" s="42">
        <v>2013</v>
      </c>
      <c r="J258" s="199" t="s">
        <v>440</v>
      </c>
    </row>
    <row r="259" spans="2:10" ht="18.75">
      <c r="B259" s="102"/>
      <c r="C259" s="103" t="e">
        <f t="shared" si="16"/>
        <v>#REF!</v>
      </c>
      <c r="D259" s="103"/>
      <c r="E259" s="103" t="e">
        <f>SUM('donnés 87-19'!#REF!)</f>
        <v>#REF!</v>
      </c>
      <c r="F259" s="123" t="s">
        <v>1771</v>
      </c>
      <c r="G259" s="58" t="s">
        <v>56</v>
      </c>
      <c r="H259" s="42">
        <v>2013</v>
      </c>
      <c r="J259" s="199" t="s">
        <v>921</v>
      </c>
    </row>
    <row r="260" spans="2:10" ht="18.75">
      <c r="B260" s="102"/>
      <c r="C260" s="103" t="e">
        <f t="shared" si="16"/>
        <v>#REF!</v>
      </c>
      <c r="D260" s="103"/>
      <c r="E260" s="103" t="e">
        <f>SUM('donnés 87-19'!#REF!)</f>
        <v>#REF!</v>
      </c>
      <c r="F260" s="123" t="s">
        <v>1770</v>
      </c>
      <c r="G260" s="58" t="s">
        <v>56</v>
      </c>
      <c r="H260" s="42">
        <v>2013</v>
      </c>
      <c r="J260" s="199" t="s">
        <v>441</v>
      </c>
    </row>
    <row r="261" spans="2:10" ht="18.75">
      <c r="B261" s="102"/>
      <c r="C261" s="103" t="e">
        <f t="shared" ref="C261:C324" si="19">SUM(E261-D261)</f>
        <v>#REF!</v>
      </c>
      <c r="D261" s="103"/>
      <c r="E261" s="103" t="e">
        <f>SUM('donnés 87-19'!#REF!)</f>
        <v>#REF!</v>
      </c>
      <c r="F261" s="123" t="s">
        <v>442</v>
      </c>
      <c r="G261" s="58" t="s">
        <v>56</v>
      </c>
      <c r="H261" s="42">
        <v>2013</v>
      </c>
      <c r="J261" s="199" t="s">
        <v>442</v>
      </c>
    </row>
    <row r="262" spans="2:10" ht="18.75">
      <c r="B262" s="102"/>
      <c r="C262" s="103" t="e">
        <f t="shared" si="19"/>
        <v>#REF!</v>
      </c>
      <c r="D262" s="103"/>
      <c r="E262" s="103" t="e">
        <f>SUM('donnés 87-19'!#REF!)</f>
        <v>#REF!</v>
      </c>
      <c r="F262" s="123" t="s">
        <v>443</v>
      </c>
      <c r="G262" s="58" t="s">
        <v>56</v>
      </c>
      <c r="H262" s="42">
        <v>2013</v>
      </c>
      <c r="J262" s="199" t="s">
        <v>443</v>
      </c>
    </row>
    <row r="263" spans="2:10" ht="18.75">
      <c r="B263" s="102"/>
      <c r="C263" s="103" t="e">
        <f t="shared" si="19"/>
        <v>#REF!</v>
      </c>
      <c r="D263" s="103"/>
      <c r="E263" s="103" t="e">
        <f>SUM('donnés 87-19'!#REF!)</f>
        <v>#REF!</v>
      </c>
      <c r="F263" s="123" t="s">
        <v>2568</v>
      </c>
      <c r="G263" s="58" t="s">
        <v>56</v>
      </c>
      <c r="H263" s="42">
        <v>2013</v>
      </c>
      <c r="J263" s="199" t="s">
        <v>445</v>
      </c>
    </row>
    <row r="264" spans="2:10" ht="18.75">
      <c r="B264" s="102"/>
      <c r="C264" s="103" t="e">
        <f t="shared" si="19"/>
        <v>#REF!</v>
      </c>
      <c r="D264" s="103"/>
      <c r="E264" s="103" t="e">
        <f>SUM('donnés 87-19'!#REF!)</f>
        <v>#REF!</v>
      </c>
      <c r="F264" s="123" t="s">
        <v>2567</v>
      </c>
      <c r="G264" s="58" t="s">
        <v>56</v>
      </c>
      <c r="H264" s="42">
        <v>2013</v>
      </c>
      <c r="J264" s="199" t="s">
        <v>444</v>
      </c>
    </row>
    <row r="265" spans="2:10" ht="18.75">
      <c r="B265" s="102"/>
      <c r="C265" s="103" t="e">
        <f t="shared" si="19"/>
        <v>#REF!</v>
      </c>
      <c r="D265" s="103"/>
      <c r="E265" s="103" t="e">
        <f>SUM('donnés 87-19'!#REF!)</f>
        <v>#REF!</v>
      </c>
      <c r="F265" s="123" t="s">
        <v>2445</v>
      </c>
      <c r="G265" s="58" t="s">
        <v>56</v>
      </c>
      <c r="H265" s="42">
        <v>2013</v>
      </c>
      <c r="J265" s="199" t="s">
        <v>2446</v>
      </c>
    </row>
    <row r="266" spans="2:10" ht="18.75">
      <c r="B266" s="102"/>
      <c r="C266" s="103" t="e">
        <f t="shared" si="19"/>
        <v>#REF!</v>
      </c>
      <c r="D266" s="103"/>
      <c r="E266" s="103" t="e">
        <f>SUM('donnés 87-19'!#REF!)</f>
        <v>#REF!</v>
      </c>
      <c r="F266" s="123" t="s">
        <v>446</v>
      </c>
      <c r="G266" s="58" t="s">
        <v>56</v>
      </c>
      <c r="H266" s="42">
        <v>2013</v>
      </c>
      <c r="J266" s="199" t="s">
        <v>446</v>
      </c>
    </row>
    <row r="267" spans="2:10" ht="18.75">
      <c r="B267" s="102"/>
      <c r="C267" s="103" t="e">
        <f t="shared" si="19"/>
        <v>#REF!</v>
      </c>
      <c r="D267" s="103"/>
      <c r="E267" s="103" t="e">
        <f>SUM('donnés 87-19'!#REF!)</f>
        <v>#REF!</v>
      </c>
      <c r="F267" s="123" t="s">
        <v>447</v>
      </c>
      <c r="G267" s="58" t="s">
        <v>56</v>
      </c>
      <c r="H267" s="42">
        <v>2013</v>
      </c>
      <c r="J267" s="199" t="s">
        <v>447</v>
      </c>
    </row>
    <row r="268" spans="2:10" ht="18.75">
      <c r="B268" s="102"/>
      <c r="C268" s="103" t="e">
        <f t="shared" si="19"/>
        <v>#REF!</v>
      </c>
      <c r="D268" s="103"/>
      <c r="E268" s="103" t="e">
        <f>SUM('donnés 87-19'!#REF!)</f>
        <v>#REF!</v>
      </c>
      <c r="F268" s="123" t="s">
        <v>448</v>
      </c>
      <c r="G268" s="58" t="s">
        <v>56</v>
      </c>
      <c r="H268" s="42">
        <v>2013</v>
      </c>
      <c r="J268" s="199" t="s">
        <v>448</v>
      </c>
    </row>
    <row r="269" spans="2:10" ht="18.75">
      <c r="B269" s="102"/>
      <c r="C269" s="103" t="e">
        <f t="shared" si="19"/>
        <v>#REF!</v>
      </c>
      <c r="D269" s="103"/>
      <c r="E269" s="103" t="e">
        <f>SUM('donnés 87-19'!#REF!)</f>
        <v>#REF!</v>
      </c>
      <c r="F269" s="122" t="s">
        <v>2519</v>
      </c>
      <c r="G269" s="57" t="s">
        <v>57</v>
      </c>
      <c r="H269" s="42">
        <v>2012</v>
      </c>
      <c r="J269" s="198" t="s">
        <v>449</v>
      </c>
    </row>
    <row r="270" spans="2:10" ht="18.75">
      <c r="B270" s="102"/>
      <c r="C270" s="103" t="e">
        <f t="shared" si="19"/>
        <v>#REF!</v>
      </c>
      <c r="D270" s="103"/>
      <c r="E270" s="103" t="e">
        <f>SUM('donnés 87-19'!#REF!)</f>
        <v>#REF!</v>
      </c>
      <c r="F270" s="122" t="s">
        <v>2520</v>
      </c>
      <c r="G270" s="57" t="s">
        <v>57</v>
      </c>
      <c r="H270" s="42">
        <v>2013</v>
      </c>
      <c r="J270" s="198" t="s">
        <v>450</v>
      </c>
    </row>
    <row r="271" spans="2:10" ht="18.75">
      <c r="B271" s="102"/>
      <c r="C271" s="103" t="e">
        <f t="shared" si="19"/>
        <v>#REF!</v>
      </c>
      <c r="D271" s="103"/>
      <c r="E271" s="103" t="e">
        <f>SUM('donnés 87-19'!#REF!)</f>
        <v>#REF!</v>
      </c>
      <c r="F271" s="122" t="s">
        <v>451</v>
      </c>
      <c r="G271" s="57" t="s">
        <v>57</v>
      </c>
      <c r="H271" s="42">
        <v>2012</v>
      </c>
      <c r="J271" s="198" t="s">
        <v>451</v>
      </c>
    </row>
    <row r="272" spans="2:10" ht="18.75">
      <c r="B272" s="102"/>
      <c r="C272" s="103" t="e">
        <f t="shared" si="19"/>
        <v>#REF!</v>
      </c>
      <c r="D272" s="103"/>
      <c r="E272" s="103" t="e">
        <f>SUM('donnés 87-19'!#REF!)</f>
        <v>#REF!</v>
      </c>
      <c r="F272" s="122" t="s">
        <v>1772</v>
      </c>
      <c r="G272" s="57" t="s">
        <v>57</v>
      </c>
      <c r="H272" s="42">
        <v>2013</v>
      </c>
      <c r="J272" s="198" t="s">
        <v>452</v>
      </c>
    </row>
    <row r="273" spans="2:15" ht="18.75">
      <c r="B273" s="102"/>
      <c r="C273" s="103" t="e">
        <f t="shared" si="19"/>
        <v>#REF!</v>
      </c>
      <c r="D273" s="103"/>
      <c r="E273" s="103" t="e">
        <f>SUM('donnés 87-19'!#REF!)</f>
        <v>#REF!</v>
      </c>
      <c r="F273" s="122" t="s">
        <v>2447</v>
      </c>
      <c r="G273" s="57" t="s">
        <v>57</v>
      </c>
      <c r="H273" s="42">
        <v>2012</v>
      </c>
      <c r="J273" s="198" t="s">
        <v>2448</v>
      </c>
    </row>
    <row r="274" spans="2:15" ht="18.75">
      <c r="B274" s="102"/>
      <c r="C274" s="103" t="e">
        <f t="shared" si="19"/>
        <v>#REF!</v>
      </c>
      <c r="D274" s="103"/>
      <c r="E274" s="103" t="e">
        <f>SUM('donnés 87-19'!#REF!)</f>
        <v>#REF!</v>
      </c>
      <c r="F274" s="122" t="s">
        <v>453</v>
      </c>
      <c r="G274" s="57" t="s">
        <v>57</v>
      </c>
      <c r="H274" s="42">
        <v>2012</v>
      </c>
      <c r="J274" s="198" t="s">
        <v>453</v>
      </c>
    </row>
    <row r="275" spans="2:15" ht="18.75">
      <c r="B275" s="102"/>
      <c r="C275" s="103" t="e">
        <f t="shared" si="19"/>
        <v>#REF!</v>
      </c>
      <c r="D275" s="103"/>
      <c r="E275" s="103" t="e">
        <f>SUM('donnés 87-19'!#REF!)</f>
        <v>#REF!</v>
      </c>
      <c r="F275" s="122" t="s">
        <v>454</v>
      </c>
      <c r="G275" s="57" t="s">
        <v>57</v>
      </c>
      <c r="H275" s="42">
        <v>2012</v>
      </c>
      <c r="J275" s="198" t="s">
        <v>454</v>
      </c>
    </row>
    <row r="276" spans="2:15" ht="18.75">
      <c r="B276" s="102"/>
      <c r="C276" s="103" t="e">
        <f t="shared" si="19"/>
        <v>#REF!</v>
      </c>
      <c r="D276" s="103"/>
      <c r="E276" s="103" t="e">
        <f>SUM('donnés 87-19'!#REF!)</f>
        <v>#REF!</v>
      </c>
      <c r="F276" s="122" t="s">
        <v>1773</v>
      </c>
      <c r="G276" s="57" t="s">
        <v>57</v>
      </c>
      <c r="H276" s="42">
        <v>2012</v>
      </c>
      <c r="J276" s="198" t="s">
        <v>922</v>
      </c>
    </row>
    <row r="277" spans="2:15" ht="18.75">
      <c r="B277" s="102"/>
      <c r="C277" s="103" t="e">
        <f t="shared" si="19"/>
        <v>#REF!</v>
      </c>
      <c r="D277" s="103"/>
      <c r="E277" s="103" t="e">
        <f>SUM('donnés 87-19'!#REF!)</f>
        <v>#REF!</v>
      </c>
      <c r="F277" s="122" t="s">
        <v>455</v>
      </c>
      <c r="G277" s="57" t="s">
        <v>57</v>
      </c>
      <c r="H277" s="42">
        <v>2012</v>
      </c>
      <c r="J277" s="198" t="s">
        <v>455</v>
      </c>
    </row>
    <row r="278" spans="2:15" ht="18.75">
      <c r="B278" s="102"/>
      <c r="C278" s="103" t="e">
        <f t="shared" si="19"/>
        <v>#REF!</v>
      </c>
      <c r="D278" s="103"/>
      <c r="E278" s="103" t="e">
        <f>SUM('donnés 87-19'!#REF!)</f>
        <v>#REF!</v>
      </c>
      <c r="F278" s="122" t="s">
        <v>456</v>
      </c>
      <c r="G278" s="57" t="s">
        <v>57</v>
      </c>
      <c r="H278" s="42">
        <v>2012</v>
      </c>
      <c r="J278" s="198" t="s">
        <v>456</v>
      </c>
    </row>
    <row r="279" spans="2:15" ht="18.75">
      <c r="B279" s="102"/>
      <c r="C279" s="103" t="e">
        <f t="shared" si="19"/>
        <v>#REF!</v>
      </c>
      <c r="D279" s="103"/>
      <c r="E279" s="103" t="e">
        <f>SUM('donnés 87-19'!#REF!)</f>
        <v>#REF!</v>
      </c>
      <c r="F279" s="122" t="s">
        <v>457</v>
      </c>
      <c r="G279" s="57" t="s">
        <v>57</v>
      </c>
      <c r="H279" s="42">
        <v>2012</v>
      </c>
      <c r="J279" s="198" t="s">
        <v>457</v>
      </c>
    </row>
    <row r="280" spans="2:15" ht="18.75">
      <c r="B280" s="102"/>
      <c r="C280" s="103" t="e">
        <f t="shared" si="19"/>
        <v>#REF!</v>
      </c>
      <c r="D280" s="103"/>
      <c r="E280" s="103" t="e">
        <f>SUM('donnés 87-19'!#REF!)</f>
        <v>#REF!</v>
      </c>
      <c r="F280" s="127" t="s">
        <v>1774</v>
      </c>
      <c r="G280" s="57" t="s">
        <v>57</v>
      </c>
      <c r="H280" s="109">
        <f t="shared" ref="H280:H291" ca="1" si="20">YEAR(TODAY())</f>
        <v>2020</v>
      </c>
      <c r="J280" s="198">
        <v>0</v>
      </c>
      <c r="K280" s="247"/>
      <c r="L280" s="261"/>
      <c r="M280" s="262"/>
      <c r="N280" s="261"/>
      <c r="O280" s="261"/>
    </row>
    <row r="281" spans="2:15" ht="18.75">
      <c r="B281" s="102"/>
      <c r="C281" s="103" t="e">
        <f t="shared" si="19"/>
        <v>#REF!</v>
      </c>
      <c r="D281" s="103"/>
      <c r="E281" s="103" t="e">
        <f>SUM('donnés 87-19'!#REF!)</f>
        <v>#REF!</v>
      </c>
      <c r="F281" s="82" t="s">
        <v>1775</v>
      </c>
      <c r="G281" s="51" t="s">
        <v>58</v>
      </c>
      <c r="H281" s="109">
        <f t="shared" ca="1" si="20"/>
        <v>2020</v>
      </c>
      <c r="J281" s="194">
        <v>0</v>
      </c>
    </row>
    <row r="282" spans="2:15" ht="18.75">
      <c r="B282" s="102"/>
      <c r="C282" s="103" t="e">
        <f t="shared" si="19"/>
        <v>#REF!</v>
      </c>
      <c r="D282" s="103"/>
      <c r="E282" s="103" t="e">
        <f>SUM('donnés 87-19'!#REF!)</f>
        <v>#REF!</v>
      </c>
      <c r="F282" s="82" t="s">
        <v>1776</v>
      </c>
      <c r="G282" s="51" t="s">
        <v>58</v>
      </c>
      <c r="H282" s="109">
        <f t="shared" ca="1" si="20"/>
        <v>2020</v>
      </c>
      <c r="J282" s="194">
        <v>0</v>
      </c>
    </row>
    <row r="283" spans="2:15" ht="18.75">
      <c r="B283" s="102"/>
      <c r="C283" s="103" t="e">
        <f t="shared" si="19"/>
        <v>#REF!</v>
      </c>
      <c r="D283" s="103"/>
      <c r="E283" s="103" t="e">
        <f>SUM('donnés 87-19'!#REF!)</f>
        <v>#REF!</v>
      </c>
      <c r="F283" s="82" t="s">
        <v>1777</v>
      </c>
      <c r="G283" s="51" t="s">
        <v>58</v>
      </c>
      <c r="H283" s="109">
        <f t="shared" ca="1" si="20"/>
        <v>2020</v>
      </c>
      <c r="J283" s="194">
        <v>0</v>
      </c>
    </row>
    <row r="284" spans="2:15" ht="18.75">
      <c r="B284" s="102"/>
      <c r="C284" s="103" t="e">
        <f t="shared" si="19"/>
        <v>#REF!</v>
      </c>
      <c r="D284" s="103"/>
      <c r="E284" s="103" t="e">
        <f>SUM('donnés 87-19'!#REF!)</f>
        <v>#REF!</v>
      </c>
      <c r="F284" s="82" t="s">
        <v>1778</v>
      </c>
      <c r="G284" s="51" t="s">
        <v>58</v>
      </c>
      <c r="H284" s="109">
        <f t="shared" ca="1" si="20"/>
        <v>2020</v>
      </c>
      <c r="J284" s="194">
        <v>0</v>
      </c>
    </row>
    <row r="285" spans="2:15" ht="18.75">
      <c r="B285" s="102"/>
      <c r="C285" s="103" t="e">
        <f t="shared" si="19"/>
        <v>#REF!</v>
      </c>
      <c r="D285" s="103"/>
      <c r="E285" s="103" t="e">
        <f>SUM('donnés 87-19'!#REF!)</f>
        <v>#REF!</v>
      </c>
      <c r="F285" s="82" t="s">
        <v>426</v>
      </c>
      <c r="G285" s="51" t="s">
        <v>58</v>
      </c>
      <c r="H285" s="109">
        <f t="shared" ca="1" si="20"/>
        <v>2020</v>
      </c>
      <c r="J285" s="194">
        <v>0</v>
      </c>
    </row>
    <row r="286" spans="2:15" ht="18.75">
      <c r="B286" s="102"/>
      <c r="C286" s="103" t="e">
        <f t="shared" si="19"/>
        <v>#REF!</v>
      </c>
      <c r="D286" s="103"/>
      <c r="E286" s="103" t="e">
        <f>SUM('donnés 87-19'!#REF!)</f>
        <v>#REF!</v>
      </c>
      <c r="F286" s="82" t="s">
        <v>1779</v>
      </c>
      <c r="G286" s="51" t="s">
        <v>58</v>
      </c>
      <c r="H286" s="109">
        <f t="shared" ca="1" si="20"/>
        <v>2020</v>
      </c>
      <c r="J286" s="194">
        <v>0</v>
      </c>
    </row>
    <row r="287" spans="2:15" ht="18.75">
      <c r="B287" s="102"/>
      <c r="C287" s="103" t="e">
        <f t="shared" si="19"/>
        <v>#REF!</v>
      </c>
      <c r="D287" s="103"/>
      <c r="E287" s="103" t="e">
        <f>SUM('donnés 87-19'!#REF!)</f>
        <v>#REF!</v>
      </c>
      <c r="F287" s="82" t="s">
        <v>1780</v>
      </c>
      <c r="G287" s="51" t="s">
        <v>58</v>
      </c>
      <c r="H287" s="109">
        <f t="shared" ca="1" si="20"/>
        <v>2020</v>
      </c>
      <c r="J287" s="194">
        <v>0</v>
      </c>
    </row>
    <row r="288" spans="2:15" ht="18.75">
      <c r="B288" s="102"/>
      <c r="C288" s="103" t="e">
        <f t="shared" si="19"/>
        <v>#REF!</v>
      </c>
      <c r="D288" s="103"/>
      <c r="E288" s="103" t="e">
        <f>SUM('donnés 87-19'!#REF!)</f>
        <v>#REF!</v>
      </c>
      <c r="F288" s="82" t="s">
        <v>1252</v>
      </c>
      <c r="G288" s="51" t="s">
        <v>58</v>
      </c>
      <c r="H288" s="109">
        <f t="shared" ca="1" si="20"/>
        <v>2020</v>
      </c>
      <c r="J288" s="194">
        <v>0</v>
      </c>
    </row>
    <row r="289" spans="2:10" ht="18.75">
      <c r="B289" s="102"/>
      <c r="C289" s="103" t="e">
        <f t="shared" si="19"/>
        <v>#REF!</v>
      </c>
      <c r="D289" s="103"/>
      <c r="E289" s="103" t="e">
        <f>SUM('donnés 87-19'!#REF!)</f>
        <v>#REF!</v>
      </c>
      <c r="F289" s="82" t="s">
        <v>1781</v>
      </c>
      <c r="G289" s="51" t="s">
        <v>58</v>
      </c>
      <c r="H289" s="109">
        <f t="shared" ca="1" si="20"/>
        <v>2020</v>
      </c>
      <c r="J289" s="194">
        <v>0</v>
      </c>
    </row>
    <row r="290" spans="2:10" ht="18.75">
      <c r="B290" s="102"/>
      <c r="C290" s="103" t="e">
        <f t="shared" si="19"/>
        <v>#REF!</v>
      </c>
      <c r="D290" s="103"/>
      <c r="E290" s="103" t="e">
        <f>SUM('donnés 87-19'!#REF!)</f>
        <v>#REF!</v>
      </c>
      <c r="F290" s="82" t="s">
        <v>1782</v>
      </c>
      <c r="G290" s="51" t="s">
        <v>58</v>
      </c>
      <c r="H290" s="109">
        <f t="shared" ca="1" si="20"/>
        <v>2020</v>
      </c>
      <c r="J290" s="194">
        <v>0</v>
      </c>
    </row>
    <row r="291" spans="2:10" ht="18.75">
      <c r="B291" s="102"/>
      <c r="C291" s="103" t="e">
        <f t="shared" si="19"/>
        <v>#REF!</v>
      </c>
      <c r="D291" s="103"/>
      <c r="E291" s="103" t="e">
        <f>SUM('donnés 87-19'!#REF!)</f>
        <v>#REF!</v>
      </c>
      <c r="F291" s="82" t="s">
        <v>1678</v>
      </c>
      <c r="G291" s="51" t="s">
        <v>58</v>
      </c>
      <c r="H291" s="109">
        <f t="shared" ca="1" si="20"/>
        <v>2020</v>
      </c>
      <c r="J291" s="194">
        <v>0</v>
      </c>
    </row>
    <row r="292" spans="2:10" ht="18.75">
      <c r="B292" s="102"/>
      <c r="C292" s="103" t="e">
        <f t="shared" si="19"/>
        <v>#REF!</v>
      </c>
      <c r="D292" s="103"/>
      <c r="E292" s="103" t="e">
        <f>SUM('donnés 87-19'!#REF!)</f>
        <v>#REF!</v>
      </c>
      <c r="F292" s="124" t="s">
        <v>458</v>
      </c>
      <c r="G292" s="56" t="s">
        <v>59</v>
      </c>
      <c r="H292" s="42">
        <v>2013</v>
      </c>
      <c r="J292" s="196" t="s">
        <v>458</v>
      </c>
    </row>
    <row r="293" spans="2:10" ht="18.75">
      <c r="B293" s="102"/>
      <c r="C293" s="103" t="e">
        <f t="shared" si="19"/>
        <v>#REF!</v>
      </c>
      <c r="D293" s="103"/>
      <c r="E293" s="103" t="e">
        <f>SUM('donnés 87-19'!#REF!)</f>
        <v>#REF!</v>
      </c>
      <c r="F293" s="125" t="s">
        <v>459</v>
      </c>
      <c r="G293" s="44" t="s">
        <v>60</v>
      </c>
      <c r="H293" s="42">
        <v>2013</v>
      </c>
      <c r="J293" s="197" t="s">
        <v>459</v>
      </c>
    </row>
    <row r="294" spans="2:10" ht="18.75">
      <c r="B294" s="102"/>
      <c r="C294" s="103" t="e">
        <f t="shared" si="19"/>
        <v>#REF!</v>
      </c>
      <c r="D294" s="103"/>
      <c r="E294" s="103" t="e">
        <f>SUM('donnés 87-19'!#REF!)</f>
        <v>#REF!</v>
      </c>
      <c r="F294" s="125" t="s">
        <v>1783</v>
      </c>
      <c r="G294" s="44" t="s">
        <v>60</v>
      </c>
      <c r="H294" s="42">
        <v>2013</v>
      </c>
      <c r="J294" s="197" t="s">
        <v>460</v>
      </c>
    </row>
    <row r="295" spans="2:10" ht="18.75">
      <c r="B295" s="102"/>
      <c r="C295" s="103" t="e">
        <f t="shared" si="19"/>
        <v>#REF!</v>
      </c>
      <c r="D295" s="103"/>
      <c r="E295" s="103" t="e">
        <f>SUM('donnés 87-19'!#REF!)</f>
        <v>#REF!</v>
      </c>
      <c r="F295" s="125" t="s">
        <v>2569</v>
      </c>
      <c r="G295" s="44" t="s">
        <v>60</v>
      </c>
      <c r="H295" s="42">
        <v>2013</v>
      </c>
      <c r="J295" s="197" t="s">
        <v>461</v>
      </c>
    </row>
    <row r="296" spans="2:10" ht="18.75">
      <c r="B296" s="102"/>
      <c r="C296" s="103" t="e">
        <f t="shared" si="19"/>
        <v>#REF!</v>
      </c>
      <c r="D296" s="103"/>
      <c r="E296" s="103" t="e">
        <f>SUM('donnés 87-19'!#REF!)</f>
        <v>#REF!</v>
      </c>
      <c r="F296" s="125" t="s">
        <v>462</v>
      </c>
      <c r="G296" s="44" t="s">
        <v>60</v>
      </c>
      <c r="H296" s="42">
        <v>2013</v>
      </c>
      <c r="J296" s="197" t="s">
        <v>462</v>
      </c>
    </row>
    <row r="297" spans="2:10" ht="18.75">
      <c r="B297" s="102"/>
      <c r="C297" s="103" t="e">
        <f t="shared" si="19"/>
        <v>#REF!</v>
      </c>
      <c r="D297" s="103"/>
      <c r="E297" s="103" t="e">
        <f>SUM('donnés 87-19'!#REF!)</f>
        <v>#REF!</v>
      </c>
      <c r="F297" s="125" t="s">
        <v>463</v>
      </c>
      <c r="G297" s="44" t="s">
        <v>60</v>
      </c>
      <c r="H297" s="42">
        <v>2013</v>
      </c>
      <c r="J297" s="197" t="s">
        <v>463</v>
      </c>
    </row>
    <row r="298" spans="2:10" ht="18.75">
      <c r="B298" s="102"/>
      <c r="C298" s="103" t="e">
        <f t="shared" si="19"/>
        <v>#REF!</v>
      </c>
      <c r="D298" s="103"/>
      <c r="E298" s="103" t="e">
        <f>SUM('donnés 87-19'!#REF!)</f>
        <v>#REF!</v>
      </c>
      <c r="F298" s="125" t="s">
        <v>2449</v>
      </c>
      <c r="G298" s="44" t="s">
        <v>60</v>
      </c>
      <c r="H298" s="42">
        <v>2013</v>
      </c>
      <c r="J298" s="197" t="s">
        <v>2450</v>
      </c>
    </row>
    <row r="299" spans="2:10" ht="18.75">
      <c r="B299" s="102"/>
      <c r="C299" s="103" t="e">
        <f t="shared" si="19"/>
        <v>#REF!</v>
      </c>
      <c r="D299" s="103"/>
      <c r="E299" s="103" t="e">
        <f>SUM('donnés 87-19'!#REF!)</f>
        <v>#REF!</v>
      </c>
      <c r="F299" s="81" t="s">
        <v>2570</v>
      </c>
      <c r="G299" s="60" t="s">
        <v>61</v>
      </c>
      <c r="H299" s="42">
        <v>2013</v>
      </c>
      <c r="J299" s="201" t="s">
        <v>2571</v>
      </c>
    </row>
    <row r="300" spans="2:10" ht="18.75">
      <c r="B300" s="102"/>
      <c r="C300" s="103" t="e">
        <f t="shared" si="19"/>
        <v>#REF!</v>
      </c>
      <c r="D300" s="103"/>
      <c r="E300" s="103" t="e">
        <f>SUM('donnés 87-19'!#REF!)</f>
        <v>#REF!</v>
      </c>
      <c r="F300" s="81" t="s">
        <v>1456</v>
      </c>
      <c r="G300" s="60" t="s">
        <v>61</v>
      </c>
      <c r="H300" s="42">
        <v>2013</v>
      </c>
      <c r="J300" s="201" t="s">
        <v>1456</v>
      </c>
    </row>
    <row r="301" spans="2:10" ht="18.75">
      <c r="B301" s="102"/>
      <c r="C301" s="103" t="e">
        <f t="shared" si="19"/>
        <v>#REF!</v>
      </c>
      <c r="D301" s="103"/>
      <c r="E301" s="103" t="e">
        <f>SUM('donnés 87-19'!#REF!)</f>
        <v>#REF!</v>
      </c>
      <c r="F301" s="81" t="s">
        <v>1457</v>
      </c>
      <c r="G301" s="60" t="s">
        <v>61</v>
      </c>
      <c r="H301" s="42">
        <v>2013</v>
      </c>
      <c r="J301" s="201" t="s">
        <v>1457</v>
      </c>
    </row>
    <row r="302" spans="2:10" ht="18.75">
      <c r="B302" s="102"/>
      <c r="C302" s="103" t="e">
        <f t="shared" si="19"/>
        <v>#REF!</v>
      </c>
      <c r="D302" s="103"/>
      <c r="E302" s="103" t="e">
        <f>SUM('donnés 87-19'!#REF!)</f>
        <v>#REF!</v>
      </c>
      <c r="F302" s="81" t="s">
        <v>1458</v>
      </c>
      <c r="G302" s="60" t="s">
        <v>61</v>
      </c>
      <c r="H302" s="42">
        <v>2013</v>
      </c>
      <c r="J302" s="201" t="s">
        <v>1458</v>
      </c>
    </row>
    <row r="303" spans="2:10" ht="18.75">
      <c r="B303" s="102"/>
      <c r="C303" s="103" t="e">
        <f t="shared" si="19"/>
        <v>#REF!</v>
      </c>
      <c r="D303" s="103"/>
      <c r="E303" s="103" t="e">
        <f>SUM('donnés 87-19'!#REF!)</f>
        <v>#REF!</v>
      </c>
      <c r="F303" s="81" t="s">
        <v>1459</v>
      </c>
      <c r="G303" s="60" t="s">
        <v>61</v>
      </c>
      <c r="H303" s="42">
        <v>2013</v>
      </c>
      <c r="J303" s="201" t="s">
        <v>1459</v>
      </c>
    </row>
    <row r="304" spans="2:10" ht="18.75">
      <c r="B304" s="102"/>
      <c r="C304" s="103" t="e">
        <f t="shared" si="19"/>
        <v>#REF!</v>
      </c>
      <c r="D304" s="103"/>
      <c r="E304" s="103" t="e">
        <f>SUM('donnés 87-19'!#REF!)</f>
        <v>#REF!</v>
      </c>
      <c r="F304" s="81" t="s">
        <v>1460</v>
      </c>
      <c r="G304" s="60" t="s">
        <v>61</v>
      </c>
      <c r="H304" s="42">
        <v>2013</v>
      </c>
      <c r="J304" s="201" t="s">
        <v>1460</v>
      </c>
    </row>
    <row r="305" spans="2:10" ht="18.75">
      <c r="B305" s="102"/>
      <c r="C305" s="103" t="e">
        <f t="shared" si="19"/>
        <v>#REF!</v>
      </c>
      <c r="D305" s="103"/>
      <c r="E305" s="103" t="e">
        <f>SUM('donnés 87-19'!#REF!)</f>
        <v>#REF!</v>
      </c>
      <c r="F305" s="122" t="s">
        <v>464</v>
      </c>
      <c r="G305" s="57" t="s">
        <v>62</v>
      </c>
      <c r="H305" s="42">
        <v>2012</v>
      </c>
      <c r="J305" s="198" t="s">
        <v>464</v>
      </c>
    </row>
    <row r="306" spans="2:10" ht="18.75">
      <c r="B306" s="102"/>
      <c r="C306" s="103" t="e">
        <f t="shared" si="19"/>
        <v>#REF!</v>
      </c>
      <c r="D306" s="103"/>
      <c r="E306" s="103" t="e">
        <f>SUM('donnés 87-19'!#REF!)</f>
        <v>#REF!</v>
      </c>
      <c r="F306" s="148" t="s">
        <v>1784</v>
      </c>
      <c r="G306" s="74" t="s">
        <v>63</v>
      </c>
      <c r="H306" s="42">
        <v>2013</v>
      </c>
      <c r="J306" s="219" t="s">
        <v>465</v>
      </c>
    </row>
    <row r="307" spans="2:10" ht="18.75">
      <c r="B307" s="102"/>
      <c r="C307" s="103" t="e">
        <f t="shared" si="19"/>
        <v>#REF!</v>
      </c>
      <c r="D307" s="103"/>
      <c r="E307" s="103" t="e">
        <f>SUM('donnés 87-19'!#REF!)</f>
        <v>#REF!</v>
      </c>
      <c r="F307" s="82" t="s">
        <v>1785</v>
      </c>
      <c r="G307" s="51" t="s">
        <v>64</v>
      </c>
      <c r="H307" s="42">
        <v>2013</v>
      </c>
      <c r="J307" s="194" t="s">
        <v>923</v>
      </c>
    </row>
    <row r="308" spans="2:10" ht="18.75">
      <c r="B308" s="102"/>
      <c r="C308" s="103" t="e">
        <f t="shared" si="19"/>
        <v>#REF!</v>
      </c>
      <c r="D308" s="103"/>
      <c r="E308" s="103" t="e">
        <f>SUM('donnés 87-19'!#REF!)</f>
        <v>#REF!</v>
      </c>
      <c r="F308" s="120" t="s">
        <v>1786</v>
      </c>
      <c r="G308" s="56" t="s">
        <v>65</v>
      </c>
      <c r="H308" s="109">
        <f t="shared" ref="H308" ca="1" si="21">YEAR(TODAY())</f>
        <v>2020</v>
      </c>
      <c r="J308" s="196">
        <v>0</v>
      </c>
    </row>
    <row r="309" spans="2:10" ht="18.75">
      <c r="B309" s="102"/>
      <c r="C309" s="103" t="e">
        <f t="shared" si="19"/>
        <v>#REF!</v>
      </c>
      <c r="D309" s="103"/>
      <c r="E309" s="103" t="e">
        <f>SUM('donnés 87-19'!#REF!)</f>
        <v>#REF!</v>
      </c>
      <c r="F309" s="81" t="s">
        <v>1461</v>
      </c>
      <c r="G309" s="60" t="s">
        <v>66</v>
      </c>
      <c r="H309" s="42">
        <v>2013</v>
      </c>
      <c r="J309" s="201" t="s">
        <v>1461</v>
      </c>
    </row>
    <row r="310" spans="2:10" ht="18.75">
      <c r="B310" s="102"/>
      <c r="C310" s="103" t="e">
        <f t="shared" si="19"/>
        <v>#REF!</v>
      </c>
      <c r="D310" s="103"/>
      <c r="E310" s="103" t="e">
        <f>SUM('donnés 87-19'!#REF!)</f>
        <v>#REF!</v>
      </c>
      <c r="F310" s="81" t="s">
        <v>1462</v>
      </c>
      <c r="G310" s="60" t="s">
        <v>66</v>
      </c>
      <c r="H310" s="42">
        <v>2013</v>
      </c>
      <c r="J310" s="201" t="s">
        <v>1462</v>
      </c>
    </row>
    <row r="311" spans="2:10" ht="18.75">
      <c r="B311" s="102"/>
      <c r="C311" s="103" t="e">
        <f t="shared" si="19"/>
        <v>#REF!</v>
      </c>
      <c r="D311" s="103"/>
      <c r="E311" s="103" t="e">
        <f>SUM('donnés 87-19'!#REF!)</f>
        <v>#REF!</v>
      </c>
      <c r="F311" s="81" t="s">
        <v>1463</v>
      </c>
      <c r="G311" s="60" t="s">
        <v>66</v>
      </c>
      <c r="H311" s="42">
        <v>2013</v>
      </c>
      <c r="J311" s="201" t="s">
        <v>1463</v>
      </c>
    </row>
    <row r="312" spans="2:10" ht="18.75">
      <c r="B312" s="102"/>
      <c r="C312" s="103" t="e">
        <f t="shared" si="19"/>
        <v>#REF!</v>
      </c>
      <c r="D312" s="103"/>
      <c r="E312" s="103" t="e">
        <f>SUM('donnés 87-19'!#REF!)</f>
        <v>#REF!</v>
      </c>
      <c r="F312" s="140" t="s">
        <v>466</v>
      </c>
      <c r="G312" s="62" t="s">
        <v>67</v>
      </c>
      <c r="H312" s="42">
        <v>2013</v>
      </c>
      <c r="J312" s="203" t="s">
        <v>466</v>
      </c>
    </row>
    <row r="313" spans="2:10" ht="18.75">
      <c r="B313" s="102"/>
      <c r="C313" s="103" t="e">
        <f t="shared" si="19"/>
        <v>#REF!</v>
      </c>
      <c r="D313" s="103"/>
      <c r="E313" s="103" t="e">
        <f>SUM('donnés 87-19'!#REF!)</f>
        <v>#REF!</v>
      </c>
      <c r="F313" s="140" t="s">
        <v>467</v>
      </c>
      <c r="G313" s="62" t="s">
        <v>67</v>
      </c>
      <c r="H313" s="42">
        <v>2013</v>
      </c>
      <c r="J313" s="203" t="s">
        <v>467</v>
      </c>
    </row>
    <row r="314" spans="2:10" ht="18.75">
      <c r="B314" s="102"/>
      <c r="C314" s="103" t="e">
        <f t="shared" si="19"/>
        <v>#REF!</v>
      </c>
      <c r="D314" s="103"/>
      <c r="E314" s="103" t="e">
        <f>SUM('donnés 87-19'!#REF!)</f>
        <v>#REF!</v>
      </c>
      <c r="F314" s="140" t="s">
        <v>468</v>
      </c>
      <c r="G314" s="62" t="s">
        <v>67</v>
      </c>
      <c r="H314" s="42">
        <v>2013</v>
      </c>
      <c r="J314" s="203" t="s">
        <v>468</v>
      </c>
    </row>
    <row r="315" spans="2:10" ht="18.75">
      <c r="B315" s="102"/>
      <c r="C315" s="103" t="e">
        <f t="shared" si="19"/>
        <v>#REF!</v>
      </c>
      <c r="D315" s="103"/>
      <c r="E315" s="103" t="e">
        <f>SUM('donnés 87-19'!#REF!)</f>
        <v>#REF!</v>
      </c>
      <c r="F315" s="149" t="s">
        <v>469</v>
      </c>
      <c r="G315" s="75" t="s">
        <v>68</v>
      </c>
      <c r="H315" s="42">
        <v>2013</v>
      </c>
      <c r="J315" s="220" t="s">
        <v>469</v>
      </c>
    </row>
    <row r="316" spans="2:10" ht="18.75">
      <c r="B316" s="102"/>
      <c r="C316" s="103" t="e">
        <f t="shared" si="19"/>
        <v>#REF!</v>
      </c>
      <c r="D316" s="103"/>
      <c r="E316" s="103" t="e">
        <f>SUM('donnés 87-19'!#REF!)</f>
        <v>#REF!</v>
      </c>
      <c r="F316" s="149" t="s">
        <v>470</v>
      </c>
      <c r="G316" s="75" t="s">
        <v>68</v>
      </c>
      <c r="H316" s="42">
        <v>2013</v>
      </c>
      <c r="J316" s="220" t="s">
        <v>470</v>
      </c>
    </row>
    <row r="317" spans="2:10" ht="18.75">
      <c r="B317" s="102"/>
      <c r="C317" s="103" t="e">
        <f t="shared" si="19"/>
        <v>#REF!</v>
      </c>
      <c r="D317" s="103"/>
      <c r="E317" s="103" t="e">
        <f>SUM('donnés 87-19'!#REF!)</f>
        <v>#REF!</v>
      </c>
      <c r="F317" s="149" t="s">
        <v>471</v>
      </c>
      <c r="G317" s="75" t="s">
        <v>68</v>
      </c>
      <c r="H317" s="42">
        <v>2013</v>
      </c>
      <c r="J317" s="220" t="s">
        <v>471</v>
      </c>
    </row>
    <row r="318" spans="2:10" ht="18.75">
      <c r="B318" s="102"/>
      <c r="C318" s="103" t="e">
        <f t="shared" si="19"/>
        <v>#REF!</v>
      </c>
      <c r="D318" s="103"/>
      <c r="E318" s="103" t="e">
        <f>SUM('donnés 87-19'!#REF!)</f>
        <v>#REF!</v>
      </c>
      <c r="F318" s="149" t="s">
        <v>472</v>
      </c>
      <c r="G318" s="75" t="s">
        <v>68</v>
      </c>
      <c r="H318" s="42">
        <v>2013</v>
      </c>
      <c r="J318" s="220" t="s">
        <v>472</v>
      </c>
    </row>
    <row r="319" spans="2:10" ht="18.75">
      <c r="B319" s="102"/>
      <c r="C319" s="103" t="e">
        <f t="shared" si="19"/>
        <v>#REF!</v>
      </c>
      <c r="D319" s="103"/>
      <c r="E319" s="103" t="e">
        <f>SUM('donnés 87-19'!#REF!)</f>
        <v>#REF!</v>
      </c>
      <c r="F319" s="149" t="s">
        <v>473</v>
      </c>
      <c r="G319" s="75" t="s">
        <v>68</v>
      </c>
      <c r="H319" s="42">
        <v>2013</v>
      </c>
      <c r="J319" s="220" t="s">
        <v>473</v>
      </c>
    </row>
    <row r="320" spans="2:10" ht="18.75">
      <c r="B320" s="102"/>
      <c r="C320" s="103" t="e">
        <f t="shared" si="19"/>
        <v>#REF!</v>
      </c>
      <c r="D320" s="103"/>
      <c r="E320" s="103" t="e">
        <f>SUM('donnés 87-19'!#REF!)</f>
        <v>#REF!</v>
      </c>
      <c r="F320" s="149" t="s">
        <v>474</v>
      </c>
      <c r="G320" s="75" t="s">
        <v>68</v>
      </c>
      <c r="H320" s="42">
        <v>2013</v>
      </c>
      <c r="J320" s="220" t="s">
        <v>474</v>
      </c>
    </row>
    <row r="321" spans="2:13" ht="18.75">
      <c r="B321" s="102"/>
      <c r="C321" s="103" t="e">
        <f t="shared" si="19"/>
        <v>#REF!</v>
      </c>
      <c r="D321" s="103"/>
      <c r="E321" s="103" t="e">
        <f>SUM('donnés 87-19'!#REF!)</f>
        <v>#REF!</v>
      </c>
      <c r="F321" s="82" t="s">
        <v>1787</v>
      </c>
      <c r="G321" s="51" t="s">
        <v>69</v>
      </c>
      <c r="H321" s="109">
        <f t="shared" ref="H321:H328" ca="1" si="22">YEAR(TODAY())</f>
        <v>2020</v>
      </c>
      <c r="J321" s="194">
        <v>0</v>
      </c>
      <c r="K321" s="151"/>
      <c r="L321" s="151"/>
    </row>
    <row r="322" spans="2:13" ht="18.75">
      <c r="B322" s="102"/>
      <c r="C322" s="103" t="e">
        <f t="shared" si="19"/>
        <v>#REF!</v>
      </c>
      <c r="D322" s="103"/>
      <c r="E322" s="103" t="e">
        <f>SUM('donnés 87-19'!#REF!)</f>
        <v>#REF!</v>
      </c>
      <c r="F322" s="82" t="s">
        <v>1788</v>
      </c>
      <c r="G322" s="51" t="s">
        <v>69</v>
      </c>
      <c r="H322" s="109">
        <f t="shared" ca="1" si="22"/>
        <v>2020</v>
      </c>
      <c r="J322" s="194">
        <v>0</v>
      </c>
      <c r="K322" s="151"/>
      <c r="L322" s="151"/>
    </row>
    <row r="323" spans="2:13" ht="18.75">
      <c r="B323" s="102"/>
      <c r="C323" s="103" t="e">
        <f t="shared" si="19"/>
        <v>#REF!</v>
      </c>
      <c r="D323" s="103"/>
      <c r="E323" s="103" t="e">
        <f>SUM('donnés 87-19'!#REF!)</f>
        <v>#REF!</v>
      </c>
      <c r="F323" s="82" t="s">
        <v>1789</v>
      </c>
      <c r="G323" s="51" t="s">
        <v>69</v>
      </c>
      <c r="H323" s="109">
        <f t="shared" ca="1" si="22"/>
        <v>2020</v>
      </c>
      <c r="J323" s="194">
        <v>0</v>
      </c>
    </row>
    <row r="324" spans="2:13" ht="18.75">
      <c r="B324" s="102"/>
      <c r="C324" s="103" t="e">
        <f t="shared" si="19"/>
        <v>#REF!</v>
      </c>
      <c r="D324" s="103"/>
      <c r="E324" s="103" t="e">
        <f>SUM('donnés 87-19'!#REF!)</f>
        <v>#REF!</v>
      </c>
      <c r="F324" s="82" t="s">
        <v>492</v>
      </c>
      <c r="G324" s="51" t="s">
        <v>69</v>
      </c>
      <c r="H324" s="109">
        <f t="shared" ca="1" si="22"/>
        <v>2020</v>
      </c>
      <c r="J324" s="194">
        <v>0</v>
      </c>
    </row>
    <row r="325" spans="2:13" ht="18.75">
      <c r="B325" s="102"/>
      <c r="C325" s="103" t="e">
        <f t="shared" ref="C325:C388" si="23">SUM(E325-D325)</f>
        <v>#REF!</v>
      </c>
      <c r="D325" s="103"/>
      <c r="E325" s="103" t="e">
        <f>SUM('donnés 87-19'!#REF!)</f>
        <v>#REF!</v>
      </c>
      <c r="F325" s="82" t="s">
        <v>1790</v>
      </c>
      <c r="G325" s="51" t="s">
        <v>69</v>
      </c>
      <c r="H325" s="109">
        <f t="shared" ca="1" si="22"/>
        <v>2020</v>
      </c>
      <c r="J325" s="194">
        <v>0</v>
      </c>
    </row>
    <row r="326" spans="2:13" ht="18.75">
      <c r="B326" s="102"/>
      <c r="C326" s="103" t="e">
        <f t="shared" si="23"/>
        <v>#REF!</v>
      </c>
      <c r="D326" s="103"/>
      <c r="E326" s="103" t="e">
        <f>SUM('donnés 87-19'!#REF!)</f>
        <v>#REF!</v>
      </c>
      <c r="F326" s="120" t="s">
        <v>1791</v>
      </c>
      <c r="G326" s="56" t="s">
        <v>70</v>
      </c>
      <c r="H326" s="109">
        <f t="shared" ca="1" si="22"/>
        <v>2020</v>
      </c>
      <c r="J326" s="196">
        <v>0</v>
      </c>
    </row>
    <row r="327" spans="2:13" ht="18.75">
      <c r="B327" s="102"/>
      <c r="C327" s="103" t="e">
        <f t="shared" si="23"/>
        <v>#REF!</v>
      </c>
      <c r="D327" s="103"/>
      <c r="E327" s="103" t="e">
        <f>SUM('donnés 87-19'!#REF!)</f>
        <v>#REF!</v>
      </c>
      <c r="F327" s="120" t="s">
        <v>1792</v>
      </c>
      <c r="G327" s="56" t="s">
        <v>70</v>
      </c>
      <c r="H327" s="109">
        <f t="shared" ca="1" si="22"/>
        <v>2020</v>
      </c>
      <c r="J327" s="196">
        <v>0</v>
      </c>
      <c r="L327" s="318" t="s">
        <v>2555</v>
      </c>
      <c r="M327" s="318"/>
    </row>
    <row r="328" spans="2:13" ht="18.75">
      <c r="B328" s="102"/>
      <c r="C328" s="103" t="e">
        <f t="shared" si="23"/>
        <v>#REF!</v>
      </c>
      <c r="D328" s="103"/>
      <c r="E328" s="103" t="e">
        <f>SUM('donnés 87-19'!#REF!)</f>
        <v>#REF!</v>
      </c>
      <c r="F328" s="120" t="s">
        <v>1793</v>
      </c>
      <c r="G328" s="56" t="s">
        <v>70</v>
      </c>
      <c r="H328" s="109">
        <f t="shared" ca="1" si="22"/>
        <v>2020</v>
      </c>
      <c r="J328" s="196">
        <v>0</v>
      </c>
    </row>
    <row r="329" spans="2:13" ht="18.75">
      <c r="B329" s="102"/>
      <c r="C329" s="103" t="e">
        <f t="shared" si="23"/>
        <v>#REF!</v>
      </c>
      <c r="D329" s="103"/>
      <c r="E329" s="103" t="e">
        <f>SUM('donnés 87-19'!#REF!)</f>
        <v>#REF!</v>
      </c>
      <c r="F329" s="80" t="s">
        <v>925</v>
      </c>
      <c r="G329" s="60" t="s">
        <v>71</v>
      </c>
      <c r="H329" s="42">
        <v>2013</v>
      </c>
      <c r="J329" s="201" t="s">
        <v>925</v>
      </c>
    </row>
    <row r="330" spans="2:13" ht="18.75">
      <c r="B330" s="102"/>
      <c r="C330" s="103" t="e">
        <f t="shared" si="23"/>
        <v>#REF!</v>
      </c>
      <c r="D330" s="103"/>
      <c r="E330" s="103" t="e">
        <f>SUM('donnés 87-19'!#REF!)</f>
        <v>#REF!</v>
      </c>
      <c r="F330" s="80" t="s">
        <v>2542</v>
      </c>
      <c r="G330" s="60" t="s">
        <v>71</v>
      </c>
      <c r="H330" s="42">
        <v>2013</v>
      </c>
      <c r="J330" s="201" t="s">
        <v>2541</v>
      </c>
    </row>
    <row r="331" spans="2:13" ht="18.75">
      <c r="B331" s="102"/>
      <c r="C331" s="103" t="e">
        <f t="shared" si="23"/>
        <v>#REF!</v>
      </c>
      <c r="D331" s="103"/>
      <c r="E331" s="103" t="e">
        <f>SUM('donnés 87-19'!#REF!)</f>
        <v>#REF!</v>
      </c>
      <c r="F331" s="80" t="s">
        <v>606</v>
      </c>
      <c r="G331" s="60" t="s">
        <v>71</v>
      </c>
      <c r="H331" s="42">
        <v>2013</v>
      </c>
      <c r="J331" s="201" t="s">
        <v>606</v>
      </c>
    </row>
    <row r="332" spans="2:13" ht="18.75">
      <c r="B332" s="102"/>
      <c r="C332" s="103" t="e">
        <f t="shared" si="23"/>
        <v>#REF!</v>
      </c>
      <c r="D332" s="103"/>
      <c r="E332" s="103" t="e">
        <f>SUM('donnés 87-19'!#REF!)</f>
        <v>#REF!</v>
      </c>
      <c r="F332" s="80" t="s">
        <v>607</v>
      </c>
      <c r="G332" s="60" t="s">
        <v>71</v>
      </c>
      <c r="H332" s="42">
        <v>2013</v>
      </c>
      <c r="J332" s="201" t="s">
        <v>607</v>
      </c>
    </row>
    <row r="333" spans="2:13" ht="18.75">
      <c r="B333" s="102"/>
      <c r="C333" s="103" t="e">
        <f t="shared" si="23"/>
        <v>#REF!</v>
      </c>
      <c r="D333" s="103"/>
      <c r="E333" s="103" t="e">
        <f>SUM('donnés 87-19'!#REF!)</f>
        <v>#REF!</v>
      </c>
      <c r="F333" s="80" t="s">
        <v>608</v>
      </c>
      <c r="G333" s="60" t="s">
        <v>71</v>
      </c>
      <c r="H333" s="42">
        <v>2013</v>
      </c>
      <c r="J333" s="201" t="s">
        <v>608</v>
      </c>
    </row>
    <row r="334" spans="2:13" ht="18.75">
      <c r="B334" s="102"/>
      <c r="C334" s="103" t="e">
        <f t="shared" si="23"/>
        <v>#REF!</v>
      </c>
      <c r="D334" s="103"/>
      <c r="E334" s="103" t="e">
        <f>SUM('donnés 87-19'!#REF!)</f>
        <v>#REF!</v>
      </c>
      <c r="F334" s="80" t="s">
        <v>609</v>
      </c>
      <c r="G334" s="60" t="s">
        <v>71</v>
      </c>
      <c r="H334" s="42">
        <v>2013</v>
      </c>
      <c r="J334" s="201" t="s">
        <v>609</v>
      </c>
    </row>
    <row r="335" spans="2:13" ht="18.75">
      <c r="B335" s="102"/>
      <c r="C335" s="103" t="e">
        <f t="shared" si="23"/>
        <v>#REF!</v>
      </c>
      <c r="D335" s="103"/>
      <c r="E335" s="103" t="e">
        <f>SUM('donnés 87-19'!#REF!)</f>
        <v>#REF!</v>
      </c>
      <c r="F335" s="80" t="s">
        <v>2573</v>
      </c>
      <c r="G335" s="60" t="s">
        <v>71</v>
      </c>
      <c r="H335" s="42">
        <v>2013</v>
      </c>
      <c r="J335" s="201" t="s">
        <v>924</v>
      </c>
    </row>
    <row r="336" spans="2:13" ht="18.75">
      <c r="B336" s="102"/>
      <c r="C336" s="103" t="e">
        <f t="shared" si="23"/>
        <v>#REF!</v>
      </c>
      <c r="D336" s="103"/>
      <c r="E336" s="103" t="e">
        <f>SUM('donnés 87-19'!#REF!)</f>
        <v>#REF!</v>
      </c>
      <c r="F336" s="80" t="s">
        <v>610</v>
      </c>
      <c r="G336" s="60" t="s">
        <v>71</v>
      </c>
      <c r="H336" s="42">
        <v>2013</v>
      </c>
      <c r="J336" s="201" t="s">
        <v>610</v>
      </c>
    </row>
    <row r="337" spans="2:10" ht="18.75">
      <c r="B337" s="102"/>
      <c r="C337" s="103" t="e">
        <f t="shared" si="23"/>
        <v>#REF!</v>
      </c>
      <c r="D337" s="103"/>
      <c r="E337" s="103" t="e">
        <f>SUM('donnés 87-19'!#REF!)</f>
        <v>#REF!</v>
      </c>
      <c r="F337" s="80" t="s">
        <v>611</v>
      </c>
      <c r="G337" s="60" t="s">
        <v>71</v>
      </c>
      <c r="H337" s="42">
        <v>2013</v>
      </c>
      <c r="J337" s="201" t="s">
        <v>611</v>
      </c>
    </row>
    <row r="338" spans="2:10" ht="18.75">
      <c r="B338" s="102"/>
      <c r="C338" s="103" t="e">
        <f t="shared" si="23"/>
        <v>#REF!</v>
      </c>
      <c r="D338" s="103"/>
      <c r="E338" s="103" t="e">
        <f>SUM('donnés 87-19'!#REF!)</f>
        <v>#REF!</v>
      </c>
      <c r="F338" s="80" t="s">
        <v>1809</v>
      </c>
      <c r="G338" s="60" t="s">
        <v>71</v>
      </c>
      <c r="H338" s="42">
        <v>2014</v>
      </c>
      <c r="J338" s="201" t="s">
        <v>926</v>
      </c>
    </row>
    <row r="339" spans="2:10" ht="18.75">
      <c r="B339" s="102"/>
      <c r="C339" s="103" t="e">
        <f t="shared" si="23"/>
        <v>#REF!</v>
      </c>
      <c r="D339" s="103"/>
      <c r="E339" s="103" t="e">
        <f>SUM('donnés 87-19'!#REF!)</f>
        <v>#REF!</v>
      </c>
      <c r="F339" s="80" t="s">
        <v>2572</v>
      </c>
      <c r="G339" s="60" t="s">
        <v>71</v>
      </c>
      <c r="H339" s="42">
        <v>2014</v>
      </c>
      <c r="J339" s="201" t="s">
        <v>605</v>
      </c>
    </row>
    <row r="340" spans="2:10" ht="18.75">
      <c r="B340" s="102"/>
      <c r="C340" s="103" t="e">
        <f t="shared" si="23"/>
        <v>#REF!</v>
      </c>
      <c r="D340" s="103"/>
      <c r="E340" s="103" t="e">
        <f>SUM('donnés 87-19'!#REF!)</f>
        <v>#REF!</v>
      </c>
      <c r="F340" s="150" t="s">
        <v>1794</v>
      </c>
      <c r="G340" s="64" t="s">
        <v>72</v>
      </c>
      <c r="H340" s="109">
        <f t="shared" ref="H340:H354" ca="1" si="24">YEAR(TODAY())</f>
        <v>2020</v>
      </c>
      <c r="J340" s="193">
        <v>0</v>
      </c>
    </row>
    <row r="341" spans="2:10" ht="18.75">
      <c r="B341" s="102"/>
      <c r="C341" s="103" t="e">
        <f t="shared" si="23"/>
        <v>#REF!</v>
      </c>
      <c r="D341" s="103"/>
      <c r="E341" s="103" t="e">
        <f>SUM('donnés 87-19'!#REF!)</f>
        <v>#REF!</v>
      </c>
      <c r="F341" s="150" t="s">
        <v>1808</v>
      </c>
      <c r="G341" s="64" t="s">
        <v>72</v>
      </c>
      <c r="H341" s="109">
        <f t="shared" ca="1" si="24"/>
        <v>2020</v>
      </c>
      <c r="J341" s="193">
        <v>0</v>
      </c>
    </row>
    <row r="342" spans="2:10" ht="18.75">
      <c r="B342" s="102"/>
      <c r="C342" s="103" t="e">
        <f t="shared" si="23"/>
        <v>#REF!</v>
      </c>
      <c r="D342" s="103"/>
      <c r="E342" s="103" t="e">
        <f>SUM('donnés 87-19'!#REF!)</f>
        <v>#REF!</v>
      </c>
      <c r="F342" s="150" t="s">
        <v>1807</v>
      </c>
      <c r="G342" s="64" t="s">
        <v>72</v>
      </c>
      <c r="H342" s="109">
        <f t="shared" ca="1" si="24"/>
        <v>2020</v>
      </c>
      <c r="J342" s="193">
        <v>0</v>
      </c>
    </row>
    <row r="343" spans="2:10" ht="18.75">
      <c r="B343" s="102"/>
      <c r="C343" s="103" t="e">
        <f t="shared" si="23"/>
        <v>#REF!</v>
      </c>
      <c r="D343" s="103"/>
      <c r="E343" s="103" t="e">
        <f>SUM('donnés 87-19'!#REF!)</f>
        <v>#REF!</v>
      </c>
      <c r="F343" s="150" t="s">
        <v>1806</v>
      </c>
      <c r="G343" s="64" t="s">
        <v>72</v>
      </c>
      <c r="H343" s="109">
        <f t="shared" ca="1" si="24"/>
        <v>2020</v>
      </c>
      <c r="J343" s="193">
        <v>0</v>
      </c>
    </row>
    <row r="344" spans="2:10" ht="18.75">
      <c r="B344" s="102"/>
      <c r="C344" s="103" t="e">
        <f t="shared" si="23"/>
        <v>#REF!</v>
      </c>
      <c r="D344" s="103"/>
      <c r="E344" s="103" t="e">
        <f>SUM('donnés 87-19'!#REF!)</f>
        <v>#REF!</v>
      </c>
      <c r="F344" s="150" t="s">
        <v>1805</v>
      </c>
      <c r="G344" s="64" t="s">
        <v>72</v>
      </c>
      <c r="H344" s="109">
        <f t="shared" ca="1" si="24"/>
        <v>2020</v>
      </c>
      <c r="J344" s="193">
        <v>0</v>
      </c>
    </row>
    <row r="345" spans="2:10" ht="18.75">
      <c r="B345" s="102"/>
      <c r="C345" s="103" t="e">
        <f t="shared" si="23"/>
        <v>#REF!</v>
      </c>
      <c r="D345" s="103"/>
      <c r="E345" s="103" t="e">
        <f>SUM('donnés 87-19'!#REF!)</f>
        <v>#REF!</v>
      </c>
      <c r="F345" s="150" t="s">
        <v>1795</v>
      </c>
      <c r="G345" s="64" t="s">
        <v>72</v>
      </c>
      <c r="H345" s="109">
        <f t="shared" ca="1" si="24"/>
        <v>2020</v>
      </c>
      <c r="J345" s="193">
        <v>0</v>
      </c>
    </row>
    <row r="346" spans="2:10" ht="18.75">
      <c r="B346" s="102"/>
      <c r="C346" s="103" t="e">
        <f t="shared" si="23"/>
        <v>#REF!</v>
      </c>
      <c r="D346" s="103"/>
      <c r="E346" s="103" t="e">
        <f>SUM('donnés 87-19'!#REF!)</f>
        <v>#REF!</v>
      </c>
      <c r="F346" s="150" t="s">
        <v>1796</v>
      </c>
      <c r="G346" s="64" t="s">
        <v>72</v>
      </c>
      <c r="H346" s="109">
        <f t="shared" ca="1" si="24"/>
        <v>2020</v>
      </c>
      <c r="J346" s="193">
        <v>0</v>
      </c>
    </row>
    <row r="347" spans="2:10" ht="18.75">
      <c r="B347" s="102"/>
      <c r="C347" s="103" t="e">
        <f t="shared" si="23"/>
        <v>#REF!</v>
      </c>
      <c r="D347" s="103"/>
      <c r="E347" s="103" t="e">
        <f>SUM('donnés 87-19'!#REF!)</f>
        <v>#REF!</v>
      </c>
      <c r="F347" s="150" t="s">
        <v>1797</v>
      </c>
      <c r="G347" s="64" t="s">
        <v>72</v>
      </c>
      <c r="H347" s="109">
        <f t="shared" ca="1" si="24"/>
        <v>2020</v>
      </c>
      <c r="J347" s="193">
        <v>0</v>
      </c>
    </row>
    <row r="348" spans="2:10" ht="18.75">
      <c r="B348" s="102"/>
      <c r="C348" s="103" t="e">
        <f t="shared" si="23"/>
        <v>#REF!</v>
      </c>
      <c r="D348" s="103"/>
      <c r="E348" s="103" t="e">
        <f>SUM('donnés 87-19'!#REF!)</f>
        <v>#REF!</v>
      </c>
      <c r="F348" s="150" t="s">
        <v>1798</v>
      </c>
      <c r="G348" s="64" t="s">
        <v>72</v>
      </c>
      <c r="H348" s="109">
        <f t="shared" ca="1" si="24"/>
        <v>2020</v>
      </c>
      <c r="J348" s="193">
        <v>0</v>
      </c>
    </row>
    <row r="349" spans="2:10" ht="18.75">
      <c r="B349" s="102"/>
      <c r="C349" s="103" t="e">
        <f t="shared" si="23"/>
        <v>#REF!</v>
      </c>
      <c r="D349" s="103"/>
      <c r="E349" s="103" t="e">
        <f>SUM('donnés 87-19'!#REF!)</f>
        <v>#REF!</v>
      </c>
      <c r="F349" s="150" t="s">
        <v>1799</v>
      </c>
      <c r="G349" s="64" t="s">
        <v>72</v>
      </c>
      <c r="H349" s="109">
        <f t="shared" ca="1" si="24"/>
        <v>2020</v>
      </c>
      <c r="J349" s="193">
        <v>0</v>
      </c>
    </row>
    <row r="350" spans="2:10" ht="18.75">
      <c r="B350" s="102"/>
      <c r="C350" s="103" t="e">
        <f t="shared" si="23"/>
        <v>#REF!</v>
      </c>
      <c r="D350" s="103"/>
      <c r="E350" s="103" t="e">
        <f>SUM('donnés 87-19'!#REF!)</f>
        <v>#REF!</v>
      </c>
      <c r="F350" s="150" t="s">
        <v>1800</v>
      </c>
      <c r="G350" s="64" t="s">
        <v>72</v>
      </c>
      <c r="H350" s="109">
        <f t="shared" ca="1" si="24"/>
        <v>2020</v>
      </c>
      <c r="J350" s="193">
        <v>0</v>
      </c>
    </row>
    <row r="351" spans="2:10" ht="18.75">
      <c r="B351" s="102"/>
      <c r="C351" s="103" t="e">
        <f t="shared" si="23"/>
        <v>#REF!</v>
      </c>
      <c r="D351" s="103"/>
      <c r="E351" s="103" t="e">
        <f>SUM('donnés 87-19'!#REF!)</f>
        <v>#REF!</v>
      </c>
      <c r="F351" s="150" t="s">
        <v>1801</v>
      </c>
      <c r="G351" s="64" t="s">
        <v>72</v>
      </c>
      <c r="H351" s="109">
        <f t="shared" ca="1" si="24"/>
        <v>2020</v>
      </c>
      <c r="J351" s="193">
        <v>0</v>
      </c>
    </row>
    <row r="352" spans="2:10" ht="18.75">
      <c r="B352" s="102"/>
      <c r="C352" s="103" t="e">
        <f t="shared" si="23"/>
        <v>#REF!</v>
      </c>
      <c r="D352" s="103"/>
      <c r="E352" s="103" t="e">
        <f>SUM('donnés 87-19'!#REF!)</f>
        <v>#REF!</v>
      </c>
      <c r="F352" s="150" t="s">
        <v>1802</v>
      </c>
      <c r="G352" s="64" t="s">
        <v>72</v>
      </c>
      <c r="H352" s="109">
        <f t="shared" ca="1" si="24"/>
        <v>2020</v>
      </c>
      <c r="J352" s="193">
        <v>0</v>
      </c>
    </row>
    <row r="353" spans="2:13" ht="18.75">
      <c r="B353" s="102"/>
      <c r="C353" s="103" t="e">
        <f t="shared" si="23"/>
        <v>#REF!</v>
      </c>
      <c r="D353" s="103"/>
      <c r="E353" s="103" t="e">
        <f>SUM('donnés 87-19'!#REF!)</f>
        <v>#REF!</v>
      </c>
      <c r="F353" s="150" t="s">
        <v>1803</v>
      </c>
      <c r="G353" s="64" t="s">
        <v>72</v>
      </c>
      <c r="H353" s="109">
        <f t="shared" ca="1" si="24"/>
        <v>2020</v>
      </c>
      <c r="J353" s="193">
        <v>0</v>
      </c>
    </row>
    <row r="354" spans="2:13" ht="18.75">
      <c r="B354" s="102"/>
      <c r="C354" s="103" t="e">
        <f t="shared" si="23"/>
        <v>#REF!</v>
      </c>
      <c r="D354" s="103"/>
      <c r="E354" s="103" t="e">
        <f>SUM('donnés 87-19'!#REF!)</f>
        <v>#REF!</v>
      </c>
      <c r="F354" s="150" t="s">
        <v>1804</v>
      </c>
      <c r="G354" s="64" t="s">
        <v>72</v>
      </c>
      <c r="H354" s="109">
        <f t="shared" ca="1" si="24"/>
        <v>2020</v>
      </c>
      <c r="J354" s="193">
        <v>0</v>
      </c>
    </row>
    <row r="355" spans="2:13" ht="18.75">
      <c r="B355" s="102"/>
      <c r="C355" s="103" t="e">
        <f t="shared" si="23"/>
        <v>#REF!</v>
      </c>
      <c r="D355" s="103"/>
      <c r="E355" s="103" t="e">
        <f>SUM('donnés 87-19'!#REF!)</f>
        <v>#REF!</v>
      </c>
      <c r="F355" s="144" t="s">
        <v>1464</v>
      </c>
      <c r="G355" s="72" t="s">
        <v>73</v>
      </c>
      <c r="H355" s="42">
        <v>2013</v>
      </c>
      <c r="J355" s="216" t="s">
        <v>1464</v>
      </c>
    </row>
    <row r="356" spans="2:13" ht="18.75">
      <c r="B356" s="102"/>
      <c r="C356" s="103" t="e">
        <f t="shared" si="23"/>
        <v>#REF!</v>
      </c>
      <c r="D356" s="103"/>
      <c r="E356" s="103" t="e">
        <f>SUM('donnés 87-19'!#REF!)</f>
        <v>#REF!</v>
      </c>
      <c r="F356" s="144" t="s">
        <v>1465</v>
      </c>
      <c r="G356" s="72" t="s">
        <v>73</v>
      </c>
      <c r="H356" s="42">
        <v>2013</v>
      </c>
      <c r="J356" s="216" t="s">
        <v>1465</v>
      </c>
    </row>
    <row r="357" spans="2:13" ht="18.75">
      <c r="B357" s="102"/>
      <c r="C357" s="103" t="e">
        <f t="shared" si="23"/>
        <v>#REF!</v>
      </c>
      <c r="D357" s="103"/>
      <c r="E357" s="103" t="e">
        <f>SUM('donnés 87-19'!#REF!)</f>
        <v>#REF!</v>
      </c>
      <c r="F357" s="144" t="s">
        <v>1810</v>
      </c>
      <c r="G357" s="72" t="s">
        <v>73</v>
      </c>
      <c r="H357" s="42">
        <v>2013</v>
      </c>
      <c r="J357" s="216" t="s">
        <v>1466</v>
      </c>
    </row>
    <row r="358" spans="2:13" ht="18.75">
      <c r="B358" s="102"/>
      <c r="C358" s="103" t="e">
        <f t="shared" si="23"/>
        <v>#REF!</v>
      </c>
      <c r="D358" s="103"/>
      <c r="E358" s="103" t="e">
        <f>SUM('donnés 87-19'!#REF!)</f>
        <v>#REF!</v>
      </c>
      <c r="F358" s="144" t="s">
        <v>1811</v>
      </c>
      <c r="G358" s="72" t="s">
        <v>73</v>
      </c>
      <c r="H358" s="109">
        <f t="shared" ref="H358:H360" ca="1" si="25">YEAR(TODAY())</f>
        <v>2020</v>
      </c>
      <c r="J358" s="216">
        <v>0</v>
      </c>
      <c r="K358" s="247"/>
      <c r="L358" s="261"/>
      <c r="M358" s="263"/>
    </row>
    <row r="359" spans="2:13" ht="18.75">
      <c r="B359" s="102"/>
      <c r="C359" s="103" t="e">
        <f t="shared" si="23"/>
        <v>#REF!</v>
      </c>
      <c r="D359" s="103"/>
      <c r="E359" s="103" t="e">
        <f>SUM('donnés 87-19'!#REF!)</f>
        <v>#REF!</v>
      </c>
      <c r="F359" s="144" t="s">
        <v>1812</v>
      </c>
      <c r="G359" s="72" t="s">
        <v>73</v>
      </c>
      <c r="H359" s="109">
        <f t="shared" ca="1" si="25"/>
        <v>2020</v>
      </c>
      <c r="J359" s="216">
        <v>0</v>
      </c>
      <c r="K359" s="247"/>
      <c r="L359" s="261"/>
      <c r="M359" s="263"/>
    </row>
    <row r="360" spans="2:13" ht="18.75">
      <c r="B360" s="102"/>
      <c r="C360" s="103" t="e">
        <f t="shared" si="23"/>
        <v>#REF!</v>
      </c>
      <c r="D360" s="103"/>
      <c r="E360" s="103" t="e">
        <f>SUM('donnés 87-19'!#REF!)</f>
        <v>#REF!</v>
      </c>
      <c r="F360" s="144" t="s">
        <v>1813</v>
      </c>
      <c r="G360" s="72" t="s">
        <v>73</v>
      </c>
      <c r="H360" s="109">
        <f t="shared" ca="1" si="25"/>
        <v>2020</v>
      </c>
      <c r="J360" s="216">
        <v>0</v>
      </c>
      <c r="K360" s="247"/>
      <c r="L360" s="261"/>
      <c r="M360" s="263"/>
    </row>
    <row r="361" spans="2:13" ht="18.75">
      <c r="B361" s="102"/>
      <c r="C361" s="103" t="e">
        <f t="shared" si="23"/>
        <v>#REF!</v>
      </c>
      <c r="D361" s="103"/>
      <c r="E361" s="103" t="e">
        <f>SUM('donnés 87-19'!#REF!)</f>
        <v>#REF!</v>
      </c>
      <c r="F361" s="152" t="s">
        <v>931</v>
      </c>
      <c r="G361" s="76" t="s">
        <v>74</v>
      </c>
      <c r="H361" s="42">
        <v>2015</v>
      </c>
      <c r="J361" s="221" t="s">
        <v>931</v>
      </c>
    </row>
    <row r="362" spans="2:13" ht="18.75">
      <c r="B362" s="102"/>
      <c r="C362" s="103" t="e">
        <f t="shared" si="23"/>
        <v>#REF!</v>
      </c>
      <c r="D362" s="103"/>
      <c r="E362" s="103" t="e">
        <f>SUM('donnés 87-19'!#REF!)</f>
        <v>#REF!</v>
      </c>
      <c r="F362" s="152" t="s">
        <v>1467</v>
      </c>
      <c r="G362" s="76" t="s">
        <v>74</v>
      </c>
      <c r="H362" s="42">
        <v>2015</v>
      </c>
      <c r="J362" s="221" t="s">
        <v>1467</v>
      </c>
    </row>
    <row r="363" spans="2:13" ht="18.75">
      <c r="B363" s="102"/>
      <c r="C363" s="103" t="e">
        <f t="shared" si="23"/>
        <v>#REF!</v>
      </c>
      <c r="D363" s="103"/>
      <c r="E363" s="103" t="e">
        <f>SUM('donnés 87-19'!#REF!)</f>
        <v>#REF!</v>
      </c>
      <c r="F363" s="152" t="s">
        <v>1468</v>
      </c>
      <c r="G363" s="76" t="s">
        <v>74</v>
      </c>
      <c r="H363" s="42">
        <v>2015</v>
      </c>
      <c r="J363" s="221" t="s">
        <v>1468</v>
      </c>
    </row>
    <row r="364" spans="2:13" ht="18.75">
      <c r="B364" s="102"/>
      <c r="C364" s="103" t="e">
        <f t="shared" si="23"/>
        <v>#REF!</v>
      </c>
      <c r="D364" s="103"/>
      <c r="E364" s="103" t="e">
        <f>SUM('donnés 87-19'!#REF!)</f>
        <v>#REF!</v>
      </c>
      <c r="F364" s="152" t="s">
        <v>1814</v>
      </c>
      <c r="G364" s="76" t="s">
        <v>74</v>
      </c>
      <c r="H364" s="42">
        <v>2015</v>
      </c>
      <c r="J364" s="221" t="s">
        <v>1469</v>
      </c>
    </row>
    <row r="365" spans="2:13" ht="18.75">
      <c r="B365" s="102"/>
      <c r="C365" s="103" t="e">
        <f t="shared" si="23"/>
        <v>#REF!</v>
      </c>
      <c r="D365" s="103"/>
      <c r="E365" s="103" t="e">
        <f>SUM('donnés 87-19'!#REF!)</f>
        <v>#REF!</v>
      </c>
      <c r="F365" s="152" t="s">
        <v>1815</v>
      </c>
      <c r="G365" s="76" t="s">
        <v>74</v>
      </c>
      <c r="H365" s="42">
        <v>2015</v>
      </c>
      <c r="J365" s="221" t="s">
        <v>1470</v>
      </c>
    </row>
    <row r="366" spans="2:13" ht="18.75">
      <c r="B366" s="102"/>
      <c r="C366" s="103" t="e">
        <f t="shared" si="23"/>
        <v>#REF!</v>
      </c>
      <c r="D366" s="103"/>
      <c r="E366" s="103" t="e">
        <f>SUM('donnés 87-19'!#REF!)</f>
        <v>#REF!</v>
      </c>
      <c r="F366" s="152" t="s">
        <v>2494</v>
      </c>
      <c r="G366" s="76" t="s">
        <v>74</v>
      </c>
      <c r="H366" s="42">
        <v>2015</v>
      </c>
      <c r="J366" s="221" t="s">
        <v>1471</v>
      </c>
    </row>
    <row r="367" spans="2:13" ht="18.75">
      <c r="B367" s="102"/>
      <c r="C367" s="103" t="e">
        <f t="shared" si="23"/>
        <v>#REF!</v>
      </c>
      <c r="D367" s="103"/>
      <c r="E367" s="103" t="e">
        <f>SUM('donnés 87-19'!#REF!)</f>
        <v>#REF!</v>
      </c>
      <c r="F367" s="152" t="s">
        <v>1816</v>
      </c>
      <c r="G367" s="76" t="s">
        <v>74</v>
      </c>
      <c r="H367" s="109">
        <f t="shared" ref="H367:H368" ca="1" si="26">YEAR(TODAY())</f>
        <v>2020</v>
      </c>
      <c r="J367" s="221">
        <v>0</v>
      </c>
      <c r="K367" s="247"/>
      <c r="L367" s="261"/>
      <c r="M367" s="263"/>
    </row>
    <row r="368" spans="2:13" ht="18.75">
      <c r="B368" s="102"/>
      <c r="C368" s="103" t="e">
        <f t="shared" si="23"/>
        <v>#REF!</v>
      </c>
      <c r="D368" s="103"/>
      <c r="E368" s="103" t="e">
        <f>SUM('donnés 87-19'!#REF!)</f>
        <v>#REF!</v>
      </c>
      <c r="F368" s="152" t="s">
        <v>1817</v>
      </c>
      <c r="G368" s="76" t="s">
        <v>74</v>
      </c>
      <c r="H368" s="109">
        <f t="shared" ca="1" si="26"/>
        <v>2020</v>
      </c>
      <c r="J368" s="221">
        <v>0</v>
      </c>
      <c r="K368" s="247"/>
      <c r="L368" s="261"/>
      <c r="M368" s="263"/>
    </row>
    <row r="369" spans="2:13" ht="18.75">
      <c r="B369" s="102"/>
      <c r="C369" s="103" t="e">
        <f t="shared" si="23"/>
        <v>#REF!</v>
      </c>
      <c r="D369" s="103"/>
      <c r="E369" s="103" t="e">
        <f>SUM('donnés 87-19'!#REF!)</f>
        <v>#REF!</v>
      </c>
      <c r="F369" s="80" t="s">
        <v>612</v>
      </c>
      <c r="G369" s="60" t="s">
        <v>75</v>
      </c>
      <c r="H369" s="42">
        <v>2013</v>
      </c>
      <c r="J369" s="201" t="s">
        <v>612</v>
      </c>
    </row>
    <row r="370" spans="2:13" ht="18.75">
      <c r="B370" s="102"/>
      <c r="C370" s="103" t="e">
        <f t="shared" si="23"/>
        <v>#REF!</v>
      </c>
      <c r="D370" s="103"/>
      <c r="E370" s="103" t="e">
        <f>SUM('donnés 87-19'!#REF!)</f>
        <v>#REF!</v>
      </c>
      <c r="F370" s="80" t="s">
        <v>1819</v>
      </c>
      <c r="G370" s="60" t="s">
        <v>75</v>
      </c>
      <c r="H370" s="42">
        <v>2013</v>
      </c>
      <c r="J370" s="201" t="s">
        <v>613</v>
      </c>
    </row>
    <row r="371" spans="2:13" ht="18.75">
      <c r="B371" s="102"/>
      <c r="C371" s="103" t="e">
        <f t="shared" si="23"/>
        <v>#REF!</v>
      </c>
      <c r="D371" s="103"/>
      <c r="E371" s="103" t="e">
        <f>SUM('donnés 87-19'!#REF!)</f>
        <v>#REF!</v>
      </c>
      <c r="F371" s="80" t="s">
        <v>2574</v>
      </c>
      <c r="G371" s="60" t="s">
        <v>75</v>
      </c>
      <c r="H371" s="42">
        <v>2013</v>
      </c>
      <c r="J371" s="201" t="s">
        <v>614</v>
      </c>
    </row>
    <row r="372" spans="2:13" ht="18.75">
      <c r="B372" s="102"/>
      <c r="C372" s="103" t="e">
        <f t="shared" si="23"/>
        <v>#REF!</v>
      </c>
      <c r="D372" s="103"/>
      <c r="E372" s="103" t="e">
        <f>SUM('donnés 87-19'!#REF!)</f>
        <v>#REF!</v>
      </c>
      <c r="F372" s="80" t="s">
        <v>615</v>
      </c>
      <c r="G372" s="60" t="s">
        <v>75</v>
      </c>
      <c r="H372" s="42">
        <v>2013</v>
      </c>
      <c r="J372" s="201" t="s">
        <v>615</v>
      </c>
    </row>
    <row r="373" spans="2:13" ht="18.75">
      <c r="B373" s="102"/>
      <c r="C373" s="103" t="e">
        <f t="shared" si="23"/>
        <v>#REF!</v>
      </c>
      <c r="D373" s="103"/>
      <c r="E373" s="103" t="e">
        <f>SUM('donnés 87-19'!#REF!)</f>
        <v>#REF!</v>
      </c>
      <c r="F373" s="80" t="s">
        <v>616</v>
      </c>
      <c r="G373" s="60" t="s">
        <v>75</v>
      </c>
      <c r="H373" s="42">
        <v>2013</v>
      </c>
      <c r="J373" s="201" t="s">
        <v>616</v>
      </c>
    </row>
    <row r="374" spans="2:13" ht="18.75">
      <c r="B374" s="102"/>
      <c r="C374" s="103" t="e">
        <f t="shared" si="23"/>
        <v>#REF!</v>
      </c>
      <c r="D374" s="103"/>
      <c r="E374" s="103" t="e">
        <f>SUM('donnés 87-19'!#REF!)</f>
        <v>#REF!</v>
      </c>
      <c r="F374" s="80" t="s">
        <v>617</v>
      </c>
      <c r="G374" s="60" t="s">
        <v>75</v>
      </c>
      <c r="H374" s="42">
        <v>2013</v>
      </c>
      <c r="J374" s="201" t="s">
        <v>617</v>
      </c>
    </row>
    <row r="375" spans="2:13" ht="18.75">
      <c r="B375" s="102"/>
      <c r="C375" s="103" t="e">
        <f t="shared" si="23"/>
        <v>#REF!</v>
      </c>
      <c r="D375" s="103"/>
      <c r="E375" s="103" t="e">
        <f>SUM('donnés 87-19'!#REF!)</f>
        <v>#REF!</v>
      </c>
      <c r="F375" s="80" t="s">
        <v>618</v>
      </c>
      <c r="G375" s="60" t="s">
        <v>75</v>
      </c>
      <c r="H375" s="42">
        <v>2013</v>
      </c>
      <c r="J375" s="201" t="s">
        <v>618</v>
      </c>
    </row>
    <row r="376" spans="2:13" ht="18.75">
      <c r="B376" s="102"/>
      <c r="C376" s="103" t="e">
        <f t="shared" si="23"/>
        <v>#REF!</v>
      </c>
      <c r="D376" s="103"/>
      <c r="E376" s="103" t="e">
        <f>SUM('donnés 87-19'!#REF!)</f>
        <v>#REF!</v>
      </c>
      <c r="F376" s="80" t="s">
        <v>619</v>
      </c>
      <c r="G376" s="60" t="s">
        <v>75</v>
      </c>
      <c r="H376" s="42">
        <v>2013</v>
      </c>
      <c r="J376" s="201" t="s">
        <v>619</v>
      </c>
    </row>
    <row r="377" spans="2:13" ht="18.75">
      <c r="B377" s="102"/>
      <c r="C377" s="103" t="e">
        <f t="shared" si="23"/>
        <v>#REF!</v>
      </c>
      <c r="D377" s="103"/>
      <c r="E377" s="103" t="e">
        <f>SUM('donnés 87-19'!#REF!)</f>
        <v>#REF!</v>
      </c>
      <c r="F377" s="122" t="s">
        <v>620</v>
      </c>
      <c r="G377" s="57" t="s">
        <v>76</v>
      </c>
      <c r="H377" s="42">
        <v>2013</v>
      </c>
      <c r="J377" s="198" t="s">
        <v>620</v>
      </c>
    </row>
    <row r="378" spans="2:13" ht="18.75">
      <c r="B378" s="102"/>
      <c r="C378" s="103" t="e">
        <f t="shared" si="23"/>
        <v>#REF!</v>
      </c>
      <c r="D378" s="103"/>
      <c r="E378" s="103" t="e">
        <f>SUM('donnés 87-19'!#REF!)</f>
        <v>#REF!</v>
      </c>
      <c r="F378" s="122" t="s">
        <v>1578</v>
      </c>
      <c r="G378" s="57" t="s">
        <v>76</v>
      </c>
      <c r="H378" s="42">
        <v>2012</v>
      </c>
      <c r="J378" s="198" t="s">
        <v>1578</v>
      </c>
    </row>
    <row r="379" spans="2:13" ht="18.75">
      <c r="B379" s="102"/>
      <c r="C379" s="103" t="e">
        <f t="shared" si="23"/>
        <v>#REF!</v>
      </c>
      <c r="D379" s="103"/>
      <c r="E379" s="103" t="e">
        <f>SUM('donnés 87-19'!#REF!)</f>
        <v>#REF!</v>
      </c>
      <c r="F379" s="122" t="s">
        <v>621</v>
      </c>
      <c r="G379" s="57" t="s">
        <v>76</v>
      </c>
      <c r="H379" s="42">
        <v>2012</v>
      </c>
      <c r="J379" s="198" t="s">
        <v>621</v>
      </c>
    </row>
    <row r="380" spans="2:13" ht="18.75">
      <c r="B380" s="102"/>
      <c r="C380" s="103" t="e">
        <f t="shared" si="23"/>
        <v>#REF!</v>
      </c>
      <c r="D380" s="103"/>
      <c r="E380" s="103" t="e">
        <f>SUM('donnés 87-19'!#REF!)</f>
        <v>#REF!</v>
      </c>
      <c r="F380" s="122" t="s">
        <v>622</v>
      </c>
      <c r="G380" s="57" t="s">
        <v>76</v>
      </c>
      <c r="H380" s="42">
        <v>2012</v>
      </c>
      <c r="J380" s="198" t="s">
        <v>622</v>
      </c>
    </row>
    <row r="381" spans="2:13" ht="18.75">
      <c r="B381" s="102"/>
      <c r="C381" s="103" t="e">
        <f t="shared" si="23"/>
        <v>#REF!</v>
      </c>
      <c r="D381" s="103"/>
      <c r="E381" s="103" t="e">
        <f>SUM('donnés 87-19'!#REF!)</f>
        <v>#REF!</v>
      </c>
      <c r="F381" s="122" t="s">
        <v>2495</v>
      </c>
      <c r="G381" s="57" t="s">
        <v>76</v>
      </c>
      <c r="H381" s="42">
        <v>2013</v>
      </c>
      <c r="J381" s="198" t="s">
        <v>623</v>
      </c>
    </row>
    <row r="382" spans="2:13" ht="18.75">
      <c r="B382" s="102"/>
      <c r="C382" s="103" t="e">
        <f t="shared" si="23"/>
        <v>#REF!</v>
      </c>
      <c r="D382" s="103"/>
      <c r="E382" s="103" t="e">
        <f>SUM('donnés 87-19'!#REF!)</f>
        <v>#REF!</v>
      </c>
      <c r="F382" s="127" t="s">
        <v>1533</v>
      </c>
      <c r="G382" s="57" t="s">
        <v>76</v>
      </c>
      <c r="H382" s="109">
        <f t="shared" ref="H382:H383" ca="1" si="27">YEAR(TODAY())</f>
        <v>2020</v>
      </c>
      <c r="J382" s="198">
        <v>0</v>
      </c>
      <c r="K382" s="247"/>
      <c r="L382" s="261"/>
      <c r="M382" s="263"/>
    </row>
    <row r="383" spans="2:13" ht="18.75">
      <c r="B383" s="102"/>
      <c r="C383" s="103" t="e">
        <f t="shared" si="23"/>
        <v>#REF!</v>
      </c>
      <c r="D383" s="103"/>
      <c r="E383" s="103" t="e">
        <f>SUM('donnés 87-19'!#REF!)</f>
        <v>#REF!</v>
      </c>
      <c r="F383" s="127" t="s">
        <v>1820</v>
      </c>
      <c r="G383" s="57" t="s">
        <v>76</v>
      </c>
      <c r="H383" s="109">
        <f t="shared" ca="1" si="27"/>
        <v>2020</v>
      </c>
      <c r="J383" s="198">
        <v>0</v>
      </c>
      <c r="K383" s="247"/>
      <c r="L383" s="261"/>
      <c r="M383" s="263"/>
    </row>
    <row r="384" spans="2:13" ht="18.75">
      <c r="B384" s="102"/>
      <c r="C384" s="103" t="e">
        <f t="shared" si="23"/>
        <v>#REF!</v>
      </c>
      <c r="D384" s="103"/>
      <c r="E384" s="103" t="e">
        <f>SUM('donnés 87-19'!#REF!)</f>
        <v>#REF!</v>
      </c>
      <c r="F384" s="135" t="s">
        <v>624</v>
      </c>
      <c r="G384" s="66" t="s">
        <v>77</v>
      </c>
      <c r="H384" s="42">
        <v>2013</v>
      </c>
      <c r="J384" s="207" t="s">
        <v>624</v>
      </c>
    </row>
    <row r="385" spans="2:14" ht="18.75">
      <c r="B385" s="102"/>
      <c r="C385" s="103" t="e">
        <f t="shared" si="23"/>
        <v>#REF!</v>
      </c>
      <c r="D385" s="103"/>
      <c r="E385" s="103" t="e">
        <f>SUM('donnés 87-19'!#REF!)</f>
        <v>#REF!</v>
      </c>
      <c r="F385" s="135" t="s">
        <v>1821</v>
      </c>
      <c r="G385" s="66" t="s">
        <v>77</v>
      </c>
      <c r="H385" s="42">
        <v>2013</v>
      </c>
      <c r="J385" s="207" t="s">
        <v>625</v>
      </c>
    </row>
    <row r="386" spans="2:14" ht="18.75">
      <c r="B386" s="102"/>
      <c r="C386" s="103" t="e">
        <f t="shared" si="23"/>
        <v>#REF!</v>
      </c>
      <c r="D386" s="103"/>
      <c r="E386" s="103" t="e">
        <f>SUM('donnés 87-19'!#REF!)</f>
        <v>#REF!</v>
      </c>
      <c r="F386" s="135" t="s">
        <v>626</v>
      </c>
      <c r="G386" s="66" t="s">
        <v>77</v>
      </c>
      <c r="H386" s="42">
        <v>2013</v>
      </c>
      <c r="J386" s="207" t="s">
        <v>626</v>
      </c>
    </row>
    <row r="387" spans="2:14" ht="18.75">
      <c r="B387" s="102"/>
      <c r="C387" s="103" t="e">
        <f t="shared" si="23"/>
        <v>#REF!</v>
      </c>
      <c r="D387" s="103"/>
      <c r="E387" s="103" t="e">
        <f>SUM('donnés 87-19'!#REF!)</f>
        <v>#REF!</v>
      </c>
      <c r="F387" s="153" t="s">
        <v>1822</v>
      </c>
      <c r="G387" s="66" t="s">
        <v>77</v>
      </c>
      <c r="H387" s="109">
        <f t="shared" ref="H387:H389" ca="1" si="28">YEAR(TODAY())</f>
        <v>2020</v>
      </c>
      <c r="J387" s="207">
        <v>0</v>
      </c>
      <c r="K387" s="247"/>
      <c r="L387" s="261"/>
      <c r="M387" s="263"/>
    </row>
    <row r="388" spans="2:14" ht="18.75">
      <c r="B388" s="102"/>
      <c r="C388" s="103" t="e">
        <f t="shared" si="23"/>
        <v>#REF!</v>
      </c>
      <c r="D388" s="103"/>
      <c r="E388" s="103" t="e">
        <f>SUM('donnés 87-19'!#REF!)</f>
        <v>#REF!</v>
      </c>
      <c r="F388" s="153" t="s">
        <v>770</v>
      </c>
      <c r="G388" s="66" t="s">
        <v>77</v>
      </c>
      <c r="H388" s="109">
        <f t="shared" ca="1" si="28"/>
        <v>2020</v>
      </c>
      <c r="J388" s="207">
        <v>0</v>
      </c>
      <c r="K388" s="247"/>
      <c r="L388" s="261"/>
      <c r="M388" s="263"/>
    </row>
    <row r="389" spans="2:14" ht="18.75">
      <c r="B389" s="102"/>
      <c r="C389" s="103" t="e">
        <f t="shared" ref="C389:C452" si="29">SUM(E389-D389)</f>
        <v>#REF!</v>
      </c>
      <c r="D389" s="103"/>
      <c r="E389" s="103" t="e">
        <f>SUM('donnés 87-19'!#REF!)</f>
        <v>#REF!</v>
      </c>
      <c r="F389" s="153" t="s">
        <v>1252</v>
      </c>
      <c r="G389" s="66" t="s">
        <v>77</v>
      </c>
      <c r="H389" s="109">
        <f t="shared" ca="1" si="28"/>
        <v>2020</v>
      </c>
      <c r="J389" s="207">
        <v>0</v>
      </c>
      <c r="K389" s="247"/>
      <c r="L389" s="261"/>
      <c r="M389" s="263"/>
    </row>
    <row r="390" spans="2:14" ht="18.75">
      <c r="B390" s="102"/>
      <c r="C390" s="103" t="e">
        <f t="shared" si="29"/>
        <v>#REF!</v>
      </c>
      <c r="D390" s="103"/>
      <c r="E390" s="103" t="e">
        <f>SUM('donnés 87-19'!#REF!)</f>
        <v>#REF!</v>
      </c>
      <c r="F390" s="119" t="s">
        <v>927</v>
      </c>
      <c r="G390" s="51" t="s">
        <v>78</v>
      </c>
      <c r="H390" s="42">
        <v>2013</v>
      </c>
      <c r="J390" s="194" t="s">
        <v>927</v>
      </c>
    </row>
    <row r="391" spans="2:14" ht="18.75">
      <c r="B391" s="102"/>
      <c r="C391" s="103" t="e">
        <f t="shared" si="29"/>
        <v>#REF!</v>
      </c>
      <c r="D391" s="103"/>
      <c r="E391" s="103" t="e">
        <f>SUM('donnés 87-19'!#REF!)</f>
        <v>#REF!</v>
      </c>
      <c r="F391" s="119" t="s">
        <v>2496</v>
      </c>
      <c r="G391" s="51" t="s">
        <v>78</v>
      </c>
      <c r="H391" s="42">
        <v>2013</v>
      </c>
      <c r="J391" s="194" t="s">
        <v>603</v>
      </c>
    </row>
    <row r="392" spans="2:14" ht="18.75">
      <c r="B392" s="102"/>
      <c r="C392" s="103" t="e">
        <f t="shared" si="29"/>
        <v>#REF!</v>
      </c>
      <c r="D392" s="103"/>
      <c r="E392" s="103" t="e">
        <f>SUM('donnés 87-19'!#REF!)</f>
        <v>#REF!</v>
      </c>
      <c r="F392" s="119" t="s">
        <v>2497</v>
      </c>
      <c r="G392" s="51" t="s">
        <v>78</v>
      </c>
      <c r="H392" s="42">
        <v>2013</v>
      </c>
      <c r="J392" s="194" t="s">
        <v>604</v>
      </c>
    </row>
    <row r="393" spans="2:14" ht="18.75">
      <c r="B393" s="102"/>
      <c r="C393" s="103" t="e">
        <f t="shared" si="29"/>
        <v>#REF!</v>
      </c>
      <c r="D393" s="103"/>
      <c r="E393" s="103" t="e">
        <f>SUM('donnés 87-19'!#REF!)</f>
        <v>#REF!</v>
      </c>
      <c r="F393" s="82" t="s">
        <v>1823</v>
      </c>
      <c r="G393" s="51" t="s">
        <v>78</v>
      </c>
      <c r="H393" s="109">
        <f t="shared" ref="H393:H401" ca="1" si="30">YEAR(TODAY())</f>
        <v>2020</v>
      </c>
      <c r="J393" s="194">
        <v>0</v>
      </c>
      <c r="K393" s="247"/>
      <c r="L393" s="261"/>
      <c r="M393" s="263"/>
    </row>
    <row r="394" spans="2:14" ht="18.75">
      <c r="B394" s="102"/>
      <c r="C394" s="103" t="e">
        <f t="shared" si="29"/>
        <v>#REF!</v>
      </c>
      <c r="D394" s="103"/>
      <c r="E394" s="103" t="e">
        <f>SUM('donnés 87-19'!#REF!)</f>
        <v>#REF!</v>
      </c>
      <c r="F394" s="82" t="s">
        <v>1824</v>
      </c>
      <c r="G394" s="51" t="s">
        <v>78</v>
      </c>
      <c r="H394" s="109">
        <f t="shared" ca="1" si="30"/>
        <v>2020</v>
      </c>
      <c r="J394" s="194">
        <v>0</v>
      </c>
      <c r="K394" s="247"/>
      <c r="L394" s="254"/>
      <c r="M394" s="255"/>
    </row>
    <row r="395" spans="2:14" ht="18.75">
      <c r="B395" s="102"/>
      <c r="C395" s="103" t="e">
        <f t="shared" si="29"/>
        <v>#REF!</v>
      </c>
      <c r="D395" s="103"/>
      <c r="E395" s="103" t="e">
        <f>SUM('donnés 87-19'!#REF!)</f>
        <v>#REF!</v>
      </c>
      <c r="F395" s="113" t="s">
        <v>1638</v>
      </c>
      <c r="G395" s="68" t="s">
        <v>79</v>
      </c>
      <c r="H395" s="109">
        <f t="shared" ca="1" si="30"/>
        <v>2020</v>
      </c>
      <c r="J395" s="209">
        <v>0</v>
      </c>
      <c r="K395" s="248"/>
      <c r="L395" s="316" t="s">
        <v>1615</v>
      </c>
      <c r="M395" s="317"/>
      <c r="N395" s="255"/>
    </row>
    <row r="396" spans="2:14" ht="18.75">
      <c r="B396" s="102"/>
      <c r="C396" s="103" t="e">
        <f t="shared" si="29"/>
        <v>#REF!</v>
      </c>
      <c r="D396" s="103"/>
      <c r="E396" s="103" t="e">
        <f>SUM('donnés 87-19'!#REF!)</f>
        <v>#REF!</v>
      </c>
      <c r="F396" s="114" t="s">
        <v>1628</v>
      </c>
      <c r="G396" s="68" t="s">
        <v>79</v>
      </c>
      <c r="H396" s="109">
        <f t="shared" ca="1" si="30"/>
        <v>2020</v>
      </c>
      <c r="J396" s="209">
        <v>0</v>
      </c>
    </row>
    <row r="397" spans="2:14" ht="18.75">
      <c r="B397" s="102"/>
      <c r="C397" s="103" t="e">
        <f t="shared" si="29"/>
        <v>#REF!</v>
      </c>
      <c r="D397" s="103"/>
      <c r="E397" s="103" t="e">
        <f>SUM('donnés 87-19'!#REF!)</f>
        <v>#REF!</v>
      </c>
      <c r="F397" s="114" t="s">
        <v>1629</v>
      </c>
      <c r="G397" s="68" t="s">
        <v>79</v>
      </c>
      <c r="H397" s="109">
        <f t="shared" ca="1" si="30"/>
        <v>2020</v>
      </c>
      <c r="J397" s="209">
        <v>0</v>
      </c>
    </row>
    <row r="398" spans="2:14" ht="18.75">
      <c r="B398" s="102"/>
      <c r="C398" s="103" t="e">
        <f t="shared" si="29"/>
        <v>#REF!</v>
      </c>
      <c r="D398" s="103"/>
      <c r="E398" s="103" t="e">
        <f>SUM('donnés 87-19'!#REF!)</f>
        <v>#REF!</v>
      </c>
      <c r="F398" s="114" t="s">
        <v>1630</v>
      </c>
      <c r="G398" s="68" t="s">
        <v>79</v>
      </c>
      <c r="H398" s="109">
        <f t="shared" ca="1" si="30"/>
        <v>2020</v>
      </c>
      <c r="J398" s="209">
        <v>0</v>
      </c>
    </row>
    <row r="399" spans="2:14" ht="18.75">
      <c r="B399" s="102"/>
      <c r="C399" s="103" t="e">
        <f t="shared" si="29"/>
        <v>#REF!</v>
      </c>
      <c r="D399" s="103"/>
      <c r="E399" s="103" t="e">
        <f>SUM('donnés 87-19'!#REF!)</f>
        <v>#REF!</v>
      </c>
      <c r="F399" s="114" t="s">
        <v>1631</v>
      </c>
      <c r="G399" s="68" t="s">
        <v>79</v>
      </c>
      <c r="H399" s="109">
        <f t="shared" ca="1" si="30"/>
        <v>2020</v>
      </c>
      <c r="J399" s="209">
        <v>0</v>
      </c>
    </row>
    <row r="400" spans="2:14" ht="18.75">
      <c r="B400" s="102"/>
      <c r="C400" s="103" t="e">
        <f t="shared" si="29"/>
        <v>#REF!</v>
      </c>
      <c r="D400" s="103"/>
      <c r="E400" s="103" t="e">
        <f>SUM('donnés 87-19'!#REF!)</f>
        <v>#REF!</v>
      </c>
      <c r="F400" s="114" t="s">
        <v>1632</v>
      </c>
      <c r="G400" s="68" t="s">
        <v>79</v>
      </c>
      <c r="H400" s="109">
        <f t="shared" ca="1" si="30"/>
        <v>2020</v>
      </c>
      <c r="J400" s="209">
        <v>0</v>
      </c>
    </row>
    <row r="401" spans="2:13" ht="18.75">
      <c r="B401" s="102"/>
      <c r="C401" s="103" t="e">
        <f t="shared" si="29"/>
        <v>#REF!</v>
      </c>
      <c r="D401" s="103"/>
      <c r="E401" s="103" t="e">
        <f>SUM('donnés 87-19'!#REF!)</f>
        <v>#REF!</v>
      </c>
      <c r="F401" s="114" t="s">
        <v>1633</v>
      </c>
      <c r="G401" s="68" t="s">
        <v>79</v>
      </c>
      <c r="H401" s="109">
        <f t="shared" ca="1" si="30"/>
        <v>2020</v>
      </c>
      <c r="J401" s="209">
        <v>0</v>
      </c>
    </row>
    <row r="402" spans="2:13" ht="18.75">
      <c r="B402" s="102"/>
      <c r="C402" s="103" t="e">
        <f t="shared" si="29"/>
        <v>#REF!</v>
      </c>
      <c r="D402" s="103"/>
      <c r="E402" s="103" t="e">
        <f>SUM('donnés 87-19'!#REF!)</f>
        <v>#REF!</v>
      </c>
      <c r="F402" s="80" t="s">
        <v>928</v>
      </c>
      <c r="G402" s="60" t="s">
        <v>80</v>
      </c>
      <c r="H402" s="42">
        <v>2013</v>
      </c>
      <c r="J402" s="201" t="s">
        <v>928</v>
      </c>
    </row>
    <row r="403" spans="2:13" ht="18.75">
      <c r="B403" s="102"/>
      <c r="C403" s="103" t="e">
        <f t="shared" si="29"/>
        <v>#REF!</v>
      </c>
      <c r="D403" s="103"/>
      <c r="E403" s="103" t="e">
        <f>SUM('donnés 87-19'!#REF!)</f>
        <v>#REF!</v>
      </c>
      <c r="F403" s="80" t="s">
        <v>1825</v>
      </c>
      <c r="G403" s="60" t="s">
        <v>80</v>
      </c>
      <c r="H403" s="42">
        <v>2013</v>
      </c>
      <c r="J403" s="201" t="s">
        <v>627</v>
      </c>
    </row>
    <row r="404" spans="2:13" ht="18.75">
      <c r="B404" s="102"/>
      <c r="C404" s="103" t="e">
        <f t="shared" si="29"/>
        <v>#REF!</v>
      </c>
      <c r="D404" s="103"/>
      <c r="E404" s="103" t="e">
        <f>SUM('donnés 87-19'!#REF!)</f>
        <v>#REF!</v>
      </c>
      <c r="F404" s="80" t="s">
        <v>628</v>
      </c>
      <c r="G404" s="60" t="s">
        <v>80</v>
      </c>
      <c r="H404" s="42">
        <v>2013</v>
      </c>
      <c r="J404" s="201" t="s">
        <v>628</v>
      </c>
    </row>
    <row r="405" spans="2:13" ht="18.75">
      <c r="B405" s="102"/>
      <c r="C405" s="103" t="e">
        <f t="shared" si="29"/>
        <v>#REF!</v>
      </c>
      <c r="D405" s="103"/>
      <c r="E405" s="103" t="e">
        <f>SUM('donnés 87-19'!#REF!)</f>
        <v>#REF!</v>
      </c>
      <c r="F405" s="80" t="s">
        <v>629</v>
      </c>
      <c r="G405" s="60" t="s">
        <v>80</v>
      </c>
      <c r="H405" s="42">
        <v>2013</v>
      </c>
      <c r="J405" s="201" t="s">
        <v>629</v>
      </c>
    </row>
    <row r="406" spans="2:13" ht="18.75">
      <c r="B406" s="102"/>
      <c r="C406" s="103" t="e">
        <f t="shared" si="29"/>
        <v>#REF!</v>
      </c>
      <c r="D406" s="103"/>
      <c r="E406" s="103" t="e">
        <f>SUM('donnés 87-19'!#REF!)</f>
        <v>#REF!</v>
      </c>
      <c r="F406" s="154" t="s">
        <v>1826</v>
      </c>
      <c r="G406" s="77" t="s">
        <v>81</v>
      </c>
      <c r="H406" s="109">
        <f t="shared" ref="H406:H410" ca="1" si="31">YEAR(TODAY())</f>
        <v>2020</v>
      </c>
      <c r="J406" s="222">
        <v>0</v>
      </c>
    </row>
    <row r="407" spans="2:13" ht="18.75">
      <c r="B407" s="102"/>
      <c r="C407" s="103" t="e">
        <f t="shared" si="29"/>
        <v>#REF!</v>
      </c>
      <c r="D407" s="103"/>
      <c r="E407" s="103" t="e">
        <f>SUM('donnés 87-19'!#REF!)</f>
        <v>#REF!</v>
      </c>
      <c r="F407" s="154" t="s">
        <v>1827</v>
      </c>
      <c r="G407" s="77" t="s">
        <v>81</v>
      </c>
      <c r="H407" s="109">
        <f t="shared" ca="1" si="31"/>
        <v>2020</v>
      </c>
      <c r="J407" s="222">
        <v>0</v>
      </c>
    </row>
    <row r="408" spans="2:13" ht="18.75">
      <c r="B408" s="102"/>
      <c r="C408" s="103" t="e">
        <f t="shared" si="29"/>
        <v>#REF!</v>
      </c>
      <c r="D408" s="103"/>
      <c r="E408" s="103" t="e">
        <f>SUM('donnés 87-19'!#REF!)</f>
        <v>#REF!</v>
      </c>
      <c r="F408" s="154" t="s">
        <v>1828</v>
      </c>
      <c r="G408" s="77" t="s">
        <v>81</v>
      </c>
      <c r="H408" s="109">
        <f t="shared" ca="1" si="31"/>
        <v>2020</v>
      </c>
      <c r="J408" s="222">
        <v>0</v>
      </c>
    </row>
    <row r="409" spans="2:13" ht="18.75">
      <c r="B409" s="102"/>
      <c r="C409" s="103" t="e">
        <f t="shared" si="29"/>
        <v>#REF!</v>
      </c>
      <c r="D409" s="103"/>
      <c r="E409" s="103" t="e">
        <f>SUM('donnés 87-19'!#REF!)</f>
        <v>#REF!</v>
      </c>
      <c r="F409" s="154" t="s">
        <v>1829</v>
      </c>
      <c r="G409" s="77" t="s">
        <v>81</v>
      </c>
      <c r="H409" s="109">
        <f t="shared" ca="1" si="31"/>
        <v>2020</v>
      </c>
      <c r="J409" s="222">
        <v>0</v>
      </c>
    </row>
    <row r="410" spans="2:13" ht="18.75">
      <c r="B410" s="102"/>
      <c r="C410" s="103" t="e">
        <f t="shared" si="29"/>
        <v>#REF!</v>
      </c>
      <c r="D410" s="103"/>
      <c r="E410" s="103" t="e">
        <f>SUM('donnés 87-19'!#REF!)</f>
        <v>#REF!</v>
      </c>
      <c r="F410" s="154" t="s">
        <v>1830</v>
      </c>
      <c r="G410" s="77" t="s">
        <v>81</v>
      </c>
      <c r="H410" s="109">
        <f t="shared" ca="1" si="31"/>
        <v>2020</v>
      </c>
      <c r="J410" s="222">
        <v>0</v>
      </c>
    </row>
    <row r="411" spans="2:13" ht="18.75">
      <c r="B411" s="102"/>
      <c r="C411" s="103" t="e">
        <f t="shared" si="29"/>
        <v>#REF!</v>
      </c>
      <c r="D411" s="103"/>
      <c r="E411" s="103" t="e">
        <f>SUM('donnés 87-19'!#REF!)</f>
        <v>#REF!</v>
      </c>
      <c r="F411" s="122" t="s">
        <v>630</v>
      </c>
      <c r="G411" s="57" t="s">
        <v>82</v>
      </c>
      <c r="H411" s="42">
        <v>2013</v>
      </c>
      <c r="J411" s="198" t="s">
        <v>630</v>
      </c>
    </row>
    <row r="412" spans="2:13" ht="18.75">
      <c r="B412" s="102"/>
      <c r="C412" s="103" t="e">
        <f t="shared" si="29"/>
        <v>#REF!</v>
      </c>
      <c r="D412" s="103"/>
      <c r="E412" s="103" t="e">
        <f>SUM('donnés 87-19'!#REF!)</f>
        <v>#REF!</v>
      </c>
      <c r="F412" s="122" t="s">
        <v>631</v>
      </c>
      <c r="G412" s="57" t="s">
        <v>82</v>
      </c>
      <c r="H412" s="42">
        <v>2013</v>
      </c>
      <c r="J412" s="198" t="s">
        <v>631</v>
      </c>
    </row>
    <row r="413" spans="2:13" ht="18.75">
      <c r="B413" s="102"/>
      <c r="C413" s="103" t="e">
        <f t="shared" si="29"/>
        <v>#REF!</v>
      </c>
      <c r="D413" s="103"/>
      <c r="E413" s="103" t="e">
        <f>SUM('donnés 87-19'!#REF!)</f>
        <v>#REF!</v>
      </c>
      <c r="F413" s="122" t="s">
        <v>1831</v>
      </c>
      <c r="G413" s="57" t="s">
        <v>82</v>
      </c>
      <c r="H413" s="42">
        <v>2013</v>
      </c>
      <c r="J413" s="198" t="s">
        <v>632</v>
      </c>
    </row>
    <row r="414" spans="2:13" ht="18.75">
      <c r="B414" s="102"/>
      <c r="C414" s="103" t="e">
        <f t="shared" si="29"/>
        <v>#REF!</v>
      </c>
      <c r="D414" s="103"/>
      <c r="E414" s="103" t="e">
        <f>SUM('donnés 87-19'!#REF!)</f>
        <v>#REF!</v>
      </c>
      <c r="F414" s="122" t="s">
        <v>929</v>
      </c>
      <c r="G414" s="57" t="s">
        <v>82</v>
      </c>
      <c r="H414" s="42">
        <v>2013</v>
      </c>
      <c r="J414" s="198" t="s">
        <v>929</v>
      </c>
    </row>
    <row r="415" spans="2:13" ht="18.75">
      <c r="B415" s="102"/>
      <c r="C415" s="103" t="e">
        <f t="shared" si="29"/>
        <v>#REF!</v>
      </c>
      <c r="D415" s="103"/>
      <c r="E415" s="103" t="e">
        <f>SUM('donnés 87-19'!#REF!)</f>
        <v>#REF!</v>
      </c>
      <c r="F415" s="127" t="s">
        <v>1832</v>
      </c>
      <c r="G415" s="57" t="s">
        <v>82</v>
      </c>
      <c r="H415" s="109">
        <f t="shared" ref="H415:H417" ca="1" si="32">YEAR(TODAY())</f>
        <v>2020</v>
      </c>
      <c r="J415" s="198">
        <v>0</v>
      </c>
      <c r="K415" s="247"/>
      <c r="L415" s="261"/>
      <c r="M415" s="263"/>
    </row>
    <row r="416" spans="2:13" ht="18.75">
      <c r="B416" s="102"/>
      <c r="C416" s="103" t="e">
        <f t="shared" si="29"/>
        <v>#REF!</v>
      </c>
      <c r="D416" s="103"/>
      <c r="E416" s="103" t="e">
        <f>SUM('donnés 87-19'!#REF!)</f>
        <v>#REF!</v>
      </c>
      <c r="F416" s="127" t="s">
        <v>1833</v>
      </c>
      <c r="G416" s="57" t="s">
        <v>82</v>
      </c>
      <c r="H416" s="109">
        <f t="shared" ca="1" si="32"/>
        <v>2020</v>
      </c>
      <c r="J416" s="198">
        <v>0</v>
      </c>
      <c r="K416" s="247"/>
      <c r="L416" s="261"/>
      <c r="M416" s="263"/>
    </row>
    <row r="417" spans="2:15" ht="18.75">
      <c r="B417" s="102"/>
      <c r="C417" s="103" t="e">
        <f t="shared" si="29"/>
        <v>#REF!</v>
      </c>
      <c r="D417" s="103"/>
      <c r="E417" s="103" t="e">
        <f>SUM('donnés 87-19'!#REF!)</f>
        <v>#REF!</v>
      </c>
      <c r="F417" s="81" t="s">
        <v>1834</v>
      </c>
      <c r="G417" s="60" t="s">
        <v>83</v>
      </c>
      <c r="H417" s="109">
        <f t="shared" ca="1" si="32"/>
        <v>2020</v>
      </c>
      <c r="J417" s="201">
        <v>0</v>
      </c>
    </row>
    <row r="418" spans="2:15" ht="18.75">
      <c r="B418" s="102"/>
      <c r="C418" s="103" t="e">
        <f t="shared" si="29"/>
        <v>#REF!</v>
      </c>
      <c r="D418" s="103"/>
      <c r="E418" s="103" t="e">
        <f>SUM('donnés 87-19'!#REF!)</f>
        <v>#REF!</v>
      </c>
      <c r="F418" s="119" t="s">
        <v>636</v>
      </c>
      <c r="G418" s="51" t="s">
        <v>84</v>
      </c>
      <c r="H418" s="42">
        <v>2013</v>
      </c>
      <c r="J418" s="223" t="s">
        <v>636</v>
      </c>
    </row>
    <row r="419" spans="2:15" ht="18.75">
      <c r="B419" s="102"/>
      <c r="C419" s="103" t="e">
        <f t="shared" si="29"/>
        <v>#REF!</v>
      </c>
      <c r="D419" s="103"/>
      <c r="E419" s="103" t="e">
        <f>SUM('donnés 87-19'!#REF!)</f>
        <v>#REF!</v>
      </c>
      <c r="F419" s="54" t="s">
        <v>1835</v>
      </c>
      <c r="G419" s="55" t="s">
        <v>85</v>
      </c>
      <c r="H419" s="109">
        <f t="shared" ref="H419:H421" ca="1" si="33">YEAR(TODAY())</f>
        <v>2020</v>
      </c>
      <c r="J419" s="195">
        <v>0</v>
      </c>
    </row>
    <row r="420" spans="2:15" ht="18.75">
      <c r="B420" s="102"/>
      <c r="C420" s="103" t="e">
        <f t="shared" si="29"/>
        <v>#REF!</v>
      </c>
      <c r="D420" s="103"/>
      <c r="E420" s="103" t="e">
        <f>SUM('donnés 87-19'!#REF!)</f>
        <v>#REF!</v>
      </c>
      <c r="F420" s="54" t="s">
        <v>1836</v>
      </c>
      <c r="G420" s="55" t="s">
        <v>85</v>
      </c>
      <c r="H420" s="109">
        <f t="shared" ca="1" si="33"/>
        <v>2020</v>
      </c>
      <c r="J420" s="195">
        <v>0</v>
      </c>
    </row>
    <row r="421" spans="2:15" ht="18.75">
      <c r="B421" s="102"/>
      <c r="C421" s="103" t="e">
        <f t="shared" si="29"/>
        <v>#REF!</v>
      </c>
      <c r="D421" s="103"/>
      <c r="E421" s="103" t="e">
        <f>SUM('donnés 87-19'!#REF!)</f>
        <v>#REF!</v>
      </c>
      <c r="F421" s="54" t="s">
        <v>1837</v>
      </c>
      <c r="G421" s="55" t="s">
        <v>85</v>
      </c>
      <c r="H421" s="109">
        <f t="shared" ca="1" si="33"/>
        <v>2020</v>
      </c>
      <c r="J421" s="195">
        <v>0</v>
      </c>
    </row>
    <row r="422" spans="2:15" ht="18.75">
      <c r="B422" s="102"/>
      <c r="C422" s="103" t="e">
        <f t="shared" si="29"/>
        <v>#REF!</v>
      </c>
      <c r="D422" s="103"/>
      <c r="E422" s="103" t="e">
        <f>SUM('donnés 87-19'!#REF!)</f>
        <v>#REF!</v>
      </c>
      <c r="F422" s="149" t="s">
        <v>633</v>
      </c>
      <c r="G422" s="75" t="s">
        <v>86</v>
      </c>
      <c r="H422" s="42">
        <v>2013</v>
      </c>
      <c r="J422" s="220" t="s">
        <v>633</v>
      </c>
      <c r="K422" s="250"/>
      <c r="L422" s="311" t="s">
        <v>2645</v>
      </c>
      <c r="M422" s="311"/>
      <c r="N422" s="257"/>
      <c r="O422" s="257"/>
    </row>
    <row r="423" spans="2:15" ht="18.75">
      <c r="B423" s="102"/>
      <c r="C423" s="103" t="e">
        <f t="shared" si="29"/>
        <v>#REF!</v>
      </c>
      <c r="D423" s="103"/>
      <c r="E423" s="103" t="e">
        <f>SUM('donnés 87-19'!#REF!)</f>
        <v>#REF!</v>
      </c>
      <c r="F423" s="149" t="s">
        <v>634</v>
      </c>
      <c r="G423" s="75" t="s">
        <v>86</v>
      </c>
      <c r="H423" s="42">
        <v>2013</v>
      </c>
      <c r="J423" s="220" t="s">
        <v>634</v>
      </c>
      <c r="K423" s="250"/>
      <c r="L423" s="311" t="s">
        <v>2548</v>
      </c>
      <c r="M423" s="311"/>
      <c r="N423" s="257"/>
      <c r="O423" s="257"/>
    </row>
    <row r="424" spans="2:15" ht="18.75">
      <c r="B424" s="102"/>
      <c r="C424" s="103" t="e">
        <f t="shared" si="29"/>
        <v>#REF!</v>
      </c>
      <c r="D424" s="103"/>
      <c r="E424" s="103" t="e">
        <f>SUM('donnés 87-19'!#REF!)</f>
        <v>#REF!</v>
      </c>
      <c r="F424" s="149" t="s">
        <v>635</v>
      </c>
      <c r="G424" s="75" t="s">
        <v>86</v>
      </c>
      <c r="H424" s="42">
        <v>2013</v>
      </c>
      <c r="J424" s="220" t="s">
        <v>635</v>
      </c>
      <c r="K424" s="250"/>
      <c r="L424" s="312" t="s">
        <v>2549</v>
      </c>
      <c r="M424" s="312"/>
      <c r="N424" s="257"/>
      <c r="O424" s="257"/>
    </row>
    <row r="425" spans="2:15" ht="18.75">
      <c r="B425" s="102"/>
      <c r="C425" s="103" t="e">
        <f t="shared" si="29"/>
        <v>#REF!</v>
      </c>
      <c r="D425" s="103"/>
      <c r="E425" s="103" t="e">
        <f>SUM('donnés 87-19'!#REF!)</f>
        <v>#REF!</v>
      </c>
      <c r="F425" s="123" t="s">
        <v>637</v>
      </c>
      <c r="G425" s="58" t="s">
        <v>87</v>
      </c>
      <c r="H425" s="42">
        <v>2012</v>
      </c>
      <c r="J425" s="199" t="s">
        <v>637</v>
      </c>
      <c r="K425" s="250"/>
      <c r="L425" s="323" t="s">
        <v>2550</v>
      </c>
      <c r="M425" s="323"/>
      <c r="N425" s="258"/>
      <c r="O425" s="258"/>
    </row>
    <row r="426" spans="2:15" ht="18.75">
      <c r="B426" s="102"/>
      <c r="C426" s="103" t="e">
        <f t="shared" si="29"/>
        <v>#REF!</v>
      </c>
      <c r="D426" s="103"/>
      <c r="E426" s="103" t="e">
        <f>SUM('donnés 87-19'!#REF!)</f>
        <v>#REF!</v>
      </c>
      <c r="F426" s="123" t="s">
        <v>638</v>
      </c>
      <c r="G426" s="58" t="s">
        <v>87</v>
      </c>
      <c r="H426" s="42">
        <v>2012</v>
      </c>
      <c r="J426" s="199" t="s">
        <v>638</v>
      </c>
      <c r="L426" s="189"/>
      <c r="M426" s="189"/>
    </row>
    <row r="427" spans="2:15" ht="18.75">
      <c r="B427" s="102"/>
      <c r="C427" s="103" t="e">
        <f t="shared" si="29"/>
        <v>#REF!</v>
      </c>
      <c r="D427" s="103"/>
      <c r="E427" s="103" t="e">
        <f>SUM('donnés 87-19'!#REF!)</f>
        <v>#REF!</v>
      </c>
      <c r="F427" s="123" t="s">
        <v>2575</v>
      </c>
      <c r="G427" s="58" t="s">
        <v>87</v>
      </c>
      <c r="H427" s="42">
        <v>2013</v>
      </c>
      <c r="J427" s="199" t="s">
        <v>639</v>
      </c>
    </row>
    <row r="428" spans="2:15" ht="18.75">
      <c r="B428" s="102"/>
      <c r="C428" s="103" t="e">
        <f t="shared" si="29"/>
        <v>#REF!</v>
      </c>
      <c r="D428" s="103"/>
      <c r="E428" s="103" t="e">
        <f>SUM('donnés 87-19'!#REF!)</f>
        <v>#REF!</v>
      </c>
      <c r="F428" s="122" t="s">
        <v>930</v>
      </c>
      <c r="G428" s="57" t="s">
        <v>88</v>
      </c>
      <c r="H428" s="42">
        <v>2013</v>
      </c>
      <c r="J428" s="198" t="s">
        <v>930</v>
      </c>
    </row>
    <row r="429" spans="2:15" ht="18.75">
      <c r="B429" s="102"/>
      <c r="C429" s="103" t="e">
        <f t="shared" si="29"/>
        <v>#REF!</v>
      </c>
      <c r="D429" s="103"/>
      <c r="E429" s="103" t="e">
        <f>SUM('donnés 87-19'!#REF!)</f>
        <v>#REF!</v>
      </c>
      <c r="F429" s="122" t="s">
        <v>640</v>
      </c>
      <c r="G429" s="57" t="s">
        <v>88</v>
      </c>
      <c r="H429" s="42">
        <v>2013</v>
      </c>
      <c r="J429" s="198" t="s">
        <v>640</v>
      </c>
    </row>
    <row r="430" spans="2:15" ht="18.75">
      <c r="B430" s="102"/>
      <c r="C430" s="103" t="e">
        <f t="shared" si="29"/>
        <v>#REF!</v>
      </c>
      <c r="D430" s="103"/>
      <c r="E430" s="103" t="e">
        <f>SUM('donnés 87-19'!#REF!)</f>
        <v>#REF!</v>
      </c>
      <c r="F430" s="122" t="s">
        <v>641</v>
      </c>
      <c r="G430" s="57" t="s">
        <v>88</v>
      </c>
      <c r="H430" s="42">
        <v>2013</v>
      </c>
      <c r="J430" s="198" t="s">
        <v>641</v>
      </c>
    </row>
    <row r="431" spans="2:15" ht="18.75">
      <c r="B431" s="102"/>
      <c r="C431" s="103" t="e">
        <f t="shared" si="29"/>
        <v>#REF!</v>
      </c>
      <c r="D431" s="103"/>
      <c r="E431" s="103" t="e">
        <f>SUM('donnés 87-19'!#REF!)</f>
        <v>#REF!</v>
      </c>
      <c r="F431" s="80" t="s">
        <v>642</v>
      </c>
      <c r="G431" s="60" t="s">
        <v>89</v>
      </c>
      <c r="H431" s="42">
        <v>2012</v>
      </c>
      <c r="J431" s="201" t="s">
        <v>642</v>
      </c>
    </row>
    <row r="432" spans="2:15" ht="18.75">
      <c r="B432" s="102"/>
      <c r="C432" s="103" t="e">
        <f t="shared" si="29"/>
        <v>#REF!</v>
      </c>
      <c r="D432" s="103"/>
      <c r="E432" s="103" t="e">
        <f>SUM('donnés 87-19'!#REF!)</f>
        <v>#REF!</v>
      </c>
      <c r="F432" s="119" t="s">
        <v>643</v>
      </c>
      <c r="G432" s="51" t="s">
        <v>90</v>
      </c>
      <c r="H432" s="42">
        <v>2012</v>
      </c>
      <c r="J432" s="194" t="s">
        <v>643</v>
      </c>
    </row>
    <row r="433" spans="2:10" ht="18.75">
      <c r="B433" s="102"/>
      <c r="C433" s="103" t="e">
        <f t="shared" si="29"/>
        <v>#REF!</v>
      </c>
      <c r="D433" s="103"/>
      <c r="E433" s="103" t="e">
        <f>SUM('donnés 87-19'!#REF!)</f>
        <v>#REF!</v>
      </c>
      <c r="F433" s="156" t="s">
        <v>1472</v>
      </c>
      <c r="G433" s="72" t="s">
        <v>91</v>
      </c>
      <c r="H433" s="42">
        <v>2018</v>
      </c>
      <c r="J433" s="216" t="s">
        <v>1472</v>
      </c>
    </row>
    <row r="434" spans="2:10" ht="18.75">
      <c r="B434" s="102"/>
      <c r="C434" s="103" t="e">
        <f t="shared" si="29"/>
        <v>#REF!</v>
      </c>
      <c r="D434" s="103"/>
      <c r="E434" s="103" t="e">
        <f>SUM('donnés 87-19'!#REF!)</f>
        <v>#REF!</v>
      </c>
      <c r="F434" s="140" t="s">
        <v>767</v>
      </c>
      <c r="G434" s="62" t="s">
        <v>92</v>
      </c>
      <c r="H434" s="42">
        <v>2013</v>
      </c>
      <c r="J434" s="203" t="s">
        <v>767</v>
      </c>
    </row>
    <row r="435" spans="2:10" ht="18.75">
      <c r="B435" s="102"/>
      <c r="C435" s="103" t="e">
        <f t="shared" si="29"/>
        <v>#REF!</v>
      </c>
      <c r="D435" s="103"/>
      <c r="E435" s="103" t="e">
        <f>SUM('donnés 87-19'!#REF!)</f>
        <v>#REF!</v>
      </c>
      <c r="F435" s="140" t="s">
        <v>768</v>
      </c>
      <c r="G435" s="62" t="s">
        <v>92</v>
      </c>
      <c r="H435" s="42">
        <v>2013</v>
      </c>
      <c r="J435" s="203" t="s">
        <v>768</v>
      </c>
    </row>
    <row r="436" spans="2:10" ht="18.75">
      <c r="B436" s="102"/>
      <c r="C436" s="103" t="e">
        <f t="shared" si="29"/>
        <v>#REF!</v>
      </c>
      <c r="D436" s="103"/>
      <c r="E436" s="103" t="e">
        <f>SUM('donnés 87-19'!#REF!)</f>
        <v>#REF!</v>
      </c>
      <c r="F436" s="140" t="s">
        <v>769</v>
      </c>
      <c r="G436" s="62" t="s">
        <v>92</v>
      </c>
      <c r="H436" s="42">
        <v>2013</v>
      </c>
      <c r="J436" s="203" t="s">
        <v>769</v>
      </c>
    </row>
    <row r="437" spans="2:10" ht="18.75">
      <c r="B437" s="102"/>
      <c r="C437" s="103" t="e">
        <f t="shared" si="29"/>
        <v>#REF!</v>
      </c>
      <c r="D437" s="103"/>
      <c r="E437" s="103" t="e">
        <f>SUM('donnés 87-19'!#REF!)</f>
        <v>#REF!</v>
      </c>
      <c r="F437" s="140" t="s">
        <v>2440</v>
      </c>
      <c r="G437" s="62" t="s">
        <v>92</v>
      </c>
      <c r="H437" s="42">
        <v>2013</v>
      </c>
      <c r="J437" s="203" t="s">
        <v>770</v>
      </c>
    </row>
    <row r="438" spans="2:10" ht="18.75">
      <c r="B438" s="102"/>
      <c r="C438" s="103" t="e">
        <f t="shared" si="29"/>
        <v>#REF!</v>
      </c>
      <c r="D438" s="103"/>
      <c r="E438" s="103" t="e">
        <f>SUM('donnés 87-19'!#REF!)</f>
        <v>#REF!</v>
      </c>
      <c r="F438" s="157" t="s">
        <v>1838</v>
      </c>
      <c r="G438" s="78" t="s">
        <v>93</v>
      </c>
      <c r="H438" s="109">
        <f t="shared" ref="H438:H445" ca="1" si="34">YEAR(TODAY())</f>
        <v>2020</v>
      </c>
      <c r="J438" s="224">
        <v>0</v>
      </c>
    </row>
    <row r="439" spans="2:10" ht="18.75">
      <c r="B439" s="102"/>
      <c r="C439" s="103" t="e">
        <f t="shared" si="29"/>
        <v>#REF!</v>
      </c>
      <c r="D439" s="103"/>
      <c r="E439" s="103" t="e">
        <f>SUM('donnés 87-19'!#REF!)</f>
        <v>#REF!</v>
      </c>
      <c r="F439" s="157" t="s">
        <v>1839</v>
      </c>
      <c r="G439" s="78" t="s">
        <v>93</v>
      </c>
      <c r="H439" s="109">
        <f t="shared" ca="1" si="34"/>
        <v>2020</v>
      </c>
      <c r="J439" s="224">
        <v>0</v>
      </c>
    </row>
    <row r="440" spans="2:10" ht="18.75">
      <c r="B440" s="102"/>
      <c r="C440" s="103" t="e">
        <f t="shared" si="29"/>
        <v>#REF!</v>
      </c>
      <c r="D440" s="103"/>
      <c r="E440" s="103" t="e">
        <f>SUM('donnés 87-19'!#REF!)</f>
        <v>#REF!</v>
      </c>
      <c r="F440" s="157" t="s">
        <v>1840</v>
      </c>
      <c r="G440" s="78" t="s">
        <v>93</v>
      </c>
      <c r="H440" s="109">
        <f t="shared" ca="1" si="34"/>
        <v>2020</v>
      </c>
      <c r="J440" s="224">
        <v>0</v>
      </c>
    </row>
    <row r="441" spans="2:10" ht="18.75">
      <c r="B441" s="102"/>
      <c r="C441" s="103" t="e">
        <f t="shared" si="29"/>
        <v>#REF!</v>
      </c>
      <c r="D441" s="103"/>
      <c r="E441" s="103" t="e">
        <f>SUM('donnés 87-19'!#REF!)</f>
        <v>#REF!</v>
      </c>
      <c r="F441" s="157" t="s">
        <v>1841</v>
      </c>
      <c r="G441" s="78" t="s">
        <v>93</v>
      </c>
      <c r="H441" s="109">
        <f t="shared" ca="1" si="34"/>
        <v>2020</v>
      </c>
      <c r="J441" s="224">
        <v>0</v>
      </c>
    </row>
    <row r="442" spans="2:10" ht="18.75">
      <c r="B442" s="102"/>
      <c r="C442" s="103" t="e">
        <f t="shared" si="29"/>
        <v>#REF!</v>
      </c>
      <c r="D442" s="103"/>
      <c r="E442" s="103" t="e">
        <f>SUM('donnés 87-19'!#REF!)</f>
        <v>#REF!</v>
      </c>
      <c r="F442" s="157" t="s">
        <v>1842</v>
      </c>
      <c r="G442" s="78" t="s">
        <v>93</v>
      </c>
      <c r="H442" s="109">
        <f t="shared" ca="1" si="34"/>
        <v>2020</v>
      </c>
      <c r="J442" s="224">
        <v>0</v>
      </c>
    </row>
    <row r="443" spans="2:10" ht="18.75">
      <c r="B443" s="102"/>
      <c r="C443" s="103" t="e">
        <f t="shared" si="29"/>
        <v>#REF!</v>
      </c>
      <c r="D443" s="103"/>
      <c r="E443" s="103" t="e">
        <f>SUM('donnés 87-19'!#REF!)</f>
        <v>#REF!</v>
      </c>
      <c r="F443" s="157" t="s">
        <v>1843</v>
      </c>
      <c r="G443" s="78" t="s">
        <v>93</v>
      </c>
      <c r="H443" s="109">
        <f t="shared" ca="1" si="34"/>
        <v>2020</v>
      </c>
      <c r="J443" s="224">
        <v>0</v>
      </c>
    </row>
    <row r="444" spans="2:10" ht="18.75">
      <c r="B444" s="102"/>
      <c r="C444" s="103" t="e">
        <f t="shared" si="29"/>
        <v>#REF!</v>
      </c>
      <c r="D444" s="103"/>
      <c r="E444" s="103" t="e">
        <f>SUM('donnés 87-19'!#REF!)</f>
        <v>#REF!</v>
      </c>
      <c r="F444" s="157" t="s">
        <v>1844</v>
      </c>
      <c r="G444" s="78" t="s">
        <v>93</v>
      </c>
      <c r="H444" s="109">
        <f t="shared" ca="1" si="34"/>
        <v>2020</v>
      </c>
      <c r="J444" s="224">
        <v>0</v>
      </c>
    </row>
    <row r="445" spans="2:10" ht="18.75">
      <c r="B445" s="102"/>
      <c r="C445" s="103" t="e">
        <f t="shared" si="29"/>
        <v>#REF!</v>
      </c>
      <c r="D445" s="103"/>
      <c r="E445" s="103" t="e">
        <f>SUM('donnés 87-19'!#REF!)</f>
        <v>#REF!</v>
      </c>
      <c r="F445" s="157" t="s">
        <v>1845</v>
      </c>
      <c r="G445" s="78" t="s">
        <v>93</v>
      </c>
      <c r="H445" s="109">
        <f t="shared" ca="1" si="34"/>
        <v>2020</v>
      </c>
      <c r="J445" s="224">
        <v>0</v>
      </c>
    </row>
    <row r="446" spans="2:10" ht="18.75">
      <c r="B446" s="102"/>
      <c r="C446" s="103" t="e">
        <f t="shared" si="29"/>
        <v>#REF!</v>
      </c>
      <c r="D446" s="103"/>
      <c r="E446" s="103" t="e">
        <f>SUM('donnés 87-19'!#REF!)</f>
        <v>#REF!</v>
      </c>
      <c r="F446" s="122" t="s">
        <v>644</v>
      </c>
      <c r="G446" s="57" t="s">
        <v>94</v>
      </c>
      <c r="H446" s="42">
        <v>2012</v>
      </c>
      <c r="J446" s="198" t="s">
        <v>644</v>
      </c>
    </row>
    <row r="447" spans="2:10" ht="18.75">
      <c r="B447" s="102"/>
      <c r="C447" s="103" t="e">
        <f t="shared" si="29"/>
        <v>#REF!</v>
      </c>
      <c r="D447" s="103"/>
      <c r="E447" s="103" t="e">
        <f>SUM('donnés 87-19'!#REF!)</f>
        <v>#REF!</v>
      </c>
      <c r="F447" s="122" t="s">
        <v>645</v>
      </c>
      <c r="G447" s="57" t="s">
        <v>94</v>
      </c>
      <c r="H447" s="42">
        <v>2012</v>
      </c>
      <c r="J447" s="198" t="s">
        <v>645</v>
      </c>
    </row>
    <row r="448" spans="2:10" ht="18.75">
      <c r="B448" s="102"/>
      <c r="C448" s="103" t="e">
        <f t="shared" si="29"/>
        <v>#REF!</v>
      </c>
      <c r="D448" s="103"/>
      <c r="E448" s="103" t="e">
        <f>SUM('donnés 87-19'!#REF!)</f>
        <v>#REF!</v>
      </c>
      <c r="F448" s="122" t="s">
        <v>1846</v>
      </c>
      <c r="G448" s="57" t="s">
        <v>94</v>
      </c>
      <c r="H448" s="42">
        <v>2012</v>
      </c>
      <c r="J448" s="198" t="s">
        <v>646</v>
      </c>
    </row>
    <row r="449" spans="2:11" ht="18.75">
      <c r="B449" s="102"/>
      <c r="C449" s="103" t="e">
        <f t="shared" si="29"/>
        <v>#REF!</v>
      </c>
      <c r="D449" s="103"/>
      <c r="E449" s="103" t="e">
        <f>SUM('donnés 87-19'!#REF!)</f>
        <v>#REF!</v>
      </c>
      <c r="F449" s="122" t="s">
        <v>2576</v>
      </c>
      <c r="G449" s="57" t="s">
        <v>94</v>
      </c>
      <c r="H449" s="42">
        <v>2013</v>
      </c>
      <c r="J449" s="198" t="s">
        <v>647</v>
      </c>
    </row>
    <row r="450" spans="2:11" ht="18.75">
      <c r="B450" s="102"/>
      <c r="C450" s="103" t="e">
        <f t="shared" si="29"/>
        <v>#REF!</v>
      </c>
      <c r="D450" s="103"/>
      <c r="E450" s="103" t="e">
        <f>SUM('donnés 87-19'!#REF!)</f>
        <v>#REF!</v>
      </c>
      <c r="F450" s="123" t="s">
        <v>1848</v>
      </c>
      <c r="G450" s="58" t="s">
        <v>95</v>
      </c>
      <c r="H450" s="42">
        <v>2012</v>
      </c>
      <c r="J450" s="199" t="s">
        <v>648</v>
      </c>
    </row>
    <row r="451" spans="2:11" ht="18.75">
      <c r="B451" s="102"/>
      <c r="C451" s="103" t="e">
        <f t="shared" si="29"/>
        <v>#REF!</v>
      </c>
      <c r="D451" s="103"/>
      <c r="E451" s="103" t="e">
        <f>SUM('donnés 87-19'!#REF!)</f>
        <v>#REF!</v>
      </c>
      <c r="F451" s="123" t="s">
        <v>1847</v>
      </c>
      <c r="G451" s="58" t="s">
        <v>95</v>
      </c>
      <c r="H451" s="42">
        <v>2012</v>
      </c>
      <c r="J451" s="199" t="s">
        <v>649</v>
      </c>
    </row>
    <row r="452" spans="2:11" ht="18.75">
      <c r="B452" s="102"/>
      <c r="C452" s="103" t="e">
        <f t="shared" si="29"/>
        <v>#REF!</v>
      </c>
      <c r="D452" s="103"/>
      <c r="E452" s="103" t="e">
        <f>SUM('donnés 87-19'!#REF!)</f>
        <v>#REF!</v>
      </c>
      <c r="F452" s="123" t="s">
        <v>650</v>
      </c>
      <c r="G452" s="58" t="s">
        <v>95</v>
      </c>
      <c r="H452" s="42">
        <v>2012</v>
      </c>
      <c r="J452" s="199" t="s">
        <v>650</v>
      </c>
    </row>
    <row r="453" spans="2:11" ht="18.75">
      <c r="B453" s="102"/>
      <c r="C453" s="103" t="e">
        <f t="shared" ref="C453:C516" si="35">SUM(E453-D453)</f>
        <v>#REF!</v>
      </c>
      <c r="D453" s="103"/>
      <c r="E453" s="103" t="e">
        <f>SUM('donnés 87-19'!#REF!)</f>
        <v>#REF!</v>
      </c>
      <c r="F453" s="123" t="s">
        <v>2577</v>
      </c>
      <c r="G453" s="58" t="s">
        <v>95</v>
      </c>
      <c r="H453" s="42">
        <v>2013</v>
      </c>
      <c r="J453" s="199" t="s">
        <v>651</v>
      </c>
      <c r="K453" s="21"/>
    </row>
    <row r="454" spans="2:11" ht="18.75">
      <c r="B454" s="102"/>
      <c r="C454" s="103" t="e">
        <f t="shared" si="35"/>
        <v>#REF!</v>
      </c>
      <c r="D454" s="103"/>
      <c r="E454" s="103" t="e">
        <f>SUM('donnés 87-19'!#REF!)</f>
        <v>#REF!</v>
      </c>
      <c r="F454" s="123" t="s">
        <v>652</v>
      </c>
      <c r="G454" s="58" t="s">
        <v>95</v>
      </c>
      <c r="H454" s="42">
        <v>2013</v>
      </c>
      <c r="J454" s="199" t="s">
        <v>652</v>
      </c>
    </row>
    <row r="455" spans="2:11" ht="18.75">
      <c r="B455" s="102"/>
      <c r="C455" s="103" t="e">
        <f t="shared" si="35"/>
        <v>#REF!</v>
      </c>
      <c r="D455" s="103"/>
      <c r="E455" s="103" t="e">
        <f>SUM('donnés 87-19'!#REF!)</f>
        <v>#REF!</v>
      </c>
      <c r="F455" s="158" t="s">
        <v>1849</v>
      </c>
      <c r="G455" s="79" t="s">
        <v>96</v>
      </c>
      <c r="H455" s="109">
        <f t="shared" ref="H455:H457" ca="1" si="36">YEAR(TODAY())</f>
        <v>2020</v>
      </c>
      <c r="J455" s="225">
        <v>0</v>
      </c>
    </row>
    <row r="456" spans="2:11" ht="18.75">
      <c r="B456" s="102"/>
      <c r="C456" s="103" t="e">
        <f t="shared" si="35"/>
        <v>#REF!</v>
      </c>
      <c r="D456" s="103"/>
      <c r="E456" s="103" t="e">
        <f>SUM('donnés 87-19'!#REF!)</f>
        <v>#REF!</v>
      </c>
      <c r="F456" s="158" t="s">
        <v>1850</v>
      </c>
      <c r="G456" s="79" t="s">
        <v>96</v>
      </c>
      <c r="H456" s="109">
        <f t="shared" ca="1" si="36"/>
        <v>2020</v>
      </c>
      <c r="J456" s="225">
        <v>0</v>
      </c>
    </row>
    <row r="457" spans="2:11" ht="18.75">
      <c r="B457" s="102"/>
      <c r="C457" s="103" t="e">
        <f t="shared" si="35"/>
        <v>#REF!</v>
      </c>
      <c r="D457" s="103"/>
      <c r="E457" s="103" t="e">
        <f>SUM('donnés 87-19'!#REF!)</f>
        <v>#REF!</v>
      </c>
      <c r="F457" s="158" t="s">
        <v>1851</v>
      </c>
      <c r="G457" s="79" t="s">
        <v>96</v>
      </c>
      <c r="H457" s="109">
        <f t="shared" ca="1" si="36"/>
        <v>2020</v>
      </c>
      <c r="J457" s="225">
        <v>0</v>
      </c>
    </row>
    <row r="458" spans="2:11" ht="18.75">
      <c r="B458" s="102"/>
      <c r="C458" s="103" t="e">
        <f t="shared" si="35"/>
        <v>#REF!</v>
      </c>
      <c r="D458" s="103"/>
      <c r="E458" s="103" t="e">
        <f>SUM('donnés 87-19'!#REF!)</f>
        <v>#REF!</v>
      </c>
      <c r="F458" s="159" t="s">
        <v>931</v>
      </c>
      <c r="G458" s="75" t="s">
        <v>97</v>
      </c>
      <c r="H458" s="42">
        <v>2013</v>
      </c>
      <c r="J458" s="220" t="s">
        <v>931</v>
      </c>
    </row>
    <row r="459" spans="2:11" ht="18.75">
      <c r="B459" s="102"/>
      <c r="C459" s="103" t="e">
        <f t="shared" si="35"/>
        <v>#REF!</v>
      </c>
      <c r="D459" s="103"/>
      <c r="E459" s="103" t="e">
        <f>SUM('donnés 87-19'!#REF!)</f>
        <v>#REF!</v>
      </c>
      <c r="F459" s="156" t="s">
        <v>653</v>
      </c>
      <c r="G459" s="72" t="s">
        <v>98</v>
      </c>
      <c r="H459" s="42">
        <v>2013</v>
      </c>
      <c r="J459" s="216" t="s">
        <v>653</v>
      </c>
    </row>
    <row r="460" spans="2:11" ht="18.75">
      <c r="B460" s="102"/>
      <c r="C460" s="103" t="e">
        <f t="shared" si="35"/>
        <v>#REF!</v>
      </c>
      <c r="D460" s="103"/>
      <c r="E460" s="103" t="e">
        <f>SUM('donnés 87-19'!#REF!)</f>
        <v>#REF!</v>
      </c>
      <c r="F460" s="143" t="s">
        <v>654</v>
      </c>
      <c r="G460" s="63" t="s">
        <v>99</v>
      </c>
      <c r="H460" s="42">
        <v>2013</v>
      </c>
      <c r="J460" s="204" t="s">
        <v>654</v>
      </c>
    </row>
    <row r="461" spans="2:11" ht="18.75">
      <c r="B461" s="102"/>
      <c r="C461" s="103" t="e">
        <f t="shared" si="35"/>
        <v>#REF!</v>
      </c>
      <c r="D461" s="103"/>
      <c r="E461" s="103" t="e">
        <f>SUM('donnés 87-19'!#REF!)</f>
        <v>#REF!</v>
      </c>
      <c r="F461" s="80" t="s">
        <v>1981</v>
      </c>
      <c r="G461" s="60" t="s">
        <v>100</v>
      </c>
      <c r="H461" s="42">
        <v>2012</v>
      </c>
      <c r="J461" s="201" t="s">
        <v>2498</v>
      </c>
    </row>
    <row r="462" spans="2:11" ht="18.75">
      <c r="B462" s="102"/>
      <c r="C462" s="103" t="e">
        <f t="shared" si="35"/>
        <v>#REF!</v>
      </c>
      <c r="D462" s="103"/>
      <c r="E462" s="103" t="e">
        <f>SUM('donnés 87-19'!#REF!)</f>
        <v>#REF!</v>
      </c>
      <c r="F462" s="80" t="s">
        <v>788</v>
      </c>
      <c r="G462" s="60" t="s">
        <v>100</v>
      </c>
      <c r="H462" s="42">
        <v>2012</v>
      </c>
      <c r="J462" s="201" t="s">
        <v>788</v>
      </c>
    </row>
    <row r="463" spans="2:11" ht="18.75">
      <c r="B463" s="102"/>
      <c r="C463" s="103" t="e">
        <f t="shared" si="35"/>
        <v>#REF!</v>
      </c>
      <c r="D463" s="103"/>
      <c r="E463" s="103" t="e">
        <f>SUM('donnés 87-19'!#REF!)</f>
        <v>#REF!</v>
      </c>
      <c r="F463" s="80" t="s">
        <v>789</v>
      </c>
      <c r="G463" s="60" t="s">
        <v>100</v>
      </c>
      <c r="H463" s="42">
        <v>2012</v>
      </c>
      <c r="J463" s="201" t="s">
        <v>789</v>
      </c>
    </row>
    <row r="464" spans="2:11" ht="18.75">
      <c r="B464" s="102"/>
      <c r="C464" s="103" t="e">
        <f t="shared" si="35"/>
        <v>#REF!</v>
      </c>
      <c r="D464" s="103"/>
      <c r="E464" s="103" t="e">
        <f>SUM('donnés 87-19'!#REF!)</f>
        <v>#REF!</v>
      </c>
      <c r="F464" s="80" t="s">
        <v>790</v>
      </c>
      <c r="G464" s="60" t="s">
        <v>100</v>
      </c>
      <c r="H464" s="42">
        <v>2012</v>
      </c>
      <c r="J464" s="201" t="s">
        <v>790</v>
      </c>
    </row>
    <row r="465" spans="2:14" ht="18.75">
      <c r="B465" s="102"/>
      <c r="C465" s="103" t="e">
        <f t="shared" si="35"/>
        <v>#REF!</v>
      </c>
      <c r="D465" s="103"/>
      <c r="E465" s="103" t="e">
        <f>SUM('donnés 87-19'!#REF!)</f>
        <v>#REF!</v>
      </c>
      <c r="F465" s="80" t="s">
        <v>1609</v>
      </c>
      <c r="G465" s="60" t="s">
        <v>100</v>
      </c>
      <c r="H465" s="42">
        <v>2012</v>
      </c>
      <c r="J465" s="201" t="s">
        <v>2436</v>
      </c>
    </row>
    <row r="466" spans="2:14" ht="18.75">
      <c r="B466" s="102"/>
      <c r="C466" s="103" t="e">
        <f t="shared" si="35"/>
        <v>#REF!</v>
      </c>
      <c r="D466" s="103"/>
      <c r="E466" s="103" t="e">
        <f>SUM('donnés 87-19'!#REF!)</f>
        <v>#REF!</v>
      </c>
      <c r="F466" s="80" t="s">
        <v>1610</v>
      </c>
      <c r="G466" s="60" t="s">
        <v>100</v>
      </c>
      <c r="H466" s="42">
        <v>2012</v>
      </c>
      <c r="J466" s="243" t="s">
        <v>2435</v>
      </c>
    </row>
    <row r="467" spans="2:14" ht="18.75">
      <c r="B467" s="102"/>
      <c r="C467" s="103" t="e">
        <f t="shared" si="35"/>
        <v>#REF!</v>
      </c>
      <c r="D467" s="103"/>
      <c r="E467" s="103" t="e">
        <f>SUM('donnés 87-19'!#REF!)</f>
        <v>#REF!</v>
      </c>
      <c r="F467" s="80" t="s">
        <v>1979</v>
      </c>
      <c r="G467" s="60" t="s">
        <v>100</v>
      </c>
      <c r="H467" s="42">
        <v>2012</v>
      </c>
      <c r="J467" s="201" t="s">
        <v>1979</v>
      </c>
    </row>
    <row r="468" spans="2:14" ht="18.75">
      <c r="B468" s="102"/>
      <c r="C468" s="103" t="e">
        <f t="shared" si="35"/>
        <v>#REF!</v>
      </c>
      <c r="D468" s="103"/>
      <c r="E468" s="103" t="e">
        <f>SUM('donnés 87-19'!#REF!)</f>
        <v>#REF!</v>
      </c>
      <c r="F468" s="80" t="s">
        <v>1980</v>
      </c>
      <c r="G468" s="60" t="s">
        <v>100</v>
      </c>
      <c r="H468" s="42">
        <v>2012</v>
      </c>
      <c r="J468" s="201" t="s">
        <v>932</v>
      </c>
    </row>
    <row r="469" spans="2:14" ht="18.75">
      <c r="B469" s="102"/>
      <c r="C469" s="103" t="e">
        <f t="shared" si="35"/>
        <v>#REF!</v>
      </c>
      <c r="D469" s="103"/>
      <c r="E469" s="103" t="e">
        <f>SUM('donnés 87-19'!#REF!)</f>
        <v>#REF!</v>
      </c>
      <c r="F469" s="80" t="s">
        <v>791</v>
      </c>
      <c r="G469" s="60" t="s">
        <v>100</v>
      </c>
      <c r="H469" s="42">
        <v>2012</v>
      </c>
      <c r="J469" s="201" t="s">
        <v>791</v>
      </c>
    </row>
    <row r="470" spans="2:14" ht="18.75">
      <c r="B470" s="102"/>
      <c r="C470" s="103" t="e">
        <f t="shared" si="35"/>
        <v>#REF!</v>
      </c>
      <c r="D470" s="103"/>
      <c r="E470" s="103" t="e">
        <f>SUM('donnés 87-19'!#REF!)</f>
        <v>#REF!</v>
      </c>
      <c r="F470" s="80" t="s">
        <v>792</v>
      </c>
      <c r="G470" s="60" t="s">
        <v>100</v>
      </c>
      <c r="H470" s="42">
        <v>2012</v>
      </c>
      <c r="J470" s="201" t="s">
        <v>792</v>
      </c>
    </row>
    <row r="471" spans="2:14" ht="18.75">
      <c r="B471" s="102"/>
      <c r="C471" s="103" t="e">
        <f t="shared" si="35"/>
        <v>#REF!</v>
      </c>
      <c r="D471" s="103"/>
      <c r="E471" s="103" t="e">
        <f>SUM('donnés 87-19'!#REF!)</f>
        <v>#REF!</v>
      </c>
      <c r="F471" s="80" t="s">
        <v>793</v>
      </c>
      <c r="G471" s="60" t="s">
        <v>100</v>
      </c>
      <c r="H471" s="42">
        <v>2012</v>
      </c>
      <c r="J471" s="201" t="s">
        <v>793</v>
      </c>
    </row>
    <row r="472" spans="2:14" ht="18.75">
      <c r="B472" s="102"/>
      <c r="C472" s="103" t="e">
        <f t="shared" si="35"/>
        <v>#REF!</v>
      </c>
      <c r="D472" s="103"/>
      <c r="E472" s="103" t="e">
        <f>SUM('donnés 87-19'!#REF!)</f>
        <v>#REF!</v>
      </c>
      <c r="F472" s="80" t="s">
        <v>794</v>
      </c>
      <c r="G472" s="60" t="s">
        <v>100</v>
      </c>
      <c r="H472" s="42">
        <v>2012</v>
      </c>
      <c r="J472" s="201" t="s">
        <v>794</v>
      </c>
    </row>
    <row r="473" spans="2:14" ht="18.75">
      <c r="B473" s="102"/>
      <c r="C473" s="103" t="e">
        <f t="shared" si="35"/>
        <v>#REF!</v>
      </c>
      <c r="D473" s="103"/>
      <c r="E473" s="103" t="e">
        <f>SUM('donnés 87-19'!#REF!)</f>
        <v>#REF!</v>
      </c>
      <c r="F473" s="80" t="s">
        <v>795</v>
      </c>
      <c r="G473" s="60" t="s">
        <v>100</v>
      </c>
      <c r="H473" s="42">
        <v>2012</v>
      </c>
      <c r="J473" s="201" t="s">
        <v>795</v>
      </c>
    </row>
    <row r="474" spans="2:14" ht="18.75">
      <c r="B474" s="102"/>
      <c r="C474" s="103" t="e">
        <f t="shared" si="35"/>
        <v>#REF!</v>
      </c>
      <c r="D474" s="103"/>
      <c r="E474" s="103" t="e">
        <f>SUM('donnés 87-19'!#REF!)</f>
        <v>#REF!</v>
      </c>
      <c r="F474" s="81" t="s">
        <v>2544</v>
      </c>
      <c r="G474" s="60" t="s">
        <v>100</v>
      </c>
      <c r="H474" s="109">
        <f t="shared" ref="H474" ca="1" si="37">YEAR(TODAY())</f>
        <v>2020</v>
      </c>
      <c r="J474" s="201">
        <v>0</v>
      </c>
      <c r="K474" s="247"/>
      <c r="L474" s="319" t="s">
        <v>2546</v>
      </c>
      <c r="M474" s="319"/>
      <c r="N474" s="319"/>
    </row>
    <row r="475" spans="2:14" ht="18.75">
      <c r="B475" s="102"/>
      <c r="C475" s="103" t="e">
        <f t="shared" si="35"/>
        <v>#REF!</v>
      </c>
      <c r="D475" s="103"/>
      <c r="E475" s="103" t="e">
        <f>SUM('donnés 87-19'!#REF!)</f>
        <v>#REF!</v>
      </c>
      <c r="F475" s="140" t="s">
        <v>800</v>
      </c>
      <c r="G475" s="62" t="s">
        <v>101</v>
      </c>
      <c r="H475" s="42">
        <v>2011</v>
      </c>
      <c r="J475" s="226" t="s">
        <v>800</v>
      </c>
    </row>
    <row r="476" spans="2:14" ht="18.75">
      <c r="B476" s="102"/>
      <c r="C476" s="103" t="e">
        <f t="shared" si="35"/>
        <v>#REF!</v>
      </c>
      <c r="D476" s="103"/>
      <c r="E476" s="103" t="e">
        <f>SUM('donnés 87-19'!#REF!)</f>
        <v>#REF!</v>
      </c>
      <c r="F476" s="140" t="s">
        <v>801</v>
      </c>
      <c r="G476" s="62" t="s">
        <v>101</v>
      </c>
      <c r="H476" s="42">
        <v>2012</v>
      </c>
      <c r="J476" s="203" t="s">
        <v>801</v>
      </c>
    </row>
    <row r="477" spans="2:14" ht="18.75">
      <c r="B477" s="102"/>
      <c r="C477" s="103" t="e">
        <f t="shared" si="35"/>
        <v>#REF!</v>
      </c>
      <c r="D477" s="103"/>
      <c r="E477" s="103" t="e">
        <f>SUM('donnés 87-19'!#REF!)</f>
        <v>#REF!</v>
      </c>
      <c r="F477" s="140" t="s">
        <v>802</v>
      </c>
      <c r="G477" s="62" t="s">
        <v>101</v>
      </c>
      <c r="H477" s="42">
        <v>2012</v>
      </c>
      <c r="J477" s="203" t="s">
        <v>802</v>
      </c>
    </row>
    <row r="478" spans="2:14" ht="18.75">
      <c r="B478" s="102"/>
      <c r="C478" s="103" t="e">
        <f t="shared" si="35"/>
        <v>#REF!</v>
      </c>
      <c r="D478" s="103"/>
      <c r="E478" s="103" t="e">
        <f>SUM('donnés 87-19'!#REF!)</f>
        <v>#REF!</v>
      </c>
      <c r="F478" s="140" t="s">
        <v>803</v>
      </c>
      <c r="G478" s="62" t="s">
        <v>101</v>
      </c>
      <c r="H478" s="42">
        <v>2012</v>
      </c>
      <c r="J478" s="203" t="s">
        <v>803</v>
      </c>
    </row>
    <row r="479" spans="2:14" ht="18.75">
      <c r="B479" s="102"/>
      <c r="C479" s="103" t="e">
        <f t="shared" si="35"/>
        <v>#REF!</v>
      </c>
      <c r="D479" s="103"/>
      <c r="E479" s="103" t="e">
        <f>SUM('donnés 87-19'!#REF!)</f>
        <v>#REF!</v>
      </c>
      <c r="F479" s="140" t="s">
        <v>804</v>
      </c>
      <c r="G479" s="62" t="s">
        <v>101</v>
      </c>
      <c r="H479" s="42">
        <v>2012</v>
      </c>
      <c r="J479" s="203" t="s">
        <v>804</v>
      </c>
    </row>
    <row r="480" spans="2:14" ht="18.75">
      <c r="B480" s="102"/>
      <c r="C480" s="103" t="e">
        <f t="shared" si="35"/>
        <v>#REF!</v>
      </c>
      <c r="D480" s="103"/>
      <c r="E480" s="103" t="e">
        <f>SUM('donnés 87-19'!#REF!)</f>
        <v>#REF!</v>
      </c>
      <c r="F480" s="134" t="s">
        <v>1982</v>
      </c>
      <c r="G480" s="59" t="s">
        <v>102</v>
      </c>
      <c r="H480" s="42">
        <v>2012</v>
      </c>
      <c r="J480" s="200" t="s">
        <v>779</v>
      </c>
    </row>
    <row r="481" spans="2:10" ht="18.75">
      <c r="B481" s="102"/>
      <c r="C481" s="103" t="e">
        <f t="shared" si="35"/>
        <v>#REF!</v>
      </c>
      <c r="D481" s="103"/>
      <c r="E481" s="103" t="e">
        <f>SUM('donnés 87-19'!#REF!)</f>
        <v>#REF!</v>
      </c>
      <c r="F481" s="134" t="s">
        <v>780</v>
      </c>
      <c r="G481" s="59" t="s">
        <v>102</v>
      </c>
      <c r="H481" s="42">
        <v>2012</v>
      </c>
      <c r="J481" s="200" t="s">
        <v>780</v>
      </c>
    </row>
    <row r="482" spans="2:10" ht="18.75">
      <c r="B482" s="102"/>
      <c r="C482" s="103" t="e">
        <f t="shared" si="35"/>
        <v>#REF!</v>
      </c>
      <c r="D482" s="103"/>
      <c r="E482" s="103" t="e">
        <f>SUM('donnés 87-19'!#REF!)</f>
        <v>#REF!</v>
      </c>
      <c r="F482" s="134" t="s">
        <v>781</v>
      </c>
      <c r="G482" s="59" t="s">
        <v>102</v>
      </c>
      <c r="H482" s="42">
        <v>2012</v>
      </c>
      <c r="J482" s="200" t="s">
        <v>781</v>
      </c>
    </row>
    <row r="483" spans="2:10" ht="18.75">
      <c r="B483" s="102"/>
      <c r="C483" s="103" t="e">
        <f t="shared" si="35"/>
        <v>#REF!</v>
      </c>
      <c r="D483" s="103"/>
      <c r="E483" s="103" t="e">
        <f>SUM('donnés 87-19'!#REF!)</f>
        <v>#REF!</v>
      </c>
      <c r="F483" s="134" t="s">
        <v>782</v>
      </c>
      <c r="G483" s="59" t="s">
        <v>102</v>
      </c>
      <c r="H483" s="42">
        <v>2012</v>
      </c>
      <c r="J483" s="200" t="s">
        <v>782</v>
      </c>
    </row>
    <row r="484" spans="2:10" ht="18.75">
      <c r="B484" s="102"/>
      <c r="C484" s="103" t="e">
        <f t="shared" si="35"/>
        <v>#REF!</v>
      </c>
      <c r="D484" s="103"/>
      <c r="E484" s="103" t="e">
        <f>SUM('donnés 87-19'!#REF!)</f>
        <v>#REF!</v>
      </c>
      <c r="F484" s="134" t="s">
        <v>783</v>
      </c>
      <c r="G484" s="59" t="s">
        <v>102</v>
      </c>
      <c r="H484" s="42">
        <v>2012</v>
      </c>
      <c r="J484" s="200" t="s">
        <v>783</v>
      </c>
    </row>
    <row r="485" spans="2:10" ht="18.75">
      <c r="B485" s="102"/>
      <c r="C485" s="103" t="e">
        <f t="shared" si="35"/>
        <v>#REF!</v>
      </c>
      <c r="D485" s="103"/>
      <c r="E485" s="103" t="e">
        <f>SUM('donnés 87-19'!#REF!)</f>
        <v>#REF!</v>
      </c>
      <c r="F485" s="134" t="s">
        <v>784</v>
      </c>
      <c r="G485" s="59" t="s">
        <v>102</v>
      </c>
      <c r="H485" s="42">
        <v>2012</v>
      </c>
      <c r="J485" s="200" t="s">
        <v>784</v>
      </c>
    </row>
    <row r="486" spans="2:10" ht="18.75">
      <c r="B486" s="102"/>
      <c r="C486" s="103" t="e">
        <f t="shared" si="35"/>
        <v>#REF!</v>
      </c>
      <c r="D486" s="103"/>
      <c r="E486" s="103" t="e">
        <f>SUM('donnés 87-19'!#REF!)</f>
        <v>#REF!</v>
      </c>
      <c r="F486" s="134" t="s">
        <v>2578</v>
      </c>
      <c r="G486" s="59" t="s">
        <v>102</v>
      </c>
      <c r="H486" s="42">
        <v>2012</v>
      </c>
      <c r="J486" s="200" t="s">
        <v>933</v>
      </c>
    </row>
    <row r="487" spans="2:10" ht="18.75">
      <c r="B487" s="102"/>
      <c r="C487" s="103" t="e">
        <f t="shared" si="35"/>
        <v>#REF!</v>
      </c>
      <c r="D487" s="103"/>
      <c r="E487" s="103" t="e">
        <f>SUM('donnés 87-19'!#REF!)</f>
        <v>#REF!</v>
      </c>
      <c r="F487" s="134" t="s">
        <v>1067</v>
      </c>
      <c r="G487" s="59" t="s">
        <v>102</v>
      </c>
      <c r="H487" s="42">
        <v>2012</v>
      </c>
      <c r="J487" s="200" t="s">
        <v>1067</v>
      </c>
    </row>
    <row r="488" spans="2:10" ht="18.75">
      <c r="B488" s="102"/>
      <c r="C488" s="103" t="e">
        <f t="shared" si="35"/>
        <v>#REF!</v>
      </c>
      <c r="D488" s="103"/>
      <c r="E488" s="103" t="e">
        <f>SUM('donnés 87-19'!#REF!)</f>
        <v>#REF!</v>
      </c>
      <c r="F488" s="134" t="s">
        <v>1066</v>
      </c>
      <c r="G488" s="59" t="s">
        <v>102</v>
      </c>
      <c r="H488" s="42">
        <v>2012</v>
      </c>
      <c r="J488" s="200" t="s">
        <v>1066</v>
      </c>
    </row>
    <row r="489" spans="2:10" ht="18.75">
      <c r="B489" s="102"/>
      <c r="C489" s="103" t="e">
        <f t="shared" si="35"/>
        <v>#REF!</v>
      </c>
      <c r="D489" s="103"/>
      <c r="E489" s="103" t="e">
        <f>SUM('donnés 87-19'!#REF!)</f>
        <v>#REF!</v>
      </c>
      <c r="F489" s="133" t="s">
        <v>1984</v>
      </c>
      <c r="G489" s="58" t="s">
        <v>103</v>
      </c>
      <c r="H489" s="109">
        <f t="shared" ref="H489:H496" ca="1" si="38">YEAR(TODAY())</f>
        <v>2020</v>
      </c>
      <c r="J489" s="199">
        <v>0</v>
      </c>
    </row>
    <row r="490" spans="2:10" ht="18.75">
      <c r="B490" s="102"/>
      <c r="C490" s="103" t="e">
        <f t="shared" si="35"/>
        <v>#REF!</v>
      </c>
      <c r="D490" s="103"/>
      <c r="E490" s="103" t="e">
        <f>SUM('donnés 87-19'!#REF!)</f>
        <v>#REF!</v>
      </c>
      <c r="F490" s="133" t="s">
        <v>1985</v>
      </c>
      <c r="G490" s="58" t="s">
        <v>103</v>
      </c>
      <c r="H490" s="109">
        <f t="shared" ca="1" si="38"/>
        <v>2020</v>
      </c>
      <c r="J490" s="199">
        <v>0</v>
      </c>
    </row>
    <row r="491" spans="2:10" ht="18.75">
      <c r="B491" s="102"/>
      <c r="C491" s="103" t="e">
        <f t="shared" si="35"/>
        <v>#REF!</v>
      </c>
      <c r="D491" s="103"/>
      <c r="E491" s="103" t="e">
        <f>SUM('donnés 87-19'!#REF!)</f>
        <v>#REF!</v>
      </c>
      <c r="F491" s="133" t="s">
        <v>1986</v>
      </c>
      <c r="G491" s="58" t="s">
        <v>103</v>
      </c>
      <c r="H491" s="109">
        <f t="shared" ca="1" si="38"/>
        <v>2020</v>
      </c>
      <c r="J491" s="199">
        <v>0</v>
      </c>
    </row>
    <row r="492" spans="2:10" ht="18.75">
      <c r="B492" s="102"/>
      <c r="C492" s="103" t="e">
        <f t="shared" si="35"/>
        <v>#REF!</v>
      </c>
      <c r="D492" s="103"/>
      <c r="E492" s="103" t="e">
        <f>SUM('donnés 87-19'!#REF!)</f>
        <v>#REF!</v>
      </c>
      <c r="F492" s="133" t="s">
        <v>1987</v>
      </c>
      <c r="G492" s="58" t="s">
        <v>103</v>
      </c>
      <c r="H492" s="109">
        <f t="shared" ca="1" si="38"/>
        <v>2020</v>
      </c>
      <c r="J492" s="199">
        <v>0</v>
      </c>
    </row>
    <row r="493" spans="2:10" ht="18.75">
      <c r="B493" s="102"/>
      <c r="C493" s="103" t="e">
        <f t="shared" si="35"/>
        <v>#REF!</v>
      </c>
      <c r="D493" s="103"/>
      <c r="E493" s="103" t="e">
        <f>SUM('donnés 87-19'!#REF!)</f>
        <v>#REF!</v>
      </c>
      <c r="F493" s="133" t="s">
        <v>1988</v>
      </c>
      <c r="G493" s="58" t="s">
        <v>103</v>
      </c>
      <c r="H493" s="109">
        <f t="shared" ca="1" si="38"/>
        <v>2020</v>
      </c>
      <c r="J493" s="199">
        <v>0</v>
      </c>
    </row>
    <row r="494" spans="2:10" ht="18.75">
      <c r="B494" s="102"/>
      <c r="C494" s="103" t="e">
        <f t="shared" si="35"/>
        <v>#REF!</v>
      </c>
      <c r="D494" s="103"/>
      <c r="E494" s="103" t="e">
        <f>SUM('donnés 87-19'!#REF!)</f>
        <v>#REF!</v>
      </c>
      <c r="F494" s="133" t="s">
        <v>1989</v>
      </c>
      <c r="G494" s="58" t="s">
        <v>103</v>
      </c>
      <c r="H494" s="109">
        <f t="shared" ca="1" si="38"/>
        <v>2020</v>
      </c>
      <c r="J494" s="199">
        <v>0</v>
      </c>
    </row>
    <row r="495" spans="2:10" ht="18.75">
      <c r="B495" s="102"/>
      <c r="C495" s="103" t="e">
        <f t="shared" si="35"/>
        <v>#REF!</v>
      </c>
      <c r="D495" s="103"/>
      <c r="E495" s="103" t="e">
        <f>SUM('donnés 87-19'!#REF!)</f>
        <v>#REF!</v>
      </c>
      <c r="F495" s="133" t="s">
        <v>1990</v>
      </c>
      <c r="G495" s="58" t="s">
        <v>103</v>
      </c>
      <c r="H495" s="109">
        <f t="shared" ca="1" si="38"/>
        <v>2020</v>
      </c>
      <c r="J495" s="199">
        <v>0</v>
      </c>
    </row>
    <row r="496" spans="2:10" ht="18.75">
      <c r="B496" s="102"/>
      <c r="C496" s="103" t="e">
        <f t="shared" si="35"/>
        <v>#REF!</v>
      </c>
      <c r="D496" s="103"/>
      <c r="E496" s="103" t="e">
        <f>SUM('donnés 87-19'!#REF!)</f>
        <v>#REF!</v>
      </c>
      <c r="F496" s="133" t="s">
        <v>1991</v>
      </c>
      <c r="G496" s="58" t="s">
        <v>103</v>
      </c>
      <c r="H496" s="109">
        <f t="shared" ca="1" si="38"/>
        <v>2020</v>
      </c>
      <c r="J496" s="199">
        <v>0</v>
      </c>
    </row>
    <row r="497" spans="2:10" ht="18.75">
      <c r="B497" s="102"/>
      <c r="C497" s="103" t="e">
        <f t="shared" si="35"/>
        <v>#REF!</v>
      </c>
      <c r="D497" s="103"/>
      <c r="E497" s="103" t="e">
        <f>SUM('donnés 87-19'!#REF!)</f>
        <v>#REF!</v>
      </c>
      <c r="F497" s="124" t="s">
        <v>785</v>
      </c>
      <c r="G497" s="56" t="s">
        <v>104</v>
      </c>
      <c r="H497" s="42">
        <v>2012</v>
      </c>
      <c r="J497" s="196" t="s">
        <v>785</v>
      </c>
    </row>
    <row r="498" spans="2:10" ht="18.75">
      <c r="B498" s="102"/>
      <c r="C498" s="103" t="e">
        <f t="shared" si="35"/>
        <v>#REF!</v>
      </c>
      <c r="D498" s="103"/>
      <c r="E498" s="103" t="e">
        <f>SUM('donnés 87-19'!#REF!)</f>
        <v>#REF!</v>
      </c>
      <c r="F498" s="124" t="s">
        <v>1983</v>
      </c>
      <c r="G498" s="56" t="s">
        <v>104</v>
      </c>
      <c r="H498" s="42">
        <v>2012</v>
      </c>
      <c r="J498" s="196" t="s">
        <v>786</v>
      </c>
    </row>
    <row r="499" spans="2:10" ht="18.75">
      <c r="B499" s="102"/>
      <c r="C499" s="103" t="e">
        <f t="shared" si="35"/>
        <v>#REF!</v>
      </c>
      <c r="D499" s="103"/>
      <c r="E499" s="103" t="e">
        <f>SUM('donnés 87-19'!#REF!)</f>
        <v>#REF!</v>
      </c>
      <c r="F499" s="124" t="s">
        <v>934</v>
      </c>
      <c r="G499" s="56" t="s">
        <v>104</v>
      </c>
      <c r="H499" s="42">
        <v>2012</v>
      </c>
      <c r="J499" s="196" t="s">
        <v>934</v>
      </c>
    </row>
    <row r="500" spans="2:10" ht="18.75">
      <c r="B500" s="102"/>
      <c r="C500" s="103" t="e">
        <f t="shared" si="35"/>
        <v>#REF!</v>
      </c>
      <c r="D500" s="103"/>
      <c r="E500" s="103" t="e">
        <f>SUM('donnés 87-19'!#REF!)</f>
        <v>#REF!</v>
      </c>
      <c r="F500" s="124" t="s">
        <v>787</v>
      </c>
      <c r="G500" s="56" t="s">
        <v>104</v>
      </c>
      <c r="H500" s="42">
        <v>2012</v>
      </c>
      <c r="J500" s="196" t="s">
        <v>787</v>
      </c>
    </row>
    <row r="501" spans="2:10" ht="18.75">
      <c r="B501" s="102"/>
      <c r="C501" s="103" t="e">
        <f t="shared" si="35"/>
        <v>#REF!</v>
      </c>
      <c r="D501" s="103"/>
      <c r="E501" s="103" t="e">
        <f>SUM('donnés 87-19'!#REF!)</f>
        <v>#REF!</v>
      </c>
      <c r="F501" s="116" t="s">
        <v>563</v>
      </c>
      <c r="G501" s="47" t="s">
        <v>105</v>
      </c>
      <c r="H501" s="109">
        <f t="shared" ref="H501:H509" ca="1" si="39">YEAR(TODAY())</f>
        <v>2020</v>
      </c>
      <c r="J501" s="192">
        <v>0</v>
      </c>
    </row>
    <row r="502" spans="2:10" ht="18.75">
      <c r="B502" s="102"/>
      <c r="C502" s="103" t="e">
        <f t="shared" si="35"/>
        <v>#REF!</v>
      </c>
      <c r="D502" s="103"/>
      <c r="E502" s="103" t="e">
        <f>SUM('donnés 87-19'!#REF!)</f>
        <v>#REF!</v>
      </c>
      <c r="F502" s="116" t="s">
        <v>1992</v>
      </c>
      <c r="G502" s="47" t="s">
        <v>105</v>
      </c>
      <c r="H502" s="109">
        <f t="shared" ca="1" si="39"/>
        <v>2020</v>
      </c>
      <c r="J502" s="192">
        <v>0</v>
      </c>
    </row>
    <row r="503" spans="2:10" ht="18.75">
      <c r="B503" s="102"/>
      <c r="C503" s="103" t="e">
        <f t="shared" si="35"/>
        <v>#REF!</v>
      </c>
      <c r="D503" s="103"/>
      <c r="E503" s="103" t="e">
        <f>SUM('donnés 87-19'!#REF!)</f>
        <v>#REF!</v>
      </c>
      <c r="F503" s="116" t="s">
        <v>787</v>
      </c>
      <c r="G503" s="47" t="s">
        <v>105</v>
      </c>
      <c r="H503" s="109">
        <f t="shared" ca="1" si="39"/>
        <v>2020</v>
      </c>
      <c r="J503" s="192">
        <v>0</v>
      </c>
    </row>
    <row r="504" spans="2:10" ht="18.75">
      <c r="B504" s="102"/>
      <c r="C504" s="103" t="e">
        <f t="shared" si="35"/>
        <v>#REF!</v>
      </c>
      <c r="D504" s="103"/>
      <c r="E504" s="103" t="e">
        <f>SUM('donnés 87-19'!#REF!)</f>
        <v>#REF!</v>
      </c>
      <c r="F504" s="116" t="s">
        <v>1993</v>
      </c>
      <c r="G504" s="47" t="s">
        <v>105</v>
      </c>
      <c r="H504" s="109">
        <f t="shared" ca="1" si="39"/>
        <v>2020</v>
      </c>
      <c r="J504" s="192">
        <v>0</v>
      </c>
    </row>
    <row r="505" spans="2:10" ht="18.75">
      <c r="B505" s="102"/>
      <c r="C505" s="103" t="e">
        <f t="shared" si="35"/>
        <v>#REF!</v>
      </c>
      <c r="D505" s="103"/>
      <c r="E505" s="103" t="e">
        <f>SUM('donnés 87-19'!#REF!)</f>
        <v>#REF!</v>
      </c>
      <c r="F505" s="116" t="s">
        <v>1994</v>
      </c>
      <c r="G505" s="47" t="s">
        <v>105</v>
      </c>
      <c r="H505" s="109">
        <f t="shared" ca="1" si="39"/>
        <v>2020</v>
      </c>
      <c r="J505" s="192">
        <v>0</v>
      </c>
    </row>
    <row r="506" spans="2:10" ht="18.75">
      <c r="B506" s="102"/>
      <c r="C506" s="103" t="e">
        <f t="shared" si="35"/>
        <v>#REF!</v>
      </c>
      <c r="D506" s="103"/>
      <c r="E506" s="103" t="e">
        <f>SUM('donnés 87-19'!#REF!)</f>
        <v>#REF!</v>
      </c>
      <c r="F506" s="116" t="s">
        <v>1995</v>
      </c>
      <c r="G506" s="47" t="s">
        <v>105</v>
      </c>
      <c r="H506" s="109">
        <f t="shared" ca="1" si="39"/>
        <v>2020</v>
      </c>
      <c r="J506" s="192">
        <v>0</v>
      </c>
    </row>
    <row r="507" spans="2:10" ht="18.75">
      <c r="B507" s="102"/>
      <c r="C507" s="103" t="e">
        <f t="shared" si="35"/>
        <v>#REF!</v>
      </c>
      <c r="D507" s="103"/>
      <c r="E507" s="103" t="e">
        <f>SUM('donnés 87-19'!#REF!)</f>
        <v>#REF!</v>
      </c>
      <c r="F507" s="116" t="s">
        <v>1998</v>
      </c>
      <c r="G507" s="47" t="s">
        <v>105</v>
      </c>
      <c r="H507" s="109">
        <f t="shared" ca="1" si="39"/>
        <v>2020</v>
      </c>
      <c r="J507" s="192">
        <v>0</v>
      </c>
    </row>
    <row r="508" spans="2:10" ht="18.75">
      <c r="B508" s="102"/>
      <c r="C508" s="103" t="e">
        <f t="shared" si="35"/>
        <v>#REF!</v>
      </c>
      <c r="D508" s="103"/>
      <c r="E508" s="103" t="e">
        <f>SUM('donnés 87-19'!#REF!)</f>
        <v>#REF!</v>
      </c>
      <c r="F508" s="116" t="s">
        <v>1996</v>
      </c>
      <c r="G508" s="47" t="s">
        <v>105</v>
      </c>
      <c r="H508" s="109">
        <f t="shared" ca="1" si="39"/>
        <v>2020</v>
      </c>
      <c r="J508" s="192">
        <v>0</v>
      </c>
    </row>
    <row r="509" spans="2:10" ht="18.75">
      <c r="B509" s="102"/>
      <c r="C509" s="103" t="e">
        <f t="shared" si="35"/>
        <v>#REF!</v>
      </c>
      <c r="D509" s="103"/>
      <c r="E509" s="103" t="e">
        <f>SUM('donnés 87-19'!#REF!)</f>
        <v>#REF!</v>
      </c>
      <c r="F509" s="116" t="s">
        <v>1997</v>
      </c>
      <c r="G509" s="47" t="s">
        <v>105</v>
      </c>
      <c r="H509" s="109">
        <f t="shared" ca="1" si="39"/>
        <v>2020</v>
      </c>
      <c r="J509" s="192">
        <v>0</v>
      </c>
    </row>
    <row r="510" spans="2:10" ht="18.75">
      <c r="B510" s="102"/>
      <c r="C510" s="103" t="e">
        <f t="shared" si="35"/>
        <v>#REF!</v>
      </c>
      <c r="D510" s="103"/>
      <c r="E510" s="103" t="e">
        <f>SUM('donnés 87-19'!#REF!)</f>
        <v>#REF!</v>
      </c>
      <c r="F510" s="123" t="s">
        <v>742</v>
      </c>
      <c r="G510" s="58" t="s">
        <v>106</v>
      </c>
      <c r="H510" s="42">
        <v>2012</v>
      </c>
      <c r="J510" s="199" t="s">
        <v>742</v>
      </c>
    </row>
    <row r="511" spans="2:10" ht="18.75">
      <c r="B511" s="102"/>
      <c r="C511" s="103" t="e">
        <f t="shared" si="35"/>
        <v>#REF!</v>
      </c>
      <c r="D511" s="103"/>
      <c r="E511" s="103" t="e">
        <f>SUM('donnés 87-19'!#REF!)</f>
        <v>#REF!</v>
      </c>
      <c r="F511" s="123" t="s">
        <v>743</v>
      </c>
      <c r="G511" s="58" t="s">
        <v>106</v>
      </c>
      <c r="H511" s="42">
        <v>2011</v>
      </c>
      <c r="J511" s="199" t="s">
        <v>743</v>
      </c>
    </row>
    <row r="512" spans="2:10" ht="18.75">
      <c r="B512" s="102"/>
      <c r="C512" s="103" t="e">
        <f t="shared" si="35"/>
        <v>#REF!</v>
      </c>
      <c r="D512" s="103"/>
      <c r="E512" s="103" t="e">
        <f>SUM('donnés 87-19'!#REF!)</f>
        <v>#REF!</v>
      </c>
      <c r="F512" s="123" t="s">
        <v>744</v>
      </c>
      <c r="G512" s="58" t="s">
        <v>106</v>
      </c>
      <c r="H512" s="42">
        <v>2011</v>
      </c>
      <c r="J512" s="199" t="s">
        <v>744</v>
      </c>
    </row>
    <row r="513" spans="2:13" ht="18.75">
      <c r="B513" s="102"/>
      <c r="C513" s="103" t="e">
        <f t="shared" si="35"/>
        <v>#REF!</v>
      </c>
      <c r="D513" s="103"/>
      <c r="E513" s="103" t="e">
        <f>SUM('donnés 87-19'!#REF!)</f>
        <v>#REF!</v>
      </c>
      <c r="F513" s="123" t="s">
        <v>745</v>
      </c>
      <c r="G513" s="58" t="s">
        <v>106</v>
      </c>
      <c r="H513" s="42">
        <v>2011</v>
      </c>
      <c r="J513" s="199" t="s">
        <v>745</v>
      </c>
    </row>
    <row r="514" spans="2:13" ht="18.75">
      <c r="B514" s="102"/>
      <c r="C514" s="103" t="e">
        <f t="shared" si="35"/>
        <v>#REF!</v>
      </c>
      <c r="D514" s="103"/>
      <c r="E514" s="103" t="e">
        <f>SUM('donnés 87-19'!#REF!)</f>
        <v>#REF!</v>
      </c>
      <c r="F514" s="123" t="s">
        <v>746</v>
      </c>
      <c r="G514" s="58" t="s">
        <v>106</v>
      </c>
      <c r="H514" s="42">
        <v>2011</v>
      </c>
      <c r="J514" s="199" t="s">
        <v>746</v>
      </c>
    </row>
    <row r="515" spans="2:13" ht="18.75">
      <c r="B515" s="102"/>
      <c r="C515" s="103" t="e">
        <f t="shared" si="35"/>
        <v>#REF!</v>
      </c>
      <c r="D515" s="103"/>
      <c r="E515" s="103" t="e">
        <f>SUM('donnés 87-19'!#REF!)</f>
        <v>#REF!</v>
      </c>
      <c r="F515" s="123" t="s">
        <v>747</v>
      </c>
      <c r="G515" s="58" t="s">
        <v>106</v>
      </c>
      <c r="H515" s="42">
        <v>2011</v>
      </c>
      <c r="J515" s="199" t="s">
        <v>747</v>
      </c>
    </row>
    <row r="516" spans="2:13" ht="18.75">
      <c r="B516" s="102"/>
      <c r="C516" s="103" t="e">
        <f t="shared" si="35"/>
        <v>#REF!</v>
      </c>
      <c r="D516" s="103"/>
      <c r="E516" s="103" t="e">
        <f>SUM('donnés 87-19'!#REF!)</f>
        <v>#REF!</v>
      </c>
      <c r="F516" s="123" t="s">
        <v>748</v>
      </c>
      <c r="G516" s="58" t="s">
        <v>106</v>
      </c>
      <c r="H516" s="42">
        <v>2011</v>
      </c>
      <c r="J516" s="199" t="s">
        <v>748</v>
      </c>
    </row>
    <row r="517" spans="2:13" ht="18.75">
      <c r="B517" s="102"/>
      <c r="C517" s="103" t="e">
        <f t="shared" ref="C517:C580" si="40">SUM(E517-D517)</f>
        <v>#REF!</v>
      </c>
      <c r="D517" s="103"/>
      <c r="E517" s="103" t="e">
        <f>SUM('donnés 87-19'!#REF!)</f>
        <v>#REF!</v>
      </c>
      <c r="F517" s="123" t="s">
        <v>749</v>
      </c>
      <c r="G517" s="58" t="s">
        <v>106</v>
      </c>
      <c r="H517" s="42">
        <v>2011</v>
      </c>
      <c r="J517" s="199" t="s">
        <v>749</v>
      </c>
    </row>
    <row r="518" spans="2:13" ht="18.75">
      <c r="B518" s="102"/>
      <c r="C518" s="103" t="e">
        <f t="shared" si="40"/>
        <v>#REF!</v>
      </c>
      <c r="D518" s="103"/>
      <c r="E518" s="103" t="e">
        <f>SUM('donnés 87-19'!#REF!)</f>
        <v>#REF!</v>
      </c>
      <c r="F518" s="123" t="s">
        <v>750</v>
      </c>
      <c r="G518" s="58" t="s">
        <v>106</v>
      </c>
      <c r="H518" s="42">
        <v>2011</v>
      </c>
      <c r="J518" s="199" t="s">
        <v>750</v>
      </c>
    </row>
    <row r="519" spans="2:13" ht="18.75">
      <c r="B519" s="102"/>
      <c r="C519" s="103" t="e">
        <f t="shared" si="40"/>
        <v>#REF!</v>
      </c>
      <c r="D519" s="103"/>
      <c r="E519" s="103" t="e">
        <f>SUM('donnés 87-19'!#REF!)</f>
        <v>#REF!</v>
      </c>
      <c r="F519" s="123" t="s">
        <v>751</v>
      </c>
      <c r="G519" s="58" t="s">
        <v>106</v>
      </c>
      <c r="H519" s="42">
        <v>2011</v>
      </c>
      <c r="J519" s="199" t="s">
        <v>751</v>
      </c>
    </row>
    <row r="520" spans="2:13" ht="18.75">
      <c r="B520" s="102"/>
      <c r="C520" s="103" t="e">
        <f t="shared" si="40"/>
        <v>#REF!</v>
      </c>
      <c r="D520" s="103"/>
      <c r="E520" s="103" t="e">
        <f>SUM('donnés 87-19'!#REF!)</f>
        <v>#REF!</v>
      </c>
      <c r="F520" s="123" t="s">
        <v>752</v>
      </c>
      <c r="G520" s="58" t="s">
        <v>106</v>
      </c>
      <c r="H520" s="42">
        <v>2011</v>
      </c>
      <c r="J520" s="199" t="s">
        <v>752</v>
      </c>
    </row>
    <row r="521" spans="2:13" ht="18.75">
      <c r="B521" s="102"/>
      <c r="C521" s="103" t="e">
        <f t="shared" si="40"/>
        <v>#REF!</v>
      </c>
      <c r="D521" s="103"/>
      <c r="E521" s="103" t="e">
        <f>SUM('donnés 87-19'!#REF!)</f>
        <v>#REF!</v>
      </c>
      <c r="F521" s="123" t="s">
        <v>753</v>
      </c>
      <c r="G521" s="58" t="s">
        <v>106</v>
      </c>
      <c r="H521" s="42">
        <v>2012</v>
      </c>
      <c r="J521" s="199" t="s">
        <v>753</v>
      </c>
    </row>
    <row r="522" spans="2:13" ht="18.75">
      <c r="B522" s="102"/>
      <c r="C522" s="103" t="e">
        <f t="shared" si="40"/>
        <v>#REF!</v>
      </c>
      <c r="D522" s="103"/>
      <c r="E522" s="103" t="e">
        <f>SUM('donnés 87-19'!#REF!)</f>
        <v>#REF!</v>
      </c>
      <c r="F522" s="123" t="s">
        <v>754</v>
      </c>
      <c r="G522" s="58" t="s">
        <v>106</v>
      </c>
      <c r="H522" s="42">
        <v>2012</v>
      </c>
      <c r="J522" s="199" t="s">
        <v>754</v>
      </c>
    </row>
    <row r="523" spans="2:13" ht="18.75">
      <c r="B523" s="102"/>
      <c r="C523" s="103" t="e">
        <f t="shared" si="40"/>
        <v>#REF!</v>
      </c>
      <c r="D523" s="103"/>
      <c r="E523" s="103" t="e">
        <f>SUM('donnés 87-19'!#REF!)</f>
        <v>#REF!</v>
      </c>
      <c r="F523" s="122" t="s">
        <v>805</v>
      </c>
      <c r="G523" s="57" t="s">
        <v>107</v>
      </c>
      <c r="H523" s="42">
        <v>2012</v>
      </c>
      <c r="J523" s="198" t="s">
        <v>805</v>
      </c>
    </row>
    <row r="524" spans="2:13" ht="18.75">
      <c r="B524" s="102"/>
      <c r="C524" s="103" t="e">
        <f t="shared" si="40"/>
        <v>#REF!</v>
      </c>
      <c r="D524" s="103"/>
      <c r="E524" s="103" t="e">
        <f>SUM('donnés 87-19'!#REF!)</f>
        <v>#REF!</v>
      </c>
      <c r="F524" s="122" t="s">
        <v>806</v>
      </c>
      <c r="G524" s="57" t="s">
        <v>107</v>
      </c>
      <c r="H524" s="42">
        <v>2012</v>
      </c>
      <c r="J524" s="198" t="s">
        <v>806</v>
      </c>
    </row>
    <row r="525" spans="2:13" ht="18.75">
      <c r="B525" s="102"/>
      <c r="C525" s="103" t="e">
        <f t="shared" si="40"/>
        <v>#REF!</v>
      </c>
      <c r="D525" s="103"/>
      <c r="E525" s="103" t="e">
        <f>SUM('donnés 87-19'!#REF!)</f>
        <v>#REF!</v>
      </c>
      <c r="F525" s="127" t="s">
        <v>835</v>
      </c>
      <c r="G525" s="57" t="s">
        <v>107</v>
      </c>
      <c r="H525" s="109">
        <f t="shared" ref="H525:H535" ca="1" si="41">YEAR(TODAY())</f>
        <v>2020</v>
      </c>
      <c r="J525" s="198">
        <v>0</v>
      </c>
      <c r="K525" s="247"/>
      <c r="L525" s="261"/>
      <c r="M525" s="263"/>
    </row>
    <row r="526" spans="2:13" ht="18.75">
      <c r="B526" s="102"/>
      <c r="C526" s="103" t="e">
        <f t="shared" si="40"/>
        <v>#REF!</v>
      </c>
      <c r="D526" s="103"/>
      <c r="E526" s="103" t="e">
        <f>SUM('donnés 87-19'!#REF!)</f>
        <v>#REF!</v>
      </c>
      <c r="F526" s="116" t="s">
        <v>1975</v>
      </c>
      <c r="G526" s="47" t="s">
        <v>108</v>
      </c>
      <c r="H526" s="109">
        <f t="shared" ca="1" si="41"/>
        <v>2020</v>
      </c>
      <c r="J526" s="192">
        <v>0</v>
      </c>
    </row>
    <row r="527" spans="2:13" ht="18.75">
      <c r="B527" s="102"/>
      <c r="C527" s="103" t="e">
        <f t="shared" si="40"/>
        <v>#REF!</v>
      </c>
      <c r="D527" s="103"/>
      <c r="E527" s="103" t="e">
        <f>SUM('donnés 87-19'!#REF!)</f>
        <v>#REF!</v>
      </c>
      <c r="F527" s="116" t="s">
        <v>2403</v>
      </c>
      <c r="G527" s="47" t="s">
        <v>108</v>
      </c>
      <c r="H527" s="109">
        <f t="shared" ca="1" si="41"/>
        <v>2020</v>
      </c>
      <c r="J527" s="192">
        <v>0</v>
      </c>
    </row>
    <row r="528" spans="2:13" ht="18.75">
      <c r="B528" s="102"/>
      <c r="C528" s="103" t="e">
        <f t="shared" si="40"/>
        <v>#REF!</v>
      </c>
      <c r="D528" s="103"/>
      <c r="E528" s="103" t="e">
        <f>SUM('donnés 87-19'!#REF!)</f>
        <v>#REF!</v>
      </c>
      <c r="F528" s="116" t="s">
        <v>2404</v>
      </c>
      <c r="G528" s="47" t="s">
        <v>108</v>
      </c>
      <c r="H528" s="109">
        <f t="shared" ca="1" si="41"/>
        <v>2020</v>
      </c>
      <c r="J528" s="192">
        <v>0</v>
      </c>
    </row>
    <row r="529" spans="2:10" ht="18.75">
      <c r="B529" s="102"/>
      <c r="C529" s="103" t="e">
        <f t="shared" si="40"/>
        <v>#REF!</v>
      </c>
      <c r="D529" s="103"/>
      <c r="E529" s="103" t="e">
        <f>SUM('donnés 87-19'!#REF!)</f>
        <v>#REF!</v>
      </c>
      <c r="F529" s="116" t="s">
        <v>2012</v>
      </c>
      <c r="G529" s="47" t="s">
        <v>108</v>
      </c>
      <c r="H529" s="109">
        <f t="shared" ca="1" si="41"/>
        <v>2020</v>
      </c>
      <c r="J529" s="192">
        <v>0</v>
      </c>
    </row>
    <row r="530" spans="2:10" ht="18.75">
      <c r="B530" s="102"/>
      <c r="C530" s="103" t="e">
        <f t="shared" si="40"/>
        <v>#REF!</v>
      </c>
      <c r="D530" s="103"/>
      <c r="E530" s="103" t="e">
        <f>SUM('donnés 87-19'!#REF!)</f>
        <v>#REF!</v>
      </c>
      <c r="F530" s="116" t="s">
        <v>1441</v>
      </c>
      <c r="G530" s="47" t="s">
        <v>108</v>
      </c>
      <c r="H530" s="109">
        <f t="shared" ca="1" si="41"/>
        <v>2020</v>
      </c>
      <c r="J530" s="192">
        <v>0</v>
      </c>
    </row>
    <row r="531" spans="2:10" ht="18.75">
      <c r="B531" s="102"/>
      <c r="C531" s="103" t="e">
        <f t="shared" si="40"/>
        <v>#REF!</v>
      </c>
      <c r="D531" s="103"/>
      <c r="E531" s="103" t="e">
        <f>SUM('donnés 87-19'!#REF!)</f>
        <v>#REF!</v>
      </c>
      <c r="F531" s="116" t="s">
        <v>2405</v>
      </c>
      <c r="G531" s="47" t="s">
        <v>108</v>
      </c>
      <c r="H531" s="109">
        <f t="shared" ca="1" si="41"/>
        <v>2020</v>
      </c>
      <c r="J531" s="192">
        <v>0</v>
      </c>
    </row>
    <row r="532" spans="2:10" ht="18.75">
      <c r="B532" s="102"/>
      <c r="C532" s="103" t="e">
        <f t="shared" si="40"/>
        <v>#REF!</v>
      </c>
      <c r="D532" s="103"/>
      <c r="E532" s="103" t="e">
        <f>SUM('donnés 87-19'!#REF!)</f>
        <v>#REF!</v>
      </c>
      <c r="F532" s="116" t="s">
        <v>2406</v>
      </c>
      <c r="G532" s="47" t="s">
        <v>108</v>
      </c>
      <c r="H532" s="109">
        <f t="shared" ca="1" si="41"/>
        <v>2020</v>
      </c>
      <c r="J532" s="192">
        <v>0</v>
      </c>
    </row>
    <row r="533" spans="2:10" ht="18.75">
      <c r="B533" s="102"/>
      <c r="C533" s="103" t="e">
        <f t="shared" si="40"/>
        <v>#REF!</v>
      </c>
      <c r="D533" s="103"/>
      <c r="E533" s="103" t="e">
        <f>SUM('donnés 87-19'!#REF!)</f>
        <v>#REF!</v>
      </c>
      <c r="F533" s="116" t="s">
        <v>2407</v>
      </c>
      <c r="G533" s="47" t="s">
        <v>108</v>
      </c>
      <c r="H533" s="109">
        <f t="shared" ca="1" si="41"/>
        <v>2020</v>
      </c>
      <c r="J533" s="192">
        <v>0</v>
      </c>
    </row>
    <row r="534" spans="2:10" ht="18.75">
      <c r="B534" s="102"/>
      <c r="C534" s="103" t="e">
        <f t="shared" si="40"/>
        <v>#REF!</v>
      </c>
      <c r="D534" s="103"/>
      <c r="E534" s="103" t="e">
        <f>SUM('donnés 87-19'!#REF!)</f>
        <v>#REF!</v>
      </c>
      <c r="F534" s="116" t="s">
        <v>2409</v>
      </c>
      <c r="G534" s="47" t="s">
        <v>108</v>
      </c>
      <c r="H534" s="109">
        <f t="shared" ca="1" si="41"/>
        <v>2020</v>
      </c>
      <c r="J534" s="192">
        <v>0</v>
      </c>
    </row>
    <row r="535" spans="2:10" ht="18.75">
      <c r="B535" s="102"/>
      <c r="C535" s="103" t="e">
        <f t="shared" si="40"/>
        <v>#REF!</v>
      </c>
      <c r="D535" s="103"/>
      <c r="E535" s="103" t="e">
        <f>SUM('donnés 87-19'!#REF!)</f>
        <v>#REF!</v>
      </c>
      <c r="F535" s="116" t="s">
        <v>2408</v>
      </c>
      <c r="G535" s="47" t="s">
        <v>108</v>
      </c>
      <c r="H535" s="109">
        <f t="shared" ca="1" si="41"/>
        <v>2020</v>
      </c>
      <c r="J535" s="192">
        <v>0</v>
      </c>
    </row>
    <row r="536" spans="2:10" ht="18.75">
      <c r="B536" s="102"/>
      <c r="C536" s="103" t="e">
        <f t="shared" si="40"/>
        <v>#REF!</v>
      </c>
      <c r="D536" s="103"/>
      <c r="E536" s="103" t="e">
        <f>SUM('donnés 87-19'!#REF!)</f>
        <v>#REF!</v>
      </c>
      <c r="F536" s="123" t="s">
        <v>807</v>
      </c>
      <c r="G536" s="58" t="s">
        <v>109</v>
      </c>
      <c r="H536" s="42">
        <v>2013</v>
      </c>
      <c r="J536" s="199" t="s">
        <v>807</v>
      </c>
    </row>
    <row r="537" spans="2:10" ht="18.75">
      <c r="B537" s="102"/>
      <c r="C537" s="103" t="e">
        <f t="shared" si="40"/>
        <v>#REF!</v>
      </c>
      <c r="D537" s="103"/>
      <c r="E537" s="103" t="e">
        <f>SUM('donnés 87-19'!#REF!)</f>
        <v>#REF!</v>
      </c>
      <c r="F537" s="123" t="s">
        <v>808</v>
      </c>
      <c r="G537" s="58" t="s">
        <v>109</v>
      </c>
      <c r="H537" s="42">
        <v>2013</v>
      </c>
      <c r="J537" s="199" t="s">
        <v>808</v>
      </c>
    </row>
    <row r="538" spans="2:10" ht="18.75">
      <c r="B538" s="102"/>
      <c r="C538" s="103" t="e">
        <f t="shared" si="40"/>
        <v>#REF!</v>
      </c>
      <c r="D538" s="103"/>
      <c r="E538" s="103" t="e">
        <f>SUM('donnés 87-19'!#REF!)</f>
        <v>#REF!</v>
      </c>
      <c r="F538" s="123" t="s">
        <v>809</v>
      </c>
      <c r="G538" s="58" t="s">
        <v>109</v>
      </c>
      <c r="H538" s="42">
        <v>2013</v>
      </c>
      <c r="J538" s="199" t="s">
        <v>809</v>
      </c>
    </row>
    <row r="539" spans="2:10" ht="18.75">
      <c r="B539" s="102"/>
      <c r="C539" s="103" t="e">
        <f t="shared" si="40"/>
        <v>#REF!</v>
      </c>
      <c r="D539" s="103"/>
      <c r="E539" s="103" t="e">
        <f>SUM('donnés 87-19'!#REF!)</f>
        <v>#REF!</v>
      </c>
      <c r="F539" s="128" t="s">
        <v>810</v>
      </c>
      <c r="G539" s="61" t="s">
        <v>110</v>
      </c>
      <c r="H539" s="42">
        <v>2013</v>
      </c>
      <c r="J539" s="202" t="s">
        <v>810</v>
      </c>
    </row>
    <row r="540" spans="2:10" ht="18.75">
      <c r="B540" s="102"/>
      <c r="C540" s="103" t="e">
        <f t="shared" si="40"/>
        <v>#REF!</v>
      </c>
      <c r="D540" s="103"/>
      <c r="E540" s="103" t="e">
        <f>SUM('donnés 87-19'!#REF!)</f>
        <v>#REF!</v>
      </c>
      <c r="F540" s="128" t="s">
        <v>1473</v>
      </c>
      <c r="G540" s="61" t="s">
        <v>110</v>
      </c>
      <c r="H540" s="42">
        <v>2013</v>
      </c>
      <c r="J540" s="202" t="s">
        <v>1473</v>
      </c>
    </row>
    <row r="541" spans="2:10" ht="18.75">
      <c r="B541" s="102"/>
      <c r="C541" s="103" t="e">
        <f t="shared" si="40"/>
        <v>#REF!</v>
      </c>
      <c r="D541" s="103"/>
      <c r="E541" s="103" t="e">
        <f>SUM('donnés 87-19'!#REF!)</f>
        <v>#REF!</v>
      </c>
      <c r="F541" s="128" t="s">
        <v>1598</v>
      </c>
      <c r="G541" s="61" t="s">
        <v>110</v>
      </c>
      <c r="H541" s="42">
        <v>2013</v>
      </c>
      <c r="J541" s="202" t="s">
        <v>2437</v>
      </c>
    </row>
    <row r="542" spans="2:10" ht="18.75">
      <c r="B542" s="102"/>
      <c r="C542" s="103" t="e">
        <f t="shared" si="40"/>
        <v>#REF!</v>
      </c>
      <c r="D542" s="103"/>
      <c r="E542" s="103" t="e">
        <f>SUM('donnés 87-19'!#REF!)</f>
        <v>#REF!</v>
      </c>
      <c r="F542" s="128" t="s">
        <v>1999</v>
      </c>
      <c r="G542" s="61" t="s">
        <v>110</v>
      </c>
      <c r="H542" s="42">
        <v>2013</v>
      </c>
      <c r="J542" s="202" t="s">
        <v>811</v>
      </c>
    </row>
    <row r="543" spans="2:10" ht="18.75">
      <c r="B543" s="102"/>
      <c r="C543" s="103" t="e">
        <f t="shared" si="40"/>
        <v>#REF!</v>
      </c>
      <c r="D543" s="103"/>
      <c r="E543" s="103" t="e">
        <f>SUM('donnés 87-19'!#REF!)</f>
        <v>#REF!</v>
      </c>
      <c r="F543" s="152" t="s">
        <v>563</v>
      </c>
      <c r="G543" s="76" t="s">
        <v>111</v>
      </c>
      <c r="H543" s="109">
        <f t="shared" ref="H543:H549" ca="1" si="42">YEAR(TODAY())</f>
        <v>2020</v>
      </c>
      <c r="J543" s="221">
        <v>0</v>
      </c>
    </row>
    <row r="544" spans="2:10" ht="18.75">
      <c r="B544" s="102"/>
      <c r="C544" s="103" t="e">
        <f t="shared" si="40"/>
        <v>#REF!</v>
      </c>
      <c r="D544" s="103"/>
      <c r="E544" s="103" t="e">
        <f>SUM('donnés 87-19'!#REF!)</f>
        <v>#REF!</v>
      </c>
      <c r="F544" s="152" t="s">
        <v>787</v>
      </c>
      <c r="G544" s="76" t="s">
        <v>111</v>
      </c>
      <c r="H544" s="109">
        <f t="shared" ca="1" si="42"/>
        <v>2020</v>
      </c>
      <c r="J544" s="221">
        <v>0</v>
      </c>
    </row>
    <row r="545" spans="2:14" ht="18.75">
      <c r="B545" s="102"/>
      <c r="C545" s="103" t="e">
        <f t="shared" si="40"/>
        <v>#REF!</v>
      </c>
      <c r="D545" s="103"/>
      <c r="E545" s="103" t="e">
        <f>SUM('donnés 87-19'!#REF!)</f>
        <v>#REF!</v>
      </c>
      <c r="F545" s="152" t="s">
        <v>2000</v>
      </c>
      <c r="G545" s="76" t="s">
        <v>111</v>
      </c>
      <c r="H545" s="109">
        <f t="shared" ca="1" si="42"/>
        <v>2020</v>
      </c>
      <c r="J545" s="221">
        <v>0</v>
      </c>
    </row>
    <row r="546" spans="2:14" ht="18.75">
      <c r="B546" s="102"/>
      <c r="C546" s="103" t="e">
        <f t="shared" si="40"/>
        <v>#REF!</v>
      </c>
      <c r="D546" s="103"/>
      <c r="E546" s="103" t="e">
        <f>SUM('donnés 87-19'!#REF!)</f>
        <v>#REF!</v>
      </c>
      <c r="F546" s="152" t="s">
        <v>2001</v>
      </c>
      <c r="G546" s="76" t="s">
        <v>111</v>
      </c>
      <c r="H546" s="109">
        <f t="shared" ca="1" si="42"/>
        <v>2020</v>
      </c>
      <c r="J546" s="221">
        <v>0</v>
      </c>
    </row>
    <row r="547" spans="2:14" ht="18.75">
      <c r="B547" s="102"/>
      <c r="C547" s="103" t="e">
        <f t="shared" si="40"/>
        <v>#REF!</v>
      </c>
      <c r="D547" s="103"/>
      <c r="E547" s="103" t="e">
        <f>SUM('donnés 87-19'!#REF!)</f>
        <v>#REF!</v>
      </c>
      <c r="F547" s="152" t="s">
        <v>2002</v>
      </c>
      <c r="G547" s="76" t="s">
        <v>111</v>
      </c>
      <c r="H547" s="109">
        <f t="shared" ca="1" si="42"/>
        <v>2020</v>
      </c>
      <c r="J547" s="221">
        <v>0</v>
      </c>
    </row>
    <row r="548" spans="2:14" ht="18.75">
      <c r="B548" s="102"/>
      <c r="C548" s="103" t="e">
        <f t="shared" si="40"/>
        <v>#REF!</v>
      </c>
      <c r="D548" s="103"/>
      <c r="E548" s="103" t="e">
        <f>SUM('donnés 87-19'!#REF!)</f>
        <v>#REF!</v>
      </c>
      <c r="F548" s="152" t="s">
        <v>1994</v>
      </c>
      <c r="G548" s="76" t="s">
        <v>111</v>
      </c>
      <c r="H548" s="109">
        <f t="shared" ca="1" si="42"/>
        <v>2020</v>
      </c>
      <c r="J548" s="221">
        <v>0</v>
      </c>
    </row>
    <row r="549" spans="2:14" ht="18.75">
      <c r="B549" s="102"/>
      <c r="C549" s="103" t="e">
        <f t="shared" si="40"/>
        <v>#REF!</v>
      </c>
      <c r="D549" s="103"/>
      <c r="E549" s="103" t="e">
        <f>SUM('donnés 87-19'!#REF!)</f>
        <v>#REF!</v>
      </c>
      <c r="F549" s="152" t="s">
        <v>2003</v>
      </c>
      <c r="G549" s="76" t="s">
        <v>111</v>
      </c>
      <c r="H549" s="109">
        <f t="shared" ca="1" si="42"/>
        <v>2020</v>
      </c>
      <c r="J549" s="221">
        <v>0</v>
      </c>
      <c r="L549" s="319" t="s">
        <v>2546</v>
      </c>
      <c r="M549" s="319"/>
      <c r="N549" s="319"/>
    </row>
    <row r="550" spans="2:14" ht="18.75">
      <c r="B550" s="102"/>
      <c r="C550" s="103" t="e">
        <f t="shared" si="40"/>
        <v>#REF!</v>
      </c>
      <c r="D550" s="103"/>
      <c r="E550" s="103" t="e">
        <f>SUM('donnés 87-19'!#REF!)</f>
        <v>#REF!</v>
      </c>
      <c r="F550" s="122" t="s">
        <v>2004</v>
      </c>
      <c r="G550" s="57" t="s">
        <v>112</v>
      </c>
      <c r="H550" s="42">
        <v>2011</v>
      </c>
      <c r="J550" s="198" t="s">
        <v>755</v>
      </c>
    </row>
    <row r="551" spans="2:14" ht="18.75">
      <c r="B551" s="102"/>
      <c r="C551" s="103" t="e">
        <f t="shared" si="40"/>
        <v>#REF!</v>
      </c>
      <c r="D551" s="103"/>
      <c r="E551" s="103" t="e">
        <f>SUM('donnés 87-19'!#REF!)</f>
        <v>#REF!</v>
      </c>
      <c r="F551" s="122" t="s">
        <v>756</v>
      </c>
      <c r="G551" s="57" t="s">
        <v>112</v>
      </c>
      <c r="H551" s="42">
        <v>2011</v>
      </c>
      <c r="J551" s="198" t="s">
        <v>756</v>
      </c>
    </row>
    <row r="552" spans="2:14" ht="18.75">
      <c r="B552" s="102"/>
      <c r="C552" s="103" t="e">
        <f t="shared" si="40"/>
        <v>#REF!</v>
      </c>
      <c r="D552" s="103"/>
      <c r="E552" s="103" t="e">
        <f>SUM('donnés 87-19'!#REF!)</f>
        <v>#REF!</v>
      </c>
      <c r="F552" s="122" t="s">
        <v>757</v>
      </c>
      <c r="G552" s="57" t="s">
        <v>112</v>
      </c>
      <c r="H552" s="42">
        <v>2011</v>
      </c>
      <c r="J552" s="198" t="s">
        <v>757</v>
      </c>
    </row>
    <row r="553" spans="2:14" ht="18.75">
      <c r="B553" s="102"/>
      <c r="C553" s="103" t="e">
        <f t="shared" si="40"/>
        <v>#REF!</v>
      </c>
      <c r="D553" s="103"/>
      <c r="E553" s="103" t="e">
        <f>SUM('donnés 87-19'!#REF!)</f>
        <v>#REF!</v>
      </c>
      <c r="F553" s="122" t="s">
        <v>758</v>
      </c>
      <c r="G553" s="57" t="s">
        <v>112</v>
      </c>
      <c r="H553" s="42">
        <v>2011</v>
      </c>
      <c r="J553" s="198" t="s">
        <v>758</v>
      </c>
    </row>
    <row r="554" spans="2:14" ht="18.75">
      <c r="B554" s="102"/>
      <c r="C554" s="103" t="e">
        <f t="shared" si="40"/>
        <v>#REF!</v>
      </c>
      <c r="D554" s="103"/>
      <c r="E554" s="103" t="e">
        <f>SUM('donnés 87-19'!#REF!)</f>
        <v>#REF!</v>
      </c>
      <c r="F554" s="122" t="s">
        <v>2005</v>
      </c>
      <c r="G554" s="57" t="s">
        <v>112</v>
      </c>
      <c r="H554" s="42">
        <v>2011</v>
      </c>
      <c r="J554" s="198" t="s">
        <v>759</v>
      </c>
    </row>
    <row r="555" spans="2:14" ht="18.75">
      <c r="B555" s="102"/>
      <c r="C555" s="103" t="e">
        <f t="shared" si="40"/>
        <v>#REF!</v>
      </c>
      <c r="D555" s="103"/>
      <c r="E555" s="103" t="e">
        <f>SUM('donnés 87-19'!#REF!)</f>
        <v>#REF!</v>
      </c>
      <c r="F555" s="122" t="s">
        <v>760</v>
      </c>
      <c r="G555" s="57" t="s">
        <v>112</v>
      </c>
      <c r="H555" s="42">
        <v>2011</v>
      </c>
      <c r="J555" s="198" t="s">
        <v>760</v>
      </c>
    </row>
    <row r="556" spans="2:14" ht="18.75">
      <c r="B556" s="102"/>
      <c r="C556" s="103" t="e">
        <f t="shared" si="40"/>
        <v>#REF!</v>
      </c>
      <c r="D556" s="103"/>
      <c r="E556" s="103" t="e">
        <f>SUM('donnés 87-19'!#REF!)</f>
        <v>#REF!</v>
      </c>
      <c r="F556" s="122" t="s">
        <v>761</v>
      </c>
      <c r="G556" s="57" t="s">
        <v>112</v>
      </c>
      <c r="H556" s="42">
        <v>2012</v>
      </c>
      <c r="J556" s="198" t="s">
        <v>761</v>
      </c>
    </row>
    <row r="557" spans="2:14" ht="18.75">
      <c r="B557" s="102"/>
      <c r="C557" s="103" t="e">
        <f t="shared" si="40"/>
        <v>#REF!</v>
      </c>
      <c r="D557" s="103"/>
      <c r="E557" s="103" t="e">
        <f>SUM('donnés 87-19'!#REF!)</f>
        <v>#REF!</v>
      </c>
      <c r="F557" s="122" t="s">
        <v>762</v>
      </c>
      <c r="G557" s="57" t="s">
        <v>112</v>
      </c>
      <c r="H557" s="42">
        <v>2012</v>
      </c>
      <c r="J557" s="198" t="s">
        <v>762</v>
      </c>
    </row>
    <row r="558" spans="2:14" ht="18.75">
      <c r="B558" s="102"/>
      <c r="C558" s="103" t="e">
        <f t="shared" si="40"/>
        <v>#REF!</v>
      </c>
      <c r="D558" s="103"/>
      <c r="E558" s="103" t="e">
        <f>SUM('donnés 87-19'!#REF!)</f>
        <v>#REF!</v>
      </c>
      <c r="F558" s="122" t="s">
        <v>763</v>
      </c>
      <c r="G558" s="57" t="s">
        <v>112</v>
      </c>
      <c r="H558" s="42">
        <v>2012</v>
      </c>
      <c r="J558" s="198" t="s">
        <v>763</v>
      </c>
    </row>
    <row r="559" spans="2:14" ht="18.75">
      <c r="B559" s="102"/>
      <c r="C559" s="103" t="e">
        <f t="shared" si="40"/>
        <v>#REF!</v>
      </c>
      <c r="D559" s="103"/>
      <c r="E559" s="103" t="e">
        <f>SUM('donnés 87-19'!#REF!)</f>
        <v>#REF!</v>
      </c>
      <c r="F559" s="122" t="s">
        <v>764</v>
      </c>
      <c r="G559" s="57" t="s">
        <v>112</v>
      </c>
      <c r="H559" s="42">
        <v>2012</v>
      </c>
      <c r="J559" s="198" t="s">
        <v>764</v>
      </c>
    </row>
    <row r="560" spans="2:14" ht="18.75">
      <c r="B560" s="102"/>
      <c r="C560" s="103" t="e">
        <f t="shared" si="40"/>
        <v>#REF!</v>
      </c>
      <c r="D560" s="103"/>
      <c r="E560" s="103" t="e">
        <f>SUM('donnés 87-19'!#REF!)</f>
        <v>#REF!</v>
      </c>
      <c r="F560" s="122" t="s">
        <v>765</v>
      </c>
      <c r="G560" s="57" t="s">
        <v>112</v>
      </c>
      <c r="H560" s="42">
        <v>2012</v>
      </c>
      <c r="J560" s="198" t="s">
        <v>765</v>
      </c>
    </row>
    <row r="561" spans="2:13" ht="18.75">
      <c r="B561" s="102"/>
      <c r="C561" s="103" t="e">
        <f t="shared" si="40"/>
        <v>#REF!</v>
      </c>
      <c r="D561" s="103"/>
      <c r="E561" s="103" t="e">
        <f>SUM('donnés 87-19'!#REF!)</f>
        <v>#REF!</v>
      </c>
      <c r="F561" s="122" t="s">
        <v>766</v>
      </c>
      <c r="G561" s="57" t="s">
        <v>112</v>
      </c>
      <c r="H561" s="42">
        <v>2012</v>
      </c>
      <c r="J561" s="198" t="s">
        <v>766</v>
      </c>
    </row>
    <row r="562" spans="2:13" ht="18.75">
      <c r="B562" s="102"/>
      <c r="C562" s="103" t="e">
        <f t="shared" si="40"/>
        <v>#REF!</v>
      </c>
      <c r="D562" s="103"/>
      <c r="E562" s="103" t="e">
        <f>SUM('donnés 87-19'!#REF!)</f>
        <v>#REF!</v>
      </c>
      <c r="F562" s="125" t="s">
        <v>719</v>
      </c>
      <c r="G562" s="44" t="s">
        <v>113</v>
      </c>
      <c r="H562" s="42">
        <v>2012</v>
      </c>
      <c r="J562" s="197" t="s">
        <v>719</v>
      </c>
    </row>
    <row r="563" spans="2:13" ht="18.75">
      <c r="B563" s="102"/>
      <c r="C563" s="103" t="e">
        <f t="shared" si="40"/>
        <v>#REF!</v>
      </c>
      <c r="D563" s="103"/>
      <c r="E563" s="103" t="e">
        <f>SUM('donnés 87-19'!#REF!)</f>
        <v>#REF!</v>
      </c>
      <c r="F563" s="125" t="s">
        <v>720</v>
      </c>
      <c r="G563" s="44" t="s">
        <v>113</v>
      </c>
      <c r="H563" s="42">
        <v>2012</v>
      </c>
      <c r="J563" s="197" t="s">
        <v>720</v>
      </c>
    </row>
    <row r="564" spans="2:13" ht="18.75">
      <c r="B564" s="102"/>
      <c r="C564" s="103" t="e">
        <f t="shared" si="40"/>
        <v>#REF!</v>
      </c>
      <c r="D564" s="103"/>
      <c r="E564" s="103" t="e">
        <f>SUM('donnés 87-19'!#REF!)</f>
        <v>#REF!</v>
      </c>
      <c r="F564" s="125" t="s">
        <v>2007</v>
      </c>
      <c r="G564" s="44" t="s">
        <v>113</v>
      </c>
      <c r="H564" s="42">
        <v>2013</v>
      </c>
      <c r="J564" s="197" t="s">
        <v>721</v>
      </c>
    </row>
    <row r="565" spans="2:13" ht="18.75">
      <c r="B565" s="102"/>
      <c r="C565" s="103" t="e">
        <f t="shared" si="40"/>
        <v>#REF!</v>
      </c>
      <c r="D565" s="103"/>
      <c r="E565" s="103" t="e">
        <f>SUM('donnés 87-19'!#REF!)</f>
        <v>#REF!</v>
      </c>
      <c r="F565" s="125" t="s">
        <v>2006</v>
      </c>
      <c r="G565" s="44" t="s">
        <v>113</v>
      </c>
      <c r="H565" s="42">
        <v>2012</v>
      </c>
      <c r="J565" s="197" t="s">
        <v>722</v>
      </c>
    </row>
    <row r="566" spans="2:13" ht="18.75">
      <c r="B566" s="102"/>
      <c r="C566" s="103" t="e">
        <f t="shared" si="40"/>
        <v>#REF!</v>
      </c>
      <c r="D566" s="103"/>
      <c r="E566" s="103" t="e">
        <f>SUM('donnés 87-19'!#REF!)</f>
        <v>#REF!</v>
      </c>
      <c r="F566" s="125" t="s">
        <v>2580</v>
      </c>
      <c r="G566" s="44" t="s">
        <v>113</v>
      </c>
      <c r="H566" s="42">
        <v>2012</v>
      </c>
      <c r="J566" s="197" t="s">
        <v>723</v>
      </c>
    </row>
    <row r="567" spans="2:13" ht="18.75">
      <c r="B567" s="102"/>
      <c r="C567" s="103" t="e">
        <f t="shared" si="40"/>
        <v>#REF!</v>
      </c>
      <c r="D567" s="103"/>
      <c r="E567" s="103" t="e">
        <f>SUM('donnés 87-19'!#REF!)</f>
        <v>#REF!</v>
      </c>
      <c r="F567" s="125" t="s">
        <v>724</v>
      </c>
      <c r="G567" s="44" t="s">
        <v>113</v>
      </c>
      <c r="H567" s="42">
        <v>2012</v>
      </c>
      <c r="J567" s="197" t="s">
        <v>724</v>
      </c>
    </row>
    <row r="568" spans="2:13" ht="18.75">
      <c r="B568" s="102"/>
      <c r="C568" s="103" t="e">
        <f t="shared" si="40"/>
        <v>#REF!</v>
      </c>
      <c r="D568" s="103"/>
      <c r="E568" s="103" t="e">
        <f>SUM('donnés 87-19'!#REF!)</f>
        <v>#REF!</v>
      </c>
      <c r="F568" s="125" t="s">
        <v>725</v>
      </c>
      <c r="G568" s="44" t="s">
        <v>113</v>
      </c>
      <c r="H568" s="42">
        <v>2012</v>
      </c>
      <c r="J568" s="197" t="s">
        <v>725</v>
      </c>
    </row>
    <row r="569" spans="2:13" ht="18.75">
      <c r="B569" s="102"/>
      <c r="C569" s="103" t="e">
        <f t="shared" si="40"/>
        <v>#REF!</v>
      </c>
      <c r="D569" s="103"/>
      <c r="E569" s="103" t="e">
        <f>SUM('donnés 87-19'!#REF!)</f>
        <v>#REF!</v>
      </c>
      <c r="F569" s="125" t="s">
        <v>2579</v>
      </c>
      <c r="G569" s="44" t="s">
        <v>113</v>
      </c>
      <c r="H569" s="42">
        <v>2012</v>
      </c>
      <c r="J569" s="197" t="s">
        <v>726</v>
      </c>
    </row>
    <row r="570" spans="2:13" ht="18.75">
      <c r="B570" s="102"/>
      <c r="C570" s="103" t="e">
        <f t="shared" si="40"/>
        <v>#REF!</v>
      </c>
      <c r="D570" s="103"/>
      <c r="E570" s="103" t="e">
        <f>SUM('donnés 87-19'!#REF!)</f>
        <v>#REF!</v>
      </c>
      <c r="F570" s="152" t="s">
        <v>2008</v>
      </c>
      <c r="G570" s="76" t="s">
        <v>114</v>
      </c>
      <c r="H570" s="109">
        <f t="shared" ref="H570:H573" ca="1" si="43">YEAR(TODAY())</f>
        <v>2020</v>
      </c>
      <c r="J570" s="221">
        <v>0</v>
      </c>
    </row>
    <row r="571" spans="2:13" ht="18.75">
      <c r="B571" s="102"/>
      <c r="C571" s="103" t="e">
        <f t="shared" si="40"/>
        <v>#REF!</v>
      </c>
      <c r="D571" s="103"/>
      <c r="E571" s="103" t="e">
        <f>SUM('donnés 87-19'!#REF!)</f>
        <v>#REF!</v>
      </c>
      <c r="F571" s="152" t="s">
        <v>2009</v>
      </c>
      <c r="G571" s="76" t="s">
        <v>114</v>
      </c>
      <c r="H571" s="109">
        <f t="shared" ca="1" si="43"/>
        <v>2020</v>
      </c>
      <c r="J571" s="221">
        <v>0</v>
      </c>
    </row>
    <row r="572" spans="2:13" ht="18.75">
      <c r="B572" s="102"/>
      <c r="C572" s="103" t="e">
        <f t="shared" si="40"/>
        <v>#REF!</v>
      </c>
      <c r="D572" s="103"/>
      <c r="E572" s="103" t="e">
        <f>SUM('donnés 87-19'!#REF!)</f>
        <v>#REF!</v>
      </c>
      <c r="F572" s="152" t="s">
        <v>2010</v>
      </c>
      <c r="G572" s="76" t="s">
        <v>114</v>
      </c>
      <c r="H572" s="109">
        <f t="shared" ca="1" si="43"/>
        <v>2020</v>
      </c>
      <c r="J572" s="221">
        <v>0</v>
      </c>
    </row>
    <row r="573" spans="2:13" ht="18.75">
      <c r="B573" s="102"/>
      <c r="C573" s="103" t="e">
        <f t="shared" si="40"/>
        <v>#REF!</v>
      </c>
      <c r="D573" s="103"/>
      <c r="E573" s="103" t="e">
        <f>SUM('donnés 87-19'!#REF!)</f>
        <v>#REF!</v>
      </c>
      <c r="F573" s="152" t="s">
        <v>2011</v>
      </c>
      <c r="G573" s="76" t="s">
        <v>114</v>
      </c>
      <c r="H573" s="109">
        <f t="shared" ca="1" si="43"/>
        <v>2020</v>
      </c>
      <c r="J573" s="221">
        <v>0</v>
      </c>
    </row>
    <row r="574" spans="2:13" ht="18.75">
      <c r="B574" s="102"/>
      <c r="C574" s="103" t="e">
        <f t="shared" si="40"/>
        <v>#REF!</v>
      </c>
      <c r="D574" s="103"/>
      <c r="E574" s="103" t="e">
        <f>SUM('donnés 87-19'!#REF!)</f>
        <v>#REF!</v>
      </c>
      <c r="F574" s="127" t="s">
        <v>2499</v>
      </c>
      <c r="G574" s="57" t="s">
        <v>115</v>
      </c>
      <c r="H574" s="42">
        <v>2013</v>
      </c>
      <c r="J574" s="198" t="s">
        <v>1474</v>
      </c>
    </row>
    <row r="575" spans="2:13" ht="18.75">
      <c r="B575" s="102"/>
      <c r="C575" s="103" t="e">
        <f t="shared" si="40"/>
        <v>#REF!</v>
      </c>
      <c r="D575" s="103"/>
      <c r="E575" s="103" t="e">
        <f>SUM('donnés 87-19'!#REF!)</f>
        <v>#REF!</v>
      </c>
      <c r="F575" s="127" t="s">
        <v>1475</v>
      </c>
      <c r="G575" s="57" t="s">
        <v>115</v>
      </c>
      <c r="H575" s="42">
        <v>2013</v>
      </c>
      <c r="J575" s="198" t="s">
        <v>1475</v>
      </c>
    </row>
    <row r="576" spans="2:13" ht="18.75">
      <c r="B576" s="102"/>
      <c r="C576" s="103" t="e">
        <f t="shared" si="40"/>
        <v>#REF!</v>
      </c>
      <c r="D576" s="103"/>
      <c r="E576" s="103" t="e">
        <f>SUM('donnés 87-19'!#REF!)</f>
        <v>#REF!</v>
      </c>
      <c r="F576" s="127" t="s">
        <v>2012</v>
      </c>
      <c r="G576" s="57" t="s">
        <v>115</v>
      </c>
      <c r="H576" s="109">
        <f t="shared" ref="H576" ca="1" si="44">YEAR(TODAY())</f>
        <v>2020</v>
      </c>
      <c r="J576" s="198">
        <v>0</v>
      </c>
      <c r="K576" s="247"/>
      <c r="L576" s="261"/>
      <c r="M576" s="263"/>
    </row>
    <row r="577" spans="2:10" ht="18.75">
      <c r="B577" s="102"/>
      <c r="C577" s="103" t="e">
        <f t="shared" si="40"/>
        <v>#REF!</v>
      </c>
      <c r="D577" s="103"/>
      <c r="E577" s="103" t="e">
        <f>SUM('donnés 87-19'!#REF!)</f>
        <v>#REF!</v>
      </c>
      <c r="F577" s="52" t="s">
        <v>729</v>
      </c>
      <c r="G577" s="55" t="s">
        <v>116</v>
      </c>
      <c r="H577" s="42">
        <v>2013</v>
      </c>
      <c r="J577" s="195" t="s">
        <v>729</v>
      </c>
    </row>
    <row r="578" spans="2:10" ht="18.75">
      <c r="B578" s="102"/>
      <c r="C578" s="103" t="e">
        <f t="shared" si="40"/>
        <v>#REF!</v>
      </c>
      <c r="D578" s="103"/>
      <c r="E578" s="103" t="e">
        <f>SUM('donnés 87-19'!#REF!)</f>
        <v>#REF!</v>
      </c>
      <c r="F578" s="52" t="s">
        <v>727</v>
      </c>
      <c r="G578" s="55" t="s">
        <v>116</v>
      </c>
      <c r="H578" s="42">
        <v>2013</v>
      </c>
      <c r="J578" s="195" t="s">
        <v>727</v>
      </c>
    </row>
    <row r="579" spans="2:10" ht="18.75">
      <c r="B579" s="102"/>
      <c r="C579" s="103" t="e">
        <f t="shared" si="40"/>
        <v>#REF!</v>
      </c>
      <c r="D579" s="103"/>
      <c r="E579" s="103" t="e">
        <f>SUM('donnés 87-19'!#REF!)</f>
        <v>#REF!</v>
      </c>
      <c r="F579" s="52" t="s">
        <v>728</v>
      </c>
      <c r="G579" s="55" t="s">
        <v>116</v>
      </c>
      <c r="H579" s="42">
        <v>2013</v>
      </c>
      <c r="J579" s="195" t="s">
        <v>728</v>
      </c>
    </row>
    <row r="580" spans="2:10" ht="18.75">
      <c r="B580" s="102"/>
      <c r="C580" s="103" t="e">
        <f t="shared" si="40"/>
        <v>#REF!</v>
      </c>
      <c r="D580" s="103"/>
      <c r="E580" s="103" t="e">
        <f>SUM('donnés 87-19'!#REF!)</f>
        <v>#REF!</v>
      </c>
      <c r="F580" s="52" t="s">
        <v>2438</v>
      </c>
      <c r="G580" s="55" t="s">
        <v>116</v>
      </c>
      <c r="H580" s="42">
        <v>2012</v>
      </c>
      <c r="J580" s="195" t="s">
        <v>2439</v>
      </c>
    </row>
    <row r="581" spans="2:10" ht="18.75">
      <c r="B581" s="102"/>
      <c r="C581" s="103" t="e">
        <f t="shared" ref="C581:C644" si="45">SUM(E581-D581)</f>
        <v>#REF!</v>
      </c>
      <c r="D581" s="103"/>
      <c r="E581" s="103" t="e">
        <f>SUM('donnés 87-19'!#REF!)</f>
        <v>#REF!</v>
      </c>
      <c r="F581" s="134" t="s">
        <v>2013</v>
      </c>
      <c r="G581" s="59" t="s">
        <v>117</v>
      </c>
      <c r="H581" s="42">
        <v>2013</v>
      </c>
      <c r="J581" s="200" t="s">
        <v>730</v>
      </c>
    </row>
    <row r="582" spans="2:10" ht="18.75">
      <c r="B582" s="102"/>
      <c r="C582" s="103" t="e">
        <f t="shared" si="45"/>
        <v>#REF!</v>
      </c>
      <c r="D582" s="103"/>
      <c r="E582" s="103" t="e">
        <f>SUM('donnés 87-19'!#REF!)</f>
        <v>#REF!</v>
      </c>
      <c r="F582" s="134" t="s">
        <v>2581</v>
      </c>
      <c r="G582" s="59" t="s">
        <v>117</v>
      </c>
      <c r="H582" s="42">
        <v>2013</v>
      </c>
      <c r="J582" s="200" t="s">
        <v>731</v>
      </c>
    </row>
    <row r="583" spans="2:10" ht="18.75">
      <c r="B583" s="102"/>
      <c r="C583" s="103" t="e">
        <f t="shared" si="45"/>
        <v>#REF!</v>
      </c>
      <c r="D583" s="103"/>
      <c r="E583" s="103" t="e">
        <f>SUM('donnés 87-19'!#REF!)</f>
        <v>#REF!</v>
      </c>
      <c r="F583" s="134" t="s">
        <v>732</v>
      </c>
      <c r="G583" s="59" t="s">
        <v>117</v>
      </c>
      <c r="H583" s="42">
        <v>2013</v>
      </c>
      <c r="J583" s="200" t="s">
        <v>732</v>
      </c>
    </row>
    <row r="584" spans="2:10" ht="18.75">
      <c r="B584" s="102"/>
      <c r="C584" s="103" t="e">
        <f t="shared" si="45"/>
        <v>#REF!</v>
      </c>
      <c r="D584" s="103"/>
      <c r="E584" s="103" t="e">
        <f>SUM('donnés 87-19'!#REF!)</f>
        <v>#REF!</v>
      </c>
      <c r="F584" s="134" t="s">
        <v>1005</v>
      </c>
      <c r="G584" s="59" t="s">
        <v>117</v>
      </c>
      <c r="H584" s="42">
        <v>2013</v>
      </c>
      <c r="J584" s="200" t="s">
        <v>733</v>
      </c>
    </row>
    <row r="585" spans="2:10" ht="18.75">
      <c r="B585" s="102"/>
      <c r="C585" s="103" t="e">
        <f t="shared" si="45"/>
        <v>#REF!</v>
      </c>
      <c r="D585" s="103"/>
      <c r="E585" s="103" t="e">
        <f>SUM('donnés 87-19'!#REF!)</f>
        <v>#REF!</v>
      </c>
      <c r="F585" s="134" t="s">
        <v>734</v>
      </c>
      <c r="G585" s="59" t="s">
        <v>117</v>
      </c>
      <c r="H585" s="42">
        <v>2013</v>
      </c>
      <c r="J585" s="200" t="s">
        <v>734</v>
      </c>
    </row>
    <row r="586" spans="2:10" ht="18.75">
      <c r="B586" s="102"/>
      <c r="C586" s="103" t="e">
        <f t="shared" si="45"/>
        <v>#REF!</v>
      </c>
      <c r="D586" s="103"/>
      <c r="E586" s="103" t="e">
        <f>SUM('donnés 87-19'!#REF!)</f>
        <v>#REF!</v>
      </c>
      <c r="F586" s="123" t="s">
        <v>812</v>
      </c>
      <c r="G586" s="58" t="s">
        <v>118</v>
      </c>
      <c r="H586" s="42">
        <v>2012</v>
      </c>
      <c r="J586" s="199" t="s">
        <v>812</v>
      </c>
    </row>
    <row r="587" spans="2:10" ht="18.75">
      <c r="B587" s="102"/>
      <c r="C587" s="103" t="e">
        <f t="shared" si="45"/>
        <v>#REF!</v>
      </c>
      <c r="D587" s="103"/>
      <c r="E587" s="103" t="e">
        <f>SUM('donnés 87-19'!#REF!)</f>
        <v>#REF!</v>
      </c>
      <c r="F587" s="123" t="s">
        <v>813</v>
      </c>
      <c r="G587" s="58" t="s">
        <v>118</v>
      </c>
      <c r="H587" s="42">
        <v>2012</v>
      </c>
      <c r="J587" s="199" t="s">
        <v>813</v>
      </c>
    </row>
    <row r="588" spans="2:10" ht="18.75">
      <c r="B588" s="102"/>
      <c r="C588" s="103" t="e">
        <f t="shared" si="45"/>
        <v>#REF!</v>
      </c>
      <c r="D588" s="103"/>
      <c r="E588" s="103" t="e">
        <f>SUM('donnés 87-19'!#REF!)</f>
        <v>#REF!</v>
      </c>
      <c r="F588" s="123" t="s">
        <v>814</v>
      </c>
      <c r="G588" s="58" t="s">
        <v>118</v>
      </c>
      <c r="H588" s="42">
        <v>2012</v>
      </c>
      <c r="J588" s="199" t="s">
        <v>814</v>
      </c>
    </row>
    <row r="589" spans="2:10" ht="18.75">
      <c r="B589" s="102"/>
      <c r="C589" s="103" t="e">
        <f t="shared" si="45"/>
        <v>#REF!</v>
      </c>
      <c r="D589" s="103"/>
      <c r="E589" s="103" t="e">
        <f>SUM('donnés 87-19'!#REF!)</f>
        <v>#REF!</v>
      </c>
      <c r="F589" s="122" t="s">
        <v>735</v>
      </c>
      <c r="G589" s="57" t="s">
        <v>119</v>
      </c>
      <c r="H589" s="42">
        <v>2012</v>
      </c>
      <c r="J589" s="198" t="s">
        <v>735</v>
      </c>
    </row>
    <row r="590" spans="2:10" ht="18.75">
      <c r="B590" s="102"/>
      <c r="C590" s="103" t="e">
        <f t="shared" si="45"/>
        <v>#REF!</v>
      </c>
      <c r="D590" s="103"/>
      <c r="E590" s="103" t="e">
        <f>SUM('donnés 87-19'!#REF!)</f>
        <v>#REF!</v>
      </c>
      <c r="F590" s="122" t="s">
        <v>736</v>
      </c>
      <c r="G590" s="57" t="s">
        <v>119</v>
      </c>
      <c r="H590" s="42">
        <v>2012</v>
      </c>
      <c r="J590" s="198" t="s">
        <v>736</v>
      </c>
    </row>
    <row r="591" spans="2:10" ht="18.75">
      <c r="B591" s="102"/>
      <c r="C591" s="103" t="e">
        <f t="shared" si="45"/>
        <v>#REF!</v>
      </c>
      <c r="D591" s="103"/>
      <c r="E591" s="103" t="e">
        <f>SUM('donnés 87-19'!#REF!)</f>
        <v>#REF!</v>
      </c>
      <c r="F591" s="122" t="s">
        <v>2582</v>
      </c>
      <c r="G591" s="57" t="s">
        <v>119</v>
      </c>
      <c r="H591" s="42">
        <v>2012</v>
      </c>
      <c r="J591" s="198" t="s">
        <v>738</v>
      </c>
    </row>
    <row r="592" spans="2:10" ht="18.75">
      <c r="B592" s="102"/>
      <c r="C592" s="103" t="e">
        <f t="shared" si="45"/>
        <v>#REF!</v>
      </c>
      <c r="D592" s="103"/>
      <c r="E592" s="103" t="e">
        <f>SUM('donnés 87-19'!#REF!)</f>
        <v>#REF!</v>
      </c>
      <c r="F592" s="122" t="s">
        <v>2583</v>
      </c>
      <c r="G592" s="57" t="s">
        <v>119</v>
      </c>
      <c r="H592" s="42">
        <v>2012</v>
      </c>
      <c r="J592" s="198" t="s">
        <v>737</v>
      </c>
    </row>
    <row r="593" spans="2:15" ht="18.75">
      <c r="B593" s="102"/>
      <c r="C593" s="103" t="e">
        <f t="shared" si="45"/>
        <v>#REF!</v>
      </c>
      <c r="D593" s="103"/>
      <c r="E593" s="103" t="e">
        <f>SUM('donnés 87-19'!#REF!)</f>
        <v>#REF!</v>
      </c>
      <c r="F593" s="122" t="s">
        <v>1476</v>
      </c>
      <c r="G593" s="57" t="s">
        <v>119</v>
      </c>
      <c r="H593" s="42">
        <v>2013</v>
      </c>
      <c r="J593" s="198" t="s">
        <v>1476</v>
      </c>
    </row>
    <row r="594" spans="2:15" ht="18.75">
      <c r="B594" s="102"/>
      <c r="C594" s="103" t="e">
        <f t="shared" si="45"/>
        <v>#REF!</v>
      </c>
      <c r="D594" s="103"/>
      <c r="E594" s="103" t="e">
        <f>SUM('donnés 87-19'!#REF!)</f>
        <v>#REF!</v>
      </c>
      <c r="F594" s="80" t="s">
        <v>2536</v>
      </c>
      <c r="G594" s="60" t="s">
        <v>120</v>
      </c>
      <c r="H594" s="42">
        <v>2013</v>
      </c>
      <c r="J594" s="201" t="s">
        <v>716</v>
      </c>
    </row>
    <row r="595" spans="2:15" ht="18.75">
      <c r="B595" s="102"/>
      <c r="C595" s="103" t="e">
        <f t="shared" si="45"/>
        <v>#REF!</v>
      </c>
      <c r="D595" s="103"/>
      <c r="E595" s="103" t="e">
        <f>SUM('donnés 87-19'!#REF!)</f>
        <v>#REF!</v>
      </c>
      <c r="F595" s="80" t="s">
        <v>717</v>
      </c>
      <c r="G595" s="60" t="s">
        <v>120</v>
      </c>
      <c r="H595" s="42">
        <v>2013</v>
      </c>
      <c r="J595" s="201" t="s">
        <v>717</v>
      </c>
    </row>
    <row r="596" spans="2:15" ht="18.75">
      <c r="B596" s="102"/>
      <c r="C596" s="103" t="e">
        <f t="shared" si="45"/>
        <v>#REF!</v>
      </c>
      <c r="D596" s="103"/>
      <c r="E596" s="103" t="e">
        <f>SUM('donnés 87-19'!#REF!)</f>
        <v>#REF!</v>
      </c>
      <c r="F596" s="80" t="s">
        <v>2410</v>
      </c>
      <c r="G596" s="60" t="s">
        <v>120</v>
      </c>
      <c r="H596" s="42">
        <v>2013</v>
      </c>
      <c r="J596" s="201" t="s">
        <v>718</v>
      </c>
    </row>
    <row r="597" spans="2:15" ht="18.75">
      <c r="B597" s="102"/>
      <c r="C597" s="103" t="e">
        <f t="shared" si="45"/>
        <v>#REF!</v>
      </c>
      <c r="D597" s="103"/>
      <c r="E597" s="103" t="e">
        <f>SUM('donnés 87-19'!#REF!)</f>
        <v>#REF!</v>
      </c>
      <c r="F597" s="81" t="s">
        <v>2537</v>
      </c>
      <c r="G597" s="60" t="s">
        <v>120</v>
      </c>
      <c r="H597" s="109">
        <f t="shared" ref="H597" ca="1" si="46">YEAR(TODAY())</f>
        <v>2020</v>
      </c>
      <c r="J597" s="201">
        <v>0</v>
      </c>
      <c r="K597" s="247"/>
      <c r="L597" s="261"/>
      <c r="M597" s="262"/>
      <c r="N597" s="261"/>
      <c r="O597" s="261"/>
    </row>
    <row r="598" spans="2:15" ht="18.75">
      <c r="B598" s="102"/>
      <c r="C598" s="103" t="e">
        <f t="shared" si="45"/>
        <v>#REF!</v>
      </c>
      <c r="D598" s="103"/>
      <c r="E598" s="103" t="e">
        <f>SUM('donnés 87-19'!#REF!)</f>
        <v>#REF!</v>
      </c>
      <c r="F598" s="166" t="s">
        <v>1477</v>
      </c>
      <c r="G598" s="68" t="s">
        <v>121</v>
      </c>
      <c r="H598" s="42">
        <v>2012</v>
      </c>
      <c r="J598" s="209" t="s">
        <v>1477</v>
      </c>
    </row>
    <row r="599" spans="2:15" ht="18.75">
      <c r="B599" s="102"/>
      <c r="C599" s="103" t="e">
        <f t="shared" si="45"/>
        <v>#REF!</v>
      </c>
      <c r="D599" s="103"/>
      <c r="E599" s="103" t="e">
        <f>SUM('donnés 87-19'!#REF!)</f>
        <v>#REF!</v>
      </c>
      <c r="F599" s="166" t="s">
        <v>1478</v>
      </c>
      <c r="G599" s="68" t="s">
        <v>121</v>
      </c>
      <c r="H599" s="42">
        <v>2012</v>
      </c>
      <c r="J599" s="209" t="s">
        <v>1478</v>
      </c>
    </row>
    <row r="600" spans="2:15" ht="18.75">
      <c r="B600" s="102"/>
      <c r="C600" s="103" t="e">
        <f t="shared" si="45"/>
        <v>#REF!</v>
      </c>
      <c r="D600" s="103"/>
      <c r="E600" s="103" t="e">
        <f>SUM('donnés 87-19'!#REF!)</f>
        <v>#REF!</v>
      </c>
      <c r="F600" s="166" t="s">
        <v>2584</v>
      </c>
      <c r="G600" s="68" t="s">
        <v>121</v>
      </c>
      <c r="H600" s="42">
        <v>2013</v>
      </c>
      <c r="J600" s="209" t="s">
        <v>1479</v>
      </c>
    </row>
    <row r="601" spans="2:15" ht="18.75">
      <c r="B601" s="102"/>
      <c r="C601" s="103" t="e">
        <f t="shared" si="45"/>
        <v>#REF!</v>
      </c>
      <c r="D601" s="103"/>
      <c r="E601" s="103" t="e">
        <f>SUM('donnés 87-19'!#REF!)</f>
        <v>#REF!</v>
      </c>
      <c r="F601" s="134" t="s">
        <v>739</v>
      </c>
      <c r="G601" s="59" t="s">
        <v>122</v>
      </c>
      <c r="H601" s="42">
        <v>2013</v>
      </c>
      <c r="J601" s="200" t="s">
        <v>739</v>
      </c>
    </row>
    <row r="602" spans="2:15" ht="18.75">
      <c r="B602" s="102"/>
      <c r="C602" s="103" t="e">
        <f t="shared" si="45"/>
        <v>#REF!</v>
      </c>
      <c r="D602" s="103"/>
      <c r="E602" s="103" t="e">
        <f>SUM('donnés 87-19'!#REF!)</f>
        <v>#REF!</v>
      </c>
      <c r="F602" s="134" t="s">
        <v>740</v>
      </c>
      <c r="G602" s="59" t="s">
        <v>122</v>
      </c>
      <c r="H602" s="42">
        <v>2013</v>
      </c>
      <c r="J602" s="200" t="s">
        <v>740</v>
      </c>
    </row>
    <row r="603" spans="2:15" ht="18.75">
      <c r="B603" s="102"/>
      <c r="C603" s="103" t="e">
        <f t="shared" si="45"/>
        <v>#REF!</v>
      </c>
      <c r="D603" s="103"/>
      <c r="E603" s="103" t="e">
        <f>SUM('donnés 87-19'!#REF!)</f>
        <v>#REF!</v>
      </c>
      <c r="F603" s="134" t="s">
        <v>741</v>
      </c>
      <c r="G603" s="59" t="s">
        <v>122</v>
      </c>
      <c r="H603" s="42">
        <v>2013</v>
      </c>
      <c r="J603" s="200" t="s">
        <v>741</v>
      </c>
    </row>
    <row r="604" spans="2:15" ht="18.75">
      <c r="B604" s="102"/>
      <c r="C604" s="103" t="e">
        <f t="shared" si="45"/>
        <v>#REF!</v>
      </c>
      <c r="D604" s="103"/>
      <c r="E604" s="103" t="e">
        <f>SUM('donnés 87-19'!#REF!)</f>
        <v>#REF!</v>
      </c>
      <c r="F604" s="133" t="s">
        <v>935</v>
      </c>
      <c r="G604" s="58" t="s">
        <v>123</v>
      </c>
      <c r="H604" s="42">
        <v>2011</v>
      </c>
      <c r="J604" s="199" t="s">
        <v>935</v>
      </c>
    </row>
    <row r="605" spans="2:15" ht="18.75">
      <c r="B605" s="102"/>
      <c r="C605" s="103" t="e">
        <f t="shared" si="45"/>
        <v>#REF!</v>
      </c>
      <c r="D605" s="103"/>
      <c r="E605" s="103" t="e">
        <f>SUM('donnés 87-19'!#REF!)</f>
        <v>#REF!</v>
      </c>
      <c r="F605" s="133" t="s">
        <v>936</v>
      </c>
      <c r="G605" s="58" t="s">
        <v>123</v>
      </c>
      <c r="H605" s="42">
        <v>2011</v>
      </c>
      <c r="J605" s="199" t="s">
        <v>936</v>
      </c>
    </row>
    <row r="606" spans="2:15" ht="18.75">
      <c r="B606" s="102"/>
      <c r="C606" s="103" t="e">
        <f t="shared" si="45"/>
        <v>#REF!</v>
      </c>
      <c r="D606" s="103"/>
      <c r="E606" s="103" t="e">
        <f>SUM('donnés 87-19'!#REF!)</f>
        <v>#REF!</v>
      </c>
      <c r="F606" s="133" t="s">
        <v>937</v>
      </c>
      <c r="G606" s="58" t="s">
        <v>123</v>
      </c>
      <c r="H606" s="42">
        <v>2011</v>
      </c>
      <c r="J606" s="199" t="s">
        <v>937</v>
      </c>
    </row>
    <row r="607" spans="2:15" ht="18.75">
      <c r="B607" s="102"/>
      <c r="C607" s="103" t="e">
        <f t="shared" si="45"/>
        <v>#REF!</v>
      </c>
      <c r="D607" s="103"/>
      <c r="E607" s="103" t="e">
        <f>SUM('donnés 87-19'!#REF!)</f>
        <v>#REF!</v>
      </c>
      <c r="F607" s="133" t="s">
        <v>2585</v>
      </c>
      <c r="G607" s="58" t="s">
        <v>123</v>
      </c>
      <c r="H607" s="42">
        <v>2012</v>
      </c>
      <c r="J607" s="199" t="s">
        <v>938</v>
      </c>
    </row>
    <row r="608" spans="2:15" ht="18.75">
      <c r="B608" s="102"/>
      <c r="C608" s="103" t="e">
        <f t="shared" si="45"/>
        <v>#REF!</v>
      </c>
      <c r="D608" s="103"/>
      <c r="E608" s="103" t="e">
        <f>SUM('donnés 87-19'!#REF!)</f>
        <v>#REF!</v>
      </c>
      <c r="F608" s="120" t="s">
        <v>2014</v>
      </c>
      <c r="G608" s="56" t="s">
        <v>124</v>
      </c>
      <c r="H608" s="42">
        <v>2012</v>
      </c>
      <c r="J608" s="196" t="s">
        <v>939</v>
      </c>
    </row>
    <row r="609" spans="2:10" ht="18.75">
      <c r="B609" s="102"/>
      <c r="C609" s="103" t="e">
        <f t="shared" si="45"/>
        <v>#REF!</v>
      </c>
      <c r="D609" s="103"/>
      <c r="E609" s="103" t="e">
        <f>SUM('donnés 87-19'!#REF!)</f>
        <v>#REF!</v>
      </c>
      <c r="F609" s="120" t="s">
        <v>940</v>
      </c>
      <c r="G609" s="56" t="s">
        <v>124</v>
      </c>
      <c r="H609" s="42">
        <v>2012</v>
      </c>
      <c r="J609" s="196" t="s">
        <v>940</v>
      </c>
    </row>
    <row r="610" spans="2:10" ht="18.75">
      <c r="B610" s="102"/>
      <c r="C610" s="103" t="e">
        <f t="shared" si="45"/>
        <v>#REF!</v>
      </c>
      <c r="D610" s="103"/>
      <c r="E610" s="103" t="e">
        <f>SUM('donnés 87-19'!#REF!)</f>
        <v>#REF!</v>
      </c>
      <c r="F610" s="120" t="s">
        <v>2586</v>
      </c>
      <c r="G610" s="56" t="s">
        <v>124</v>
      </c>
      <c r="H610" s="42">
        <v>2012</v>
      </c>
      <c r="J610" s="196" t="s">
        <v>941</v>
      </c>
    </row>
    <row r="611" spans="2:10" ht="18.75">
      <c r="B611" s="102"/>
      <c r="C611" s="103" t="e">
        <f t="shared" si="45"/>
        <v>#REF!</v>
      </c>
      <c r="D611" s="103"/>
      <c r="E611" s="103" t="e">
        <f>SUM('donnés 87-19'!#REF!)</f>
        <v>#REF!</v>
      </c>
      <c r="F611" s="120" t="s">
        <v>942</v>
      </c>
      <c r="G611" s="56" t="s">
        <v>124</v>
      </c>
      <c r="H611" s="42">
        <v>2012</v>
      </c>
      <c r="J611" s="196" t="s">
        <v>942</v>
      </c>
    </row>
    <row r="612" spans="2:10" ht="18.75">
      <c r="B612" s="102"/>
      <c r="C612" s="103" t="e">
        <f t="shared" si="45"/>
        <v>#REF!</v>
      </c>
      <c r="D612" s="103"/>
      <c r="E612" s="103" t="e">
        <f>SUM('donnés 87-19'!#REF!)</f>
        <v>#REF!</v>
      </c>
      <c r="F612" s="120" t="s">
        <v>943</v>
      </c>
      <c r="G612" s="56" t="s">
        <v>124</v>
      </c>
      <c r="H612" s="42">
        <v>2012</v>
      </c>
      <c r="J612" s="196" t="s">
        <v>943</v>
      </c>
    </row>
    <row r="613" spans="2:10" ht="18.75">
      <c r="B613" s="102"/>
      <c r="C613" s="103" t="e">
        <f t="shared" si="45"/>
        <v>#REF!</v>
      </c>
      <c r="D613" s="103"/>
      <c r="E613" s="103" t="e">
        <f>SUM('donnés 87-19'!#REF!)</f>
        <v>#REF!</v>
      </c>
      <c r="F613" s="120" t="s">
        <v>944</v>
      </c>
      <c r="G613" s="56" t="s">
        <v>124</v>
      </c>
      <c r="H613" s="42">
        <v>2012</v>
      </c>
      <c r="J613" s="196" t="s">
        <v>944</v>
      </c>
    </row>
    <row r="614" spans="2:10" ht="18.75">
      <c r="B614" s="102"/>
      <c r="C614" s="103" t="e">
        <f t="shared" si="45"/>
        <v>#REF!</v>
      </c>
      <c r="D614" s="103"/>
      <c r="E614" s="103" t="e">
        <f>SUM('donnés 87-19'!#REF!)</f>
        <v>#REF!</v>
      </c>
      <c r="F614" s="120" t="s">
        <v>945</v>
      </c>
      <c r="G614" s="56" t="s">
        <v>124</v>
      </c>
      <c r="H614" s="42">
        <v>2012</v>
      </c>
      <c r="J614" s="196" t="s">
        <v>945</v>
      </c>
    </row>
    <row r="615" spans="2:10" ht="18.75">
      <c r="B615" s="102"/>
      <c r="C615" s="103" t="e">
        <f t="shared" si="45"/>
        <v>#REF!</v>
      </c>
      <c r="D615" s="103"/>
      <c r="E615" s="103" t="e">
        <f>SUM('donnés 87-19'!#REF!)</f>
        <v>#REF!</v>
      </c>
      <c r="F615" s="120" t="s">
        <v>946</v>
      </c>
      <c r="G615" s="56" t="s">
        <v>124</v>
      </c>
      <c r="H615" s="42">
        <v>2013</v>
      </c>
      <c r="J615" s="196" t="s">
        <v>946</v>
      </c>
    </row>
    <row r="616" spans="2:10" ht="18.75">
      <c r="B616" s="102"/>
      <c r="C616" s="103" t="e">
        <f t="shared" si="45"/>
        <v>#REF!</v>
      </c>
      <c r="D616" s="103"/>
      <c r="E616" s="103" t="e">
        <f>SUM('donnés 87-19'!#REF!)</f>
        <v>#REF!</v>
      </c>
      <c r="F616" s="120" t="s">
        <v>947</v>
      </c>
      <c r="G616" s="56" t="s">
        <v>124</v>
      </c>
      <c r="H616" s="42">
        <v>2013</v>
      </c>
      <c r="J616" s="196" t="s">
        <v>947</v>
      </c>
    </row>
    <row r="617" spans="2:10" ht="18.75">
      <c r="B617" s="102"/>
      <c r="C617" s="103" t="e">
        <f t="shared" si="45"/>
        <v>#REF!</v>
      </c>
      <c r="D617" s="103"/>
      <c r="E617" s="103" t="e">
        <f>SUM('donnés 87-19'!#REF!)</f>
        <v>#REF!</v>
      </c>
      <c r="F617" s="120" t="s">
        <v>948</v>
      </c>
      <c r="G617" s="56" t="s">
        <v>124</v>
      </c>
      <c r="H617" s="42">
        <v>2013</v>
      </c>
      <c r="J617" s="196" t="s">
        <v>948</v>
      </c>
    </row>
    <row r="618" spans="2:10" ht="18.75">
      <c r="B618" s="102"/>
      <c r="C618" s="103" t="e">
        <f t="shared" si="45"/>
        <v>#REF!</v>
      </c>
      <c r="D618" s="103"/>
      <c r="E618" s="103" t="e">
        <f>SUM('donnés 87-19'!#REF!)</f>
        <v>#REF!</v>
      </c>
      <c r="F618" s="121" t="s">
        <v>949</v>
      </c>
      <c r="G618" s="44" t="s">
        <v>125</v>
      </c>
      <c r="H618" s="42">
        <v>2012</v>
      </c>
      <c r="J618" s="197" t="s">
        <v>949</v>
      </c>
    </row>
    <row r="619" spans="2:10" ht="18.75">
      <c r="B619" s="102"/>
      <c r="C619" s="103" t="e">
        <f t="shared" si="45"/>
        <v>#REF!</v>
      </c>
      <c r="D619" s="103"/>
      <c r="E619" s="103" t="e">
        <f>SUM('donnés 87-19'!#REF!)</f>
        <v>#REF!</v>
      </c>
      <c r="F619" s="121" t="s">
        <v>2588</v>
      </c>
      <c r="G619" s="44" t="s">
        <v>125</v>
      </c>
      <c r="H619" s="42">
        <v>2012</v>
      </c>
      <c r="J619" s="197" t="s">
        <v>950</v>
      </c>
    </row>
    <row r="620" spans="2:10" ht="18.75">
      <c r="B620" s="102"/>
      <c r="C620" s="103" t="e">
        <f t="shared" si="45"/>
        <v>#REF!</v>
      </c>
      <c r="D620" s="103"/>
      <c r="E620" s="103" t="e">
        <f>SUM('donnés 87-19'!#REF!)</f>
        <v>#REF!</v>
      </c>
      <c r="F620" s="121" t="s">
        <v>951</v>
      </c>
      <c r="G620" s="44" t="s">
        <v>125</v>
      </c>
      <c r="H620" s="42">
        <v>2012</v>
      </c>
      <c r="J620" s="197" t="s">
        <v>951</v>
      </c>
    </row>
    <row r="621" spans="2:10" ht="18.75">
      <c r="B621" s="102"/>
      <c r="C621" s="103" t="e">
        <f t="shared" si="45"/>
        <v>#REF!</v>
      </c>
      <c r="D621" s="103"/>
      <c r="E621" s="103" t="e">
        <f>SUM('donnés 87-19'!#REF!)</f>
        <v>#REF!</v>
      </c>
      <c r="F621" s="121" t="s">
        <v>952</v>
      </c>
      <c r="G621" s="44" t="s">
        <v>125</v>
      </c>
      <c r="H621" s="42">
        <v>2012</v>
      </c>
      <c r="J621" s="197" t="s">
        <v>952</v>
      </c>
    </row>
    <row r="622" spans="2:10" ht="18.75">
      <c r="B622" s="102"/>
      <c r="C622" s="103" t="e">
        <f t="shared" si="45"/>
        <v>#REF!</v>
      </c>
      <c r="D622" s="103"/>
      <c r="E622" s="103" t="e">
        <f>SUM('donnés 87-19'!#REF!)</f>
        <v>#REF!</v>
      </c>
      <c r="F622" s="121" t="s">
        <v>953</v>
      </c>
      <c r="G622" s="44" t="s">
        <v>125</v>
      </c>
      <c r="H622" s="42">
        <v>2012</v>
      </c>
      <c r="J622" s="197" t="s">
        <v>953</v>
      </c>
    </row>
    <row r="623" spans="2:10" ht="18.75">
      <c r="B623" s="102"/>
      <c r="C623" s="103" t="e">
        <f t="shared" si="45"/>
        <v>#REF!</v>
      </c>
      <c r="D623" s="103"/>
      <c r="E623" s="103" t="e">
        <f>SUM('donnés 87-19'!#REF!)</f>
        <v>#REF!</v>
      </c>
      <c r="F623" s="121" t="s">
        <v>954</v>
      </c>
      <c r="G623" s="44" t="s">
        <v>125</v>
      </c>
      <c r="H623" s="42">
        <v>2012</v>
      </c>
      <c r="J623" s="197" t="s">
        <v>954</v>
      </c>
    </row>
    <row r="624" spans="2:10" ht="18.75">
      <c r="B624" s="102"/>
      <c r="C624" s="103" t="e">
        <f t="shared" si="45"/>
        <v>#REF!</v>
      </c>
      <c r="D624" s="103"/>
      <c r="E624" s="103" t="e">
        <f>SUM('donnés 87-19'!#REF!)</f>
        <v>#REF!</v>
      </c>
      <c r="F624" s="121" t="s">
        <v>955</v>
      </c>
      <c r="G624" s="44" t="s">
        <v>125</v>
      </c>
      <c r="H624" s="42">
        <v>2012</v>
      </c>
      <c r="J624" s="197" t="s">
        <v>955</v>
      </c>
    </row>
    <row r="625" spans="2:13" ht="18.75">
      <c r="B625" s="102"/>
      <c r="C625" s="103" t="e">
        <f t="shared" si="45"/>
        <v>#REF!</v>
      </c>
      <c r="D625" s="103"/>
      <c r="E625" s="103" t="e">
        <f>SUM('donnés 87-19'!#REF!)</f>
        <v>#REF!</v>
      </c>
      <c r="F625" s="121" t="s">
        <v>956</v>
      </c>
      <c r="G625" s="44" t="s">
        <v>125</v>
      </c>
      <c r="H625" s="42">
        <v>2012</v>
      </c>
      <c r="J625" s="197" t="s">
        <v>956</v>
      </c>
    </row>
    <row r="626" spans="2:13" ht="18.75">
      <c r="B626" s="102"/>
      <c r="C626" s="103" t="e">
        <f t="shared" si="45"/>
        <v>#REF!</v>
      </c>
      <c r="D626" s="103"/>
      <c r="E626" s="103" t="e">
        <f>SUM('donnés 87-19'!#REF!)</f>
        <v>#REF!</v>
      </c>
      <c r="F626" s="121" t="s">
        <v>805</v>
      </c>
      <c r="G626" s="44" t="s">
        <v>125</v>
      </c>
      <c r="H626" s="42">
        <v>2012</v>
      </c>
      <c r="J626" s="197" t="s">
        <v>805</v>
      </c>
    </row>
    <row r="627" spans="2:13" ht="18.75">
      <c r="B627" s="102"/>
      <c r="C627" s="103" t="e">
        <f t="shared" si="45"/>
        <v>#REF!</v>
      </c>
      <c r="D627" s="103"/>
      <c r="E627" s="103" t="e">
        <f>SUM('donnés 87-19'!#REF!)</f>
        <v>#REF!</v>
      </c>
      <c r="F627" s="121" t="s">
        <v>1045</v>
      </c>
      <c r="G627" s="44" t="s">
        <v>125</v>
      </c>
      <c r="H627" s="42">
        <v>2012</v>
      </c>
      <c r="J627" s="197" t="s">
        <v>957</v>
      </c>
    </row>
    <row r="628" spans="2:13" ht="18.75">
      <c r="B628" s="102"/>
      <c r="C628" s="103" t="e">
        <f t="shared" si="45"/>
        <v>#REF!</v>
      </c>
      <c r="D628" s="103"/>
      <c r="E628" s="103" t="e">
        <f>SUM('donnés 87-19'!#REF!)</f>
        <v>#REF!</v>
      </c>
      <c r="F628" s="121" t="s">
        <v>2587</v>
      </c>
      <c r="G628" s="44" t="s">
        <v>125</v>
      </c>
      <c r="H628" s="42">
        <v>2013</v>
      </c>
      <c r="J628" s="197" t="s">
        <v>958</v>
      </c>
    </row>
    <row r="629" spans="2:13" ht="18.75">
      <c r="B629" s="102"/>
      <c r="C629" s="103" t="e">
        <f t="shared" si="45"/>
        <v>#REF!</v>
      </c>
      <c r="D629" s="103"/>
      <c r="E629" s="103" t="e">
        <f>SUM('donnés 87-19'!#REF!)</f>
        <v>#REF!</v>
      </c>
      <c r="F629" s="121" t="s">
        <v>959</v>
      </c>
      <c r="G629" s="44" t="s">
        <v>125</v>
      </c>
      <c r="H629" s="42">
        <v>2012</v>
      </c>
      <c r="J629" s="197" t="s">
        <v>959</v>
      </c>
    </row>
    <row r="630" spans="2:13" ht="18.75">
      <c r="B630" s="102"/>
      <c r="C630" s="103" t="e">
        <f t="shared" si="45"/>
        <v>#REF!</v>
      </c>
      <c r="D630" s="103"/>
      <c r="E630" s="103" t="e">
        <f>SUM('donnés 87-19'!#REF!)</f>
        <v>#REF!</v>
      </c>
      <c r="F630" s="133" t="s">
        <v>960</v>
      </c>
      <c r="G630" s="58" t="s">
        <v>126</v>
      </c>
      <c r="H630" s="42">
        <v>2013</v>
      </c>
      <c r="J630" s="199" t="s">
        <v>960</v>
      </c>
    </row>
    <row r="631" spans="2:13" ht="18.75">
      <c r="B631" s="102"/>
      <c r="C631" s="103" t="e">
        <f t="shared" si="45"/>
        <v>#REF!</v>
      </c>
      <c r="D631" s="103"/>
      <c r="E631" s="103" t="e">
        <f>SUM('donnés 87-19'!#REF!)</f>
        <v>#REF!</v>
      </c>
      <c r="F631" s="133" t="s">
        <v>961</v>
      </c>
      <c r="G631" s="58" t="s">
        <v>126</v>
      </c>
      <c r="H631" s="42">
        <v>2013</v>
      </c>
      <c r="J631" s="199" t="s">
        <v>961</v>
      </c>
    </row>
    <row r="632" spans="2:13" ht="18.75">
      <c r="B632" s="102"/>
      <c r="C632" s="103" t="e">
        <f t="shared" si="45"/>
        <v>#REF!</v>
      </c>
      <c r="D632" s="103"/>
      <c r="E632" s="103" t="e">
        <f>SUM('donnés 87-19'!#REF!)</f>
        <v>#REF!</v>
      </c>
      <c r="F632" s="133" t="s">
        <v>962</v>
      </c>
      <c r="G632" s="58" t="s">
        <v>126</v>
      </c>
      <c r="H632" s="42">
        <v>2013</v>
      </c>
      <c r="J632" s="199" t="s">
        <v>962</v>
      </c>
    </row>
    <row r="633" spans="2:13" ht="18.75">
      <c r="B633" s="102"/>
      <c r="C633" s="103" t="e">
        <f t="shared" si="45"/>
        <v>#REF!</v>
      </c>
      <c r="D633" s="103"/>
      <c r="E633" s="103" t="e">
        <f>SUM('donnés 87-19'!#REF!)</f>
        <v>#REF!</v>
      </c>
      <c r="F633" s="133" t="s">
        <v>963</v>
      </c>
      <c r="G633" s="58" t="s">
        <v>126</v>
      </c>
      <c r="H633" s="42">
        <v>2013</v>
      </c>
      <c r="J633" s="199" t="s">
        <v>963</v>
      </c>
    </row>
    <row r="634" spans="2:13" ht="18.75">
      <c r="B634" s="102"/>
      <c r="C634" s="103" t="e">
        <f t="shared" si="45"/>
        <v>#REF!</v>
      </c>
      <c r="D634" s="103"/>
      <c r="E634" s="103" t="e">
        <f>SUM('donnés 87-19'!#REF!)</f>
        <v>#REF!</v>
      </c>
      <c r="F634" s="133" t="s">
        <v>964</v>
      </c>
      <c r="G634" s="58" t="s">
        <v>126</v>
      </c>
      <c r="H634" s="42">
        <v>2013</v>
      </c>
      <c r="J634" s="199" t="s">
        <v>964</v>
      </c>
    </row>
    <row r="635" spans="2:13" ht="18.75">
      <c r="B635" s="102"/>
      <c r="C635" s="103" t="e">
        <f t="shared" si="45"/>
        <v>#REF!</v>
      </c>
      <c r="D635" s="103"/>
      <c r="E635" s="103" t="e">
        <f>SUM('donnés 87-19'!#REF!)</f>
        <v>#REF!</v>
      </c>
      <c r="F635" s="133" t="s">
        <v>2589</v>
      </c>
      <c r="G635" s="58" t="s">
        <v>126</v>
      </c>
      <c r="H635" s="42">
        <v>2013</v>
      </c>
      <c r="J635" s="199" t="s">
        <v>965</v>
      </c>
    </row>
    <row r="636" spans="2:13" ht="18.75">
      <c r="B636" s="102"/>
      <c r="C636" s="103" t="e">
        <f t="shared" si="45"/>
        <v>#REF!</v>
      </c>
      <c r="D636" s="103"/>
      <c r="E636" s="103" t="e">
        <f>SUM('donnés 87-19'!#REF!)</f>
        <v>#REF!</v>
      </c>
      <c r="F636" s="133" t="s">
        <v>966</v>
      </c>
      <c r="G636" s="58" t="s">
        <v>126</v>
      </c>
      <c r="H636" s="42">
        <v>2013</v>
      </c>
      <c r="J636" s="199" t="s">
        <v>966</v>
      </c>
    </row>
    <row r="637" spans="2:13" ht="18.75">
      <c r="B637" s="102"/>
      <c r="C637" s="103" t="e">
        <f t="shared" si="45"/>
        <v>#REF!</v>
      </c>
      <c r="D637" s="103"/>
      <c r="E637" s="103" t="e">
        <f>SUM('donnés 87-19'!#REF!)</f>
        <v>#REF!</v>
      </c>
      <c r="F637" s="82" t="s">
        <v>967</v>
      </c>
      <c r="G637" s="51" t="s">
        <v>127</v>
      </c>
      <c r="H637" s="42">
        <v>2012</v>
      </c>
      <c r="J637" s="194" t="s">
        <v>967</v>
      </c>
    </row>
    <row r="638" spans="2:13" ht="18.75">
      <c r="B638" s="102"/>
      <c r="C638" s="103" t="e">
        <f t="shared" si="45"/>
        <v>#REF!</v>
      </c>
      <c r="D638" s="103"/>
      <c r="E638" s="103" t="e">
        <f>SUM('donnés 87-19'!#REF!)</f>
        <v>#REF!</v>
      </c>
      <c r="F638" s="82" t="s">
        <v>968</v>
      </c>
      <c r="G638" s="51" t="s">
        <v>127</v>
      </c>
      <c r="H638" s="42">
        <v>2012</v>
      </c>
      <c r="J638" s="194" t="s">
        <v>968</v>
      </c>
    </row>
    <row r="639" spans="2:13" ht="18.75">
      <c r="B639" s="102"/>
      <c r="C639" s="103" t="e">
        <f t="shared" si="45"/>
        <v>#REF!</v>
      </c>
      <c r="D639" s="103"/>
      <c r="E639" s="103" t="e">
        <f>SUM('donnés 87-19'!#REF!)</f>
        <v>#REF!</v>
      </c>
      <c r="F639" s="82" t="s">
        <v>1480</v>
      </c>
      <c r="G639" s="51" t="s">
        <v>127</v>
      </c>
      <c r="H639" s="42">
        <v>2012</v>
      </c>
      <c r="J639" s="194" t="s">
        <v>1480</v>
      </c>
    </row>
    <row r="640" spans="2:13" ht="18.75">
      <c r="B640" s="102"/>
      <c r="C640" s="103" t="e">
        <f t="shared" si="45"/>
        <v>#REF!</v>
      </c>
      <c r="D640" s="103"/>
      <c r="E640" s="103" t="e">
        <f>SUM('donnés 87-19'!#REF!)</f>
        <v>#REF!</v>
      </c>
      <c r="F640" s="82" t="s">
        <v>982</v>
      </c>
      <c r="G640" s="51" t="s">
        <v>127</v>
      </c>
      <c r="H640" s="109">
        <f t="shared" ref="H640" ca="1" si="47">YEAR(TODAY())</f>
        <v>2020</v>
      </c>
      <c r="J640" s="194">
        <v>0</v>
      </c>
      <c r="K640" s="247"/>
      <c r="L640" s="261"/>
      <c r="M640" s="263"/>
    </row>
    <row r="641" spans="2:10" ht="18.75">
      <c r="B641" s="102"/>
      <c r="C641" s="103" t="e">
        <f t="shared" si="45"/>
        <v>#REF!</v>
      </c>
      <c r="D641" s="103"/>
      <c r="E641" s="103" t="e">
        <f>SUM('donnés 87-19'!#REF!)</f>
        <v>#REF!</v>
      </c>
      <c r="F641" s="127" t="s">
        <v>969</v>
      </c>
      <c r="G641" s="57" t="s">
        <v>128</v>
      </c>
      <c r="H641" s="42">
        <v>2012</v>
      </c>
      <c r="J641" s="198" t="s">
        <v>969</v>
      </c>
    </row>
    <row r="642" spans="2:10" ht="18.75">
      <c r="B642" s="102"/>
      <c r="C642" s="103" t="e">
        <f t="shared" si="45"/>
        <v>#REF!</v>
      </c>
      <c r="D642" s="103"/>
      <c r="E642" s="103" t="e">
        <f>SUM('donnés 87-19'!#REF!)</f>
        <v>#REF!</v>
      </c>
      <c r="F642" s="127" t="s">
        <v>970</v>
      </c>
      <c r="G642" s="57" t="s">
        <v>128</v>
      </c>
      <c r="H642" s="42">
        <v>2012</v>
      </c>
      <c r="J642" s="198" t="s">
        <v>970</v>
      </c>
    </row>
    <row r="643" spans="2:10" ht="18.75">
      <c r="B643" s="102"/>
      <c r="C643" s="103" t="e">
        <f t="shared" si="45"/>
        <v>#REF!</v>
      </c>
      <c r="D643" s="103"/>
      <c r="E643" s="103" t="e">
        <f>SUM('donnés 87-19'!#REF!)</f>
        <v>#REF!</v>
      </c>
      <c r="F643" s="127" t="s">
        <v>2591</v>
      </c>
      <c r="G643" s="57" t="s">
        <v>128</v>
      </c>
      <c r="H643" s="42">
        <v>2012</v>
      </c>
      <c r="J643" s="198" t="s">
        <v>971</v>
      </c>
    </row>
    <row r="644" spans="2:10" ht="18.75">
      <c r="B644" s="102"/>
      <c r="C644" s="103" t="e">
        <f t="shared" si="45"/>
        <v>#REF!</v>
      </c>
      <c r="D644" s="103"/>
      <c r="E644" s="103" t="e">
        <f>SUM('donnés 87-19'!#REF!)</f>
        <v>#REF!</v>
      </c>
      <c r="F644" s="127" t="s">
        <v>2015</v>
      </c>
      <c r="G644" s="57" t="s">
        <v>128</v>
      </c>
      <c r="H644" s="42">
        <v>2012</v>
      </c>
      <c r="J644" s="198" t="s">
        <v>972</v>
      </c>
    </row>
    <row r="645" spans="2:10" ht="18.75">
      <c r="B645" s="102"/>
      <c r="C645" s="103" t="e">
        <f t="shared" ref="C645:C708" si="48">SUM(E645-D645)</f>
        <v>#REF!</v>
      </c>
      <c r="D645" s="103"/>
      <c r="E645" s="103" t="e">
        <f>SUM('donnés 87-19'!#REF!)</f>
        <v>#REF!</v>
      </c>
      <c r="F645" s="127" t="s">
        <v>973</v>
      </c>
      <c r="G645" s="57" t="s">
        <v>128</v>
      </c>
      <c r="H645" s="42">
        <v>2012</v>
      </c>
      <c r="J645" s="198" t="s">
        <v>973</v>
      </c>
    </row>
    <row r="646" spans="2:10" ht="18.75">
      <c r="B646" s="102"/>
      <c r="C646" s="103" t="e">
        <f t="shared" si="48"/>
        <v>#REF!</v>
      </c>
      <c r="D646" s="103"/>
      <c r="E646" s="103" t="e">
        <f>SUM('donnés 87-19'!#REF!)</f>
        <v>#REF!</v>
      </c>
      <c r="F646" s="127" t="s">
        <v>2590</v>
      </c>
      <c r="G646" s="57" t="s">
        <v>128</v>
      </c>
      <c r="H646" s="42">
        <v>2012</v>
      </c>
      <c r="J646" s="198" t="s">
        <v>974</v>
      </c>
    </row>
    <row r="647" spans="2:10" ht="18.75">
      <c r="B647" s="102"/>
      <c r="C647" s="103" t="e">
        <f t="shared" si="48"/>
        <v>#REF!</v>
      </c>
      <c r="D647" s="103"/>
      <c r="E647" s="103" t="e">
        <f>SUM('donnés 87-19'!#REF!)</f>
        <v>#REF!</v>
      </c>
      <c r="F647" s="127" t="s">
        <v>975</v>
      </c>
      <c r="G647" s="57" t="s">
        <v>128</v>
      </c>
      <c r="H647" s="42">
        <v>2012</v>
      </c>
      <c r="J647" s="198" t="s">
        <v>975</v>
      </c>
    </row>
    <row r="648" spans="2:10" ht="18.75">
      <c r="B648" s="102"/>
      <c r="C648" s="103" t="e">
        <f t="shared" si="48"/>
        <v>#REF!</v>
      </c>
      <c r="D648" s="103"/>
      <c r="E648" s="103" t="e">
        <f>SUM('donnés 87-19'!#REF!)</f>
        <v>#REF!</v>
      </c>
      <c r="F648" s="127" t="s">
        <v>977</v>
      </c>
      <c r="G648" s="57" t="s">
        <v>128</v>
      </c>
      <c r="H648" s="42">
        <v>2012</v>
      </c>
      <c r="J648" s="198" t="s">
        <v>977</v>
      </c>
    </row>
    <row r="649" spans="2:10" ht="18.75">
      <c r="B649" s="102"/>
      <c r="C649" s="103" t="e">
        <f t="shared" si="48"/>
        <v>#REF!</v>
      </c>
      <c r="D649" s="103"/>
      <c r="E649" s="103" t="e">
        <f>SUM('donnés 87-19'!#REF!)</f>
        <v>#REF!</v>
      </c>
      <c r="F649" s="127" t="s">
        <v>2016</v>
      </c>
      <c r="G649" s="57" t="s">
        <v>128</v>
      </c>
      <c r="H649" s="42">
        <v>2012</v>
      </c>
      <c r="J649" s="198" t="s">
        <v>979</v>
      </c>
    </row>
    <row r="650" spans="2:10" ht="18.75">
      <c r="B650" s="102"/>
      <c r="C650" s="103" t="e">
        <f t="shared" si="48"/>
        <v>#REF!</v>
      </c>
      <c r="D650" s="103"/>
      <c r="E650" s="103" t="e">
        <f>SUM('donnés 87-19'!#REF!)</f>
        <v>#REF!</v>
      </c>
      <c r="F650" s="127" t="s">
        <v>978</v>
      </c>
      <c r="G650" s="57" t="s">
        <v>128</v>
      </c>
      <c r="H650" s="42">
        <v>2012</v>
      </c>
      <c r="J650" s="198" t="s">
        <v>978</v>
      </c>
    </row>
    <row r="651" spans="2:10" ht="18.75">
      <c r="B651" s="102"/>
      <c r="C651" s="103" t="e">
        <f t="shared" si="48"/>
        <v>#REF!</v>
      </c>
      <c r="D651" s="103"/>
      <c r="E651" s="103" t="e">
        <f>SUM('donnés 87-19'!#REF!)</f>
        <v>#REF!</v>
      </c>
      <c r="F651" s="127" t="s">
        <v>976</v>
      </c>
      <c r="G651" s="57" t="s">
        <v>128</v>
      </c>
      <c r="H651" s="42">
        <v>2012</v>
      </c>
      <c r="J651" s="198" t="s">
        <v>976</v>
      </c>
    </row>
    <row r="652" spans="2:10" ht="18.75">
      <c r="B652" s="102"/>
      <c r="C652" s="103" t="e">
        <f t="shared" si="48"/>
        <v>#REF!</v>
      </c>
      <c r="D652" s="103"/>
      <c r="E652" s="103" t="e">
        <f>SUM('donnés 87-19'!#REF!)</f>
        <v>#REF!</v>
      </c>
      <c r="F652" s="133" t="s">
        <v>980</v>
      </c>
      <c r="G652" s="58" t="s">
        <v>129</v>
      </c>
      <c r="H652" s="42">
        <v>2013</v>
      </c>
      <c r="J652" s="199" t="s">
        <v>980</v>
      </c>
    </row>
    <row r="653" spans="2:10" ht="18.75">
      <c r="B653" s="102"/>
      <c r="C653" s="103" t="e">
        <f t="shared" si="48"/>
        <v>#REF!</v>
      </c>
      <c r="D653" s="103"/>
      <c r="E653" s="103" t="e">
        <f>SUM('donnés 87-19'!#REF!)</f>
        <v>#REF!</v>
      </c>
      <c r="F653" s="133" t="s">
        <v>981</v>
      </c>
      <c r="G653" s="58" t="s">
        <v>129</v>
      </c>
      <c r="H653" s="42">
        <v>2013</v>
      </c>
      <c r="J653" s="199" t="s">
        <v>981</v>
      </c>
    </row>
    <row r="654" spans="2:10" ht="18.75">
      <c r="B654" s="102"/>
      <c r="C654" s="103" t="e">
        <f t="shared" si="48"/>
        <v>#REF!</v>
      </c>
      <c r="D654" s="103"/>
      <c r="E654" s="103" t="e">
        <f>SUM('donnés 87-19'!#REF!)</f>
        <v>#REF!</v>
      </c>
      <c r="F654" s="133" t="s">
        <v>2433</v>
      </c>
      <c r="G654" s="58" t="s">
        <v>129</v>
      </c>
      <c r="H654" s="42">
        <v>2013</v>
      </c>
      <c r="J654" s="199" t="s">
        <v>982</v>
      </c>
    </row>
    <row r="655" spans="2:10" ht="18.75">
      <c r="B655" s="102"/>
      <c r="C655" s="103" t="e">
        <f t="shared" si="48"/>
        <v>#REF!</v>
      </c>
      <c r="D655" s="103"/>
      <c r="E655" s="103" t="e">
        <f>SUM('donnés 87-19'!#REF!)</f>
        <v>#REF!</v>
      </c>
      <c r="F655" s="133" t="s">
        <v>983</v>
      </c>
      <c r="G655" s="58" t="s">
        <v>129</v>
      </c>
      <c r="H655" s="42">
        <v>2013</v>
      </c>
      <c r="J655" s="199" t="s">
        <v>983</v>
      </c>
    </row>
    <row r="656" spans="2:10" ht="18.75">
      <c r="B656" s="102"/>
      <c r="C656" s="103" t="e">
        <f t="shared" si="48"/>
        <v>#REF!</v>
      </c>
      <c r="D656" s="103"/>
      <c r="E656" s="103" t="e">
        <f>SUM('donnés 87-19'!#REF!)</f>
        <v>#REF!</v>
      </c>
      <c r="F656" s="133" t="s">
        <v>984</v>
      </c>
      <c r="G656" s="58" t="s">
        <v>129</v>
      </c>
      <c r="H656" s="42">
        <v>2013</v>
      </c>
      <c r="J656" s="199" t="s">
        <v>984</v>
      </c>
    </row>
    <row r="657" spans="2:13" ht="18.75">
      <c r="B657" s="102"/>
      <c r="C657" s="103" t="e">
        <f t="shared" si="48"/>
        <v>#REF!</v>
      </c>
      <c r="D657" s="103"/>
      <c r="E657" s="103" t="e">
        <f>SUM('donnés 87-19'!#REF!)</f>
        <v>#REF!</v>
      </c>
      <c r="F657" s="54" t="s">
        <v>985</v>
      </c>
      <c r="G657" s="55" t="s">
        <v>130</v>
      </c>
      <c r="H657" s="42">
        <v>2013</v>
      </c>
      <c r="J657" s="195" t="s">
        <v>985</v>
      </c>
    </row>
    <row r="658" spans="2:13" ht="18.75">
      <c r="B658" s="102"/>
      <c r="C658" s="103" t="e">
        <f t="shared" si="48"/>
        <v>#REF!</v>
      </c>
      <c r="D658" s="103"/>
      <c r="E658" s="103" t="e">
        <f>SUM('donnés 87-19'!#REF!)</f>
        <v>#REF!</v>
      </c>
      <c r="F658" s="54" t="s">
        <v>986</v>
      </c>
      <c r="G658" s="55" t="s">
        <v>130</v>
      </c>
      <c r="H658" s="42">
        <v>2013</v>
      </c>
      <c r="J658" s="195" t="s">
        <v>986</v>
      </c>
    </row>
    <row r="659" spans="2:13" ht="18.75">
      <c r="B659" s="102"/>
      <c r="C659" s="103" t="e">
        <f t="shared" si="48"/>
        <v>#REF!</v>
      </c>
      <c r="D659" s="103"/>
      <c r="E659" s="103" t="e">
        <f>SUM('donnés 87-19'!#REF!)</f>
        <v>#REF!</v>
      </c>
      <c r="F659" s="54" t="s">
        <v>987</v>
      </c>
      <c r="G659" s="55" t="s">
        <v>130</v>
      </c>
      <c r="H659" s="42">
        <v>2013</v>
      </c>
      <c r="J659" s="195" t="s">
        <v>987</v>
      </c>
    </row>
    <row r="660" spans="2:13" ht="18.75">
      <c r="B660" s="102"/>
      <c r="C660" s="103" t="e">
        <f t="shared" si="48"/>
        <v>#REF!</v>
      </c>
      <c r="D660" s="103"/>
      <c r="E660" s="103" t="e">
        <f>SUM('donnés 87-19'!#REF!)</f>
        <v>#REF!</v>
      </c>
      <c r="F660" s="54" t="s">
        <v>2434</v>
      </c>
      <c r="G660" s="55" t="s">
        <v>130</v>
      </c>
      <c r="H660" s="42">
        <v>2013</v>
      </c>
      <c r="J660" s="195" t="s">
        <v>988</v>
      </c>
    </row>
    <row r="661" spans="2:13" ht="18.75">
      <c r="B661" s="102"/>
      <c r="C661" s="103" t="e">
        <f t="shared" si="48"/>
        <v>#REF!</v>
      </c>
      <c r="D661" s="103"/>
      <c r="E661" s="103" t="e">
        <f>SUM('donnés 87-19'!#REF!)</f>
        <v>#REF!</v>
      </c>
      <c r="F661" s="54" t="s">
        <v>989</v>
      </c>
      <c r="G661" s="55" t="s">
        <v>130</v>
      </c>
      <c r="H661" s="42">
        <v>2013</v>
      </c>
      <c r="J661" s="195" t="s">
        <v>989</v>
      </c>
    </row>
    <row r="662" spans="2:13" ht="18.75">
      <c r="B662" s="102"/>
      <c r="C662" s="103" t="e">
        <f t="shared" si="48"/>
        <v>#REF!</v>
      </c>
      <c r="D662" s="103"/>
      <c r="E662" s="103" t="e">
        <f>SUM('donnés 87-19'!#REF!)</f>
        <v>#REF!</v>
      </c>
      <c r="F662" s="54" t="s">
        <v>990</v>
      </c>
      <c r="G662" s="55" t="s">
        <v>130</v>
      </c>
      <c r="H662" s="42">
        <v>2013</v>
      </c>
      <c r="J662" s="195" t="s">
        <v>990</v>
      </c>
    </row>
    <row r="663" spans="2:13" ht="18.75">
      <c r="B663" s="102"/>
      <c r="C663" s="103" t="e">
        <f t="shared" si="48"/>
        <v>#REF!</v>
      </c>
      <c r="D663" s="103"/>
      <c r="E663" s="103" t="e">
        <f>SUM('donnés 87-19'!#REF!)</f>
        <v>#REF!</v>
      </c>
      <c r="F663" s="54" t="s">
        <v>991</v>
      </c>
      <c r="G663" s="55" t="s">
        <v>130</v>
      </c>
      <c r="H663" s="42">
        <v>2013</v>
      </c>
      <c r="J663" s="195" t="s">
        <v>991</v>
      </c>
    </row>
    <row r="664" spans="2:13" ht="18.75">
      <c r="B664" s="102"/>
      <c r="C664" s="103" t="e">
        <f t="shared" si="48"/>
        <v>#REF!</v>
      </c>
      <c r="D664" s="103"/>
      <c r="E664" s="103" t="e">
        <f>SUM('donnés 87-19'!#REF!)</f>
        <v>#REF!</v>
      </c>
      <c r="F664" s="54" t="s">
        <v>992</v>
      </c>
      <c r="G664" s="55" t="s">
        <v>130</v>
      </c>
      <c r="H664" s="42">
        <v>2013</v>
      </c>
      <c r="J664" s="195" t="s">
        <v>992</v>
      </c>
    </row>
    <row r="665" spans="2:13" ht="18.75">
      <c r="B665" s="102"/>
      <c r="C665" s="103" t="e">
        <f t="shared" si="48"/>
        <v>#REF!</v>
      </c>
      <c r="D665" s="103"/>
      <c r="E665" s="103" t="e">
        <f>SUM('donnés 87-19'!#REF!)</f>
        <v>#REF!</v>
      </c>
      <c r="F665" s="54" t="s">
        <v>993</v>
      </c>
      <c r="G665" s="55" t="s">
        <v>130</v>
      </c>
      <c r="H665" s="42">
        <v>2013</v>
      </c>
      <c r="J665" s="195" t="s">
        <v>993</v>
      </c>
    </row>
    <row r="666" spans="2:13" ht="18.75">
      <c r="B666" s="102"/>
      <c r="C666" s="103" t="e">
        <f t="shared" si="48"/>
        <v>#REF!</v>
      </c>
      <c r="D666" s="103"/>
      <c r="E666" s="103" t="e">
        <f>SUM('donnés 87-19'!#REF!)</f>
        <v>#REF!</v>
      </c>
      <c r="F666" s="54" t="s">
        <v>994</v>
      </c>
      <c r="G666" s="55" t="s">
        <v>130</v>
      </c>
      <c r="H666" s="42">
        <v>2013</v>
      </c>
      <c r="J666" s="195" t="s">
        <v>994</v>
      </c>
    </row>
    <row r="667" spans="2:13" ht="18.75">
      <c r="B667" s="102"/>
      <c r="C667" s="103" t="e">
        <f t="shared" si="48"/>
        <v>#REF!</v>
      </c>
      <c r="D667" s="103"/>
      <c r="E667" s="103" t="e">
        <f>SUM('donnés 87-19'!#REF!)</f>
        <v>#REF!</v>
      </c>
      <c r="F667" s="133" t="s">
        <v>995</v>
      </c>
      <c r="G667" s="58" t="s">
        <v>131</v>
      </c>
      <c r="H667" s="42">
        <v>2013</v>
      </c>
      <c r="J667" s="199" t="s">
        <v>995</v>
      </c>
    </row>
    <row r="668" spans="2:13" ht="18.75">
      <c r="B668" s="102"/>
      <c r="C668" s="103" t="e">
        <f t="shared" si="48"/>
        <v>#REF!</v>
      </c>
      <c r="D668" s="103"/>
      <c r="E668" s="103" t="e">
        <f>SUM('donnés 87-19'!#REF!)</f>
        <v>#REF!</v>
      </c>
      <c r="F668" s="133" t="s">
        <v>996</v>
      </c>
      <c r="G668" s="58" t="s">
        <v>131</v>
      </c>
      <c r="H668" s="42">
        <v>2013</v>
      </c>
      <c r="J668" s="199" t="s">
        <v>996</v>
      </c>
    </row>
    <row r="669" spans="2:13" ht="18.75">
      <c r="B669" s="102"/>
      <c r="C669" s="103" t="e">
        <f t="shared" si="48"/>
        <v>#REF!</v>
      </c>
      <c r="D669" s="103"/>
      <c r="E669" s="103" t="e">
        <f>SUM('donnés 87-19'!#REF!)</f>
        <v>#REF!</v>
      </c>
      <c r="F669" s="133" t="s">
        <v>2017</v>
      </c>
      <c r="G669" s="58" t="s">
        <v>131</v>
      </c>
      <c r="H669" s="42">
        <v>2013</v>
      </c>
      <c r="J669" s="199" t="s">
        <v>997</v>
      </c>
    </row>
    <row r="670" spans="2:13" ht="18.75">
      <c r="B670" s="102"/>
      <c r="C670" s="103" t="e">
        <f t="shared" si="48"/>
        <v>#REF!</v>
      </c>
      <c r="D670" s="103"/>
      <c r="E670" s="103" t="e">
        <f>SUM('donnés 87-19'!#REF!)</f>
        <v>#REF!</v>
      </c>
      <c r="F670" s="133" t="s">
        <v>2018</v>
      </c>
      <c r="G670" s="58" t="s">
        <v>131</v>
      </c>
      <c r="H670" s="109">
        <f t="shared" ref="H670" ca="1" si="49">YEAR(TODAY())</f>
        <v>2020</v>
      </c>
      <c r="J670" s="199">
        <v>0</v>
      </c>
      <c r="K670" s="247"/>
      <c r="L670" s="261"/>
      <c r="M670" s="263"/>
    </row>
    <row r="671" spans="2:13" ht="18.75">
      <c r="B671" s="102"/>
      <c r="C671" s="103" t="e">
        <f t="shared" si="48"/>
        <v>#REF!</v>
      </c>
      <c r="D671" s="103"/>
      <c r="E671" s="103" t="e">
        <f>SUM('donnés 87-19'!#REF!)</f>
        <v>#REF!</v>
      </c>
      <c r="F671" s="126" t="s">
        <v>999</v>
      </c>
      <c r="G671" s="59" t="s">
        <v>998</v>
      </c>
      <c r="H671" s="42">
        <v>2013</v>
      </c>
      <c r="J671" s="200" t="s">
        <v>999</v>
      </c>
    </row>
    <row r="672" spans="2:13" ht="18.75">
      <c r="B672" s="102"/>
      <c r="C672" s="103" t="e">
        <f t="shared" si="48"/>
        <v>#REF!</v>
      </c>
      <c r="D672" s="103"/>
      <c r="E672" s="103" t="e">
        <f>SUM('donnés 87-19'!#REF!)</f>
        <v>#REF!</v>
      </c>
      <c r="F672" s="126" t="s">
        <v>2592</v>
      </c>
      <c r="G672" s="59" t="s">
        <v>998</v>
      </c>
      <c r="H672" s="42">
        <v>2013</v>
      </c>
      <c r="J672" s="200" t="s">
        <v>1000</v>
      </c>
    </row>
    <row r="673" spans="2:10" ht="18.75">
      <c r="B673" s="102"/>
      <c r="C673" s="103" t="e">
        <f t="shared" si="48"/>
        <v>#REF!</v>
      </c>
      <c r="D673" s="103"/>
      <c r="E673" s="103" t="e">
        <f>SUM('donnés 87-19'!#REF!)</f>
        <v>#REF!</v>
      </c>
      <c r="F673" s="126" t="s">
        <v>806</v>
      </c>
      <c r="G673" s="59" t="s">
        <v>998</v>
      </c>
      <c r="H673" s="42">
        <v>2013</v>
      </c>
      <c r="J673" s="200" t="s">
        <v>806</v>
      </c>
    </row>
    <row r="674" spans="2:10" ht="18.75">
      <c r="B674" s="102"/>
      <c r="C674" s="103" t="e">
        <f t="shared" si="48"/>
        <v>#REF!</v>
      </c>
      <c r="D674" s="103"/>
      <c r="E674" s="103" t="e">
        <f>SUM('donnés 87-19'!#REF!)</f>
        <v>#REF!</v>
      </c>
      <c r="F674" s="127" t="s">
        <v>1001</v>
      </c>
      <c r="G674" s="57" t="s">
        <v>132</v>
      </c>
      <c r="H674" s="42">
        <v>2013</v>
      </c>
      <c r="J674" s="198" t="s">
        <v>1001</v>
      </c>
    </row>
    <row r="675" spans="2:10" ht="18.75">
      <c r="B675" s="102"/>
      <c r="C675" s="103" t="e">
        <f t="shared" si="48"/>
        <v>#REF!</v>
      </c>
      <c r="D675" s="103"/>
      <c r="E675" s="103" t="e">
        <f>SUM('donnés 87-19'!#REF!)</f>
        <v>#REF!</v>
      </c>
      <c r="F675" s="127" t="s">
        <v>1002</v>
      </c>
      <c r="G675" s="57" t="s">
        <v>132</v>
      </c>
      <c r="H675" s="42">
        <v>2013</v>
      </c>
      <c r="J675" s="198" t="s">
        <v>1002</v>
      </c>
    </row>
    <row r="676" spans="2:10" ht="18.75">
      <c r="B676" s="102"/>
      <c r="C676" s="103" t="e">
        <f t="shared" si="48"/>
        <v>#REF!</v>
      </c>
      <c r="D676" s="103"/>
      <c r="E676" s="103" t="e">
        <f>SUM('donnés 87-19'!#REF!)</f>
        <v>#REF!</v>
      </c>
      <c r="F676" s="127" t="s">
        <v>1003</v>
      </c>
      <c r="G676" s="57" t="s">
        <v>132</v>
      </c>
      <c r="H676" s="42">
        <v>2013</v>
      </c>
      <c r="J676" s="198" t="s">
        <v>1003</v>
      </c>
    </row>
    <row r="677" spans="2:10" ht="18.75">
      <c r="B677" s="102"/>
      <c r="C677" s="103" t="e">
        <f t="shared" si="48"/>
        <v>#REF!</v>
      </c>
      <c r="D677" s="103"/>
      <c r="E677" s="103" t="e">
        <f>SUM('donnés 87-19'!#REF!)</f>
        <v>#REF!</v>
      </c>
      <c r="F677" s="133" t="s">
        <v>2019</v>
      </c>
      <c r="G677" s="58" t="s">
        <v>133</v>
      </c>
      <c r="H677" s="109">
        <f t="shared" ref="H677" ca="1" si="50">YEAR(TODAY())</f>
        <v>2020</v>
      </c>
      <c r="J677" s="199">
        <v>0</v>
      </c>
    </row>
    <row r="678" spans="2:10" ht="18.75">
      <c r="B678" s="102"/>
      <c r="C678" s="103" t="e">
        <f t="shared" si="48"/>
        <v>#REF!</v>
      </c>
      <c r="D678" s="103"/>
      <c r="E678" s="103" t="e">
        <f>SUM('donnés 87-19'!#REF!)</f>
        <v>#REF!</v>
      </c>
      <c r="F678" s="54" t="s">
        <v>1004</v>
      </c>
      <c r="G678" s="55" t="s">
        <v>134</v>
      </c>
      <c r="H678" s="42">
        <v>2015</v>
      </c>
      <c r="J678" s="195" t="s">
        <v>1004</v>
      </c>
    </row>
    <row r="679" spans="2:10" ht="18.75">
      <c r="B679" s="102"/>
      <c r="C679" s="103" t="e">
        <f t="shared" si="48"/>
        <v>#REF!</v>
      </c>
      <c r="D679" s="103"/>
      <c r="E679" s="103" t="e">
        <f>SUM('donnés 87-19'!#REF!)</f>
        <v>#REF!</v>
      </c>
      <c r="F679" s="130" t="s">
        <v>2020</v>
      </c>
      <c r="G679" s="62" t="s">
        <v>135</v>
      </c>
      <c r="H679" s="109">
        <f t="shared" ref="H679:H689" ca="1" si="51">YEAR(TODAY())</f>
        <v>2020</v>
      </c>
      <c r="J679" s="203">
        <v>0</v>
      </c>
    </row>
    <row r="680" spans="2:10" ht="18.75">
      <c r="B680" s="102"/>
      <c r="C680" s="103" t="e">
        <f t="shared" si="48"/>
        <v>#REF!</v>
      </c>
      <c r="D680" s="103"/>
      <c r="E680" s="103" t="e">
        <f>SUM('donnés 87-19'!#REF!)</f>
        <v>#REF!</v>
      </c>
      <c r="F680" s="130" t="s">
        <v>2021</v>
      </c>
      <c r="G680" s="62" t="s">
        <v>135</v>
      </c>
      <c r="H680" s="109">
        <f t="shared" ca="1" si="51"/>
        <v>2020</v>
      </c>
      <c r="J680" s="203">
        <v>0</v>
      </c>
    </row>
    <row r="681" spans="2:10" ht="18.75">
      <c r="B681" s="102"/>
      <c r="C681" s="103" t="e">
        <f t="shared" si="48"/>
        <v>#REF!</v>
      </c>
      <c r="D681" s="103"/>
      <c r="E681" s="103" t="e">
        <f>SUM('donnés 87-19'!#REF!)</f>
        <v>#REF!</v>
      </c>
      <c r="F681" s="130" t="s">
        <v>2022</v>
      </c>
      <c r="G681" s="62" t="s">
        <v>135</v>
      </c>
      <c r="H681" s="109">
        <f t="shared" ca="1" si="51"/>
        <v>2020</v>
      </c>
      <c r="J681" s="203">
        <v>0</v>
      </c>
    </row>
    <row r="682" spans="2:10" ht="18.75">
      <c r="B682" s="102"/>
      <c r="C682" s="103" t="e">
        <f t="shared" si="48"/>
        <v>#REF!</v>
      </c>
      <c r="D682" s="103"/>
      <c r="E682" s="103" t="e">
        <f>SUM('donnés 87-19'!#REF!)</f>
        <v>#REF!</v>
      </c>
      <c r="F682" s="130" t="s">
        <v>1919</v>
      </c>
      <c r="G682" s="62" t="s">
        <v>135</v>
      </c>
      <c r="H682" s="109">
        <f t="shared" ca="1" si="51"/>
        <v>2020</v>
      </c>
      <c r="J682" s="203">
        <v>0</v>
      </c>
    </row>
    <row r="683" spans="2:10" ht="18.75">
      <c r="B683" s="102"/>
      <c r="C683" s="103" t="e">
        <f t="shared" si="48"/>
        <v>#REF!</v>
      </c>
      <c r="D683" s="103"/>
      <c r="E683" s="103" t="e">
        <f>SUM('donnés 87-19'!#REF!)</f>
        <v>#REF!</v>
      </c>
      <c r="F683" s="130" t="s">
        <v>2023</v>
      </c>
      <c r="G683" s="62" t="s">
        <v>135</v>
      </c>
      <c r="H683" s="109">
        <f t="shared" ca="1" si="51"/>
        <v>2020</v>
      </c>
      <c r="J683" s="203">
        <v>0</v>
      </c>
    </row>
    <row r="684" spans="2:10" ht="18.75">
      <c r="B684" s="102"/>
      <c r="C684" s="103" t="e">
        <f t="shared" si="48"/>
        <v>#REF!</v>
      </c>
      <c r="D684" s="103"/>
      <c r="E684" s="103" t="e">
        <f>SUM('donnés 87-19'!#REF!)</f>
        <v>#REF!</v>
      </c>
      <c r="F684" s="130" t="s">
        <v>2024</v>
      </c>
      <c r="G684" s="62" t="s">
        <v>135</v>
      </c>
      <c r="H684" s="109">
        <f t="shared" ca="1" si="51"/>
        <v>2020</v>
      </c>
      <c r="J684" s="203">
        <v>0</v>
      </c>
    </row>
    <row r="685" spans="2:10" ht="18.75">
      <c r="B685" s="102"/>
      <c r="C685" s="103" t="e">
        <f t="shared" si="48"/>
        <v>#REF!</v>
      </c>
      <c r="D685" s="103"/>
      <c r="E685" s="103" t="e">
        <f>SUM('donnés 87-19'!#REF!)</f>
        <v>#REF!</v>
      </c>
      <c r="F685" s="130" t="s">
        <v>2025</v>
      </c>
      <c r="G685" s="62" t="s">
        <v>135</v>
      </c>
      <c r="H685" s="109">
        <f t="shared" ca="1" si="51"/>
        <v>2020</v>
      </c>
      <c r="J685" s="203">
        <v>0</v>
      </c>
    </row>
    <row r="686" spans="2:10" ht="18.75">
      <c r="B686" s="102"/>
      <c r="C686" s="103" t="e">
        <f t="shared" si="48"/>
        <v>#REF!</v>
      </c>
      <c r="D686" s="103"/>
      <c r="E686" s="103" t="e">
        <f>SUM('donnés 87-19'!#REF!)</f>
        <v>#REF!</v>
      </c>
      <c r="F686" s="130" t="s">
        <v>2026</v>
      </c>
      <c r="G686" s="62" t="s">
        <v>135</v>
      </c>
      <c r="H686" s="109">
        <f t="shared" ca="1" si="51"/>
        <v>2020</v>
      </c>
      <c r="J686" s="203">
        <v>0</v>
      </c>
    </row>
    <row r="687" spans="2:10" ht="18.75">
      <c r="B687" s="102"/>
      <c r="C687" s="103" t="e">
        <f t="shared" si="48"/>
        <v>#REF!</v>
      </c>
      <c r="D687" s="103"/>
      <c r="E687" s="103" t="e">
        <f>SUM('donnés 87-19'!#REF!)</f>
        <v>#REF!</v>
      </c>
      <c r="F687" s="130" t="s">
        <v>2027</v>
      </c>
      <c r="G687" s="62" t="s">
        <v>135</v>
      </c>
      <c r="H687" s="109">
        <f t="shared" ca="1" si="51"/>
        <v>2020</v>
      </c>
      <c r="J687" s="203">
        <v>0</v>
      </c>
    </row>
    <row r="688" spans="2:10" ht="18.75">
      <c r="B688" s="102"/>
      <c r="C688" s="103" t="e">
        <f t="shared" si="48"/>
        <v>#REF!</v>
      </c>
      <c r="D688" s="103"/>
      <c r="E688" s="103" t="e">
        <f>SUM('donnés 87-19'!#REF!)</f>
        <v>#REF!</v>
      </c>
      <c r="F688" s="130" t="s">
        <v>2028</v>
      </c>
      <c r="G688" s="62" t="s">
        <v>135</v>
      </c>
      <c r="H688" s="109">
        <f t="shared" ca="1" si="51"/>
        <v>2020</v>
      </c>
      <c r="J688" s="203">
        <v>0</v>
      </c>
    </row>
    <row r="689" spans="2:13" ht="18.75">
      <c r="B689" s="102"/>
      <c r="C689" s="103" t="e">
        <f t="shared" si="48"/>
        <v>#REF!</v>
      </c>
      <c r="D689" s="103"/>
      <c r="E689" s="103" t="e">
        <f>SUM('donnés 87-19'!#REF!)</f>
        <v>#REF!</v>
      </c>
      <c r="F689" s="130" t="s">
        <v>2029</v>
      </c>
      <c r="G689" s="62" t="s">
        <v>135</v>
      </c>
      <c r="H689" s="109">
        <f t="shared" ca="1" si="51"/>
        <v>2020</v>
      </c>
      <c r="J689" s="203">
        <v>0</v>
      </c>
    </row>
    <row r="690" spans="2:13" ht="18.75">
      <c r="B690" s="102"/>
      <c r="C690" s="103" t="e">
        <f t="shared" si="48"/>
        <v>#REF!</v>
      </c>
      <c r="D690" s="103"/>
      <c r="E690" s="103" t="e">
        <f>SUM('donnés 87-19'!#REF!)</f>
        <v>#REF!</v>
      </c>
      <c r="F690" s="127" t="s">
        <v>1005</v>
      </c>
      <c r="G690" s="57" t="s">
        <v>136</v>
      </c>
      <c r="H690" s="42">
        <v>2011</v>
      </c>
      <c r="J690" s="198" t="s">
        <v>1005</v>
      </c>
    </row>
    <row r="691" spans="2:13" ht="18.75">
      <c r="B691" s="102"/>
      <c r="C691" s="103" t="e">
        <f t="shared" si="48"/>
        <v>#REF!</v>
      </c>
      <c r="D691" s="103"/>
      <c r="E691" s="103" t="e">
        <f>SUM('donnés 87-19'!#REF!)</f>
        <v>#REF!</v>
      </c>
      <c r="F691" s="127" t="s">
        <v>1006</v>
      </c>
      <c r="G691" s="57" t="s">
        <v>136</v>
      </c>
      <c r="H691" s="42">
        <v>2011</v>
      </c>
      <c r="J691" s="198" t="s">
        <v>1006</v>
      </c>
    </row>
    <row r="692" spans="2:13" ht="18.75">
      <c r="B692" s="102"/>
      <c r="C692" s="103" t="e">
        <f t="shared" si="48"/>
        <v>#REF!</v>
      </c>
      <c r="D692" s="103"/>
      <c r="E692" s="103" t="e">
        <f>SUM('donnés 87-19'!#REF!)</f>
        <v>#REF!</v>
      </c>
      <c r="F692" s="127" t="s">
        <v>1007</v>
      </c>
      <c r="G692" s="57" t="s">
        <v>136</v>
      </c>
      <c r="H692" s="42">
        <v>2011</v>
      </c>
      <c r="J692" s="198" t="s">
        <v>1007</v>
      </c>
    </row>
    <row r="693" spans="2:13" ht="18.75">
      <c r="B693" s="102"/>
      <c r="C693" s="103" t="e">
        <f t="shared" si="48"/>
        <v>#REF!</v>
      </c>
      <c r="D693" s="103"/>
      <c r="E693" s="103" t="e">
        <f>SUM('donnés 87-19'!#REF!)</f>
        <v>#REF!</v>
      </c>
      <c r="F693" s="127" t="s">
        <v>1008</v>
      </c>
      <c r="G693" s="57" t="s">
        <v>136</v>
      </c>
      <c r="H693" s="42">
        <v>2011</v>
      </c>
      <c r="J693" s="198" t="s">
        <v>1008</v>
      </c>
    </row>
    <row r="694" spans="2:13" ht="18.75">
      <c r="B694" s="102"/>
      <c r="C694" s="103" t="e">
        <f t="shared" si="48"/>
        <v>#REF!</v>
      </c>
      <c r="D694" s="103"/>
      <c r="E694" s="103" t="e">
        <f>SUM('donnés 87-19'!#REF!)</f>
        <v>#REF!</v>
      </c>
      <c r="F694" s="127" t="s">
        <v>1009</v>
      </c>
      <c r="G694" s="57" t="s">
        <v>136</v>
      </c>
      <c r="H694" s="42">
        <v>2011</v>
      </c>
      <c r="J694" s="198" t="s">
        <v>1009</v>
      </c>
    </row>
    <row r="695" spans="2:13" ht="18.75">
      <c r="B695" s="102"/>
      <c r="C695" s="103" t="e">
        <f t="shared" si="48"/>
        <v>#REF!</v>
      </c>
      <c r="D695" s="103"/>
      <c r="E695" s="103" t="e">
        <f>SUM('donnés 87-19'!#REF!)</f>
        <v>#REF!</v>
      </c>
      <c r="F695" s="127" t="s">
        <v>1010</v>
      </c>
      <c r="G695" s="57" t="s">
        <v>136</v>
      </c>
      <c r="H695" s="42">
        <v>2011</v>
      </c>
      <c r="J695" s="198" t="s">
        <v>1010</v>
      </c>
    </row>
    <row r="696" spans="2:13" ht="18.75">
      <c r="B696" s="102"/>
      <c r="C696" s="103" t="e">
        <f t="shared" si="48"/>
        <v>#REF!</v>
      </c>
      <c r="D696" s="103"/>
      <c r="E696" s="103" t="e">
        <f>SUM('donnés 87-19'!#REF!)</f>
        <v>#REF!</v>
      </c>
      <c r="F696" s="127" t="s">
        <v>2031</v>
      </c>
      <c r="G696" s="57" t="s">
        <v>136</v>
      </c>
      <c r="H696" s="42">
        <v>2011</v>
      </c>
      <c r="J696" s="198" t="s">
        <v>2031</v>
      </c>
    </row>
    <row r="697" spans="2:13" ht="18.75">
      <c r="B697" s="102"/>
      <c r="C697" s="103" t="e">
        <f t="shared" si="48"/>
        <v>#REF!</v>
      </c>
      <c r="D697" s="103"/>
      <c r="E697" s="103" t="e">
        <f>SUM('donnés 87-19'!#REF!)</f>
        <v>#REF!</v>
      </c>
      <c r="F697" s="127" t="s">
        <v>2030</v>
      </c>
      <c r="G697" s="57" t="s">
        <v>136</v>
      </c>
      <c r="H697" s="42">
        <v>2012</v>
      </c>
      <c r="J697" s="198" t="s">
        <v>2500</v>
      </c>
    </row>
    <row r="698" spans="2:13" ht="18.75">
      <c r="B698" s="102"/>
      <c r="C698" s="103" t="e">
        <f t="shared" si="48"/>
        <v>#REF!</v>
      </c>
      <c r="D698" s="103"/>
      <c r="E698" s="103" t="e">
        <f>SUM('donnés 87-19'!#REF!)</f>
        <v>#REF!</v>
      </c>
      <c r="F698" s="127" t="s">
        <v>1011</v>
      </c>
      <c r="G698" s="57" t="s">
        <v>136</v>
      </c>
      <c r="H698" s="42">
        <v>2011</v>
      </c>
      <c r="J698" s="198" t="s">
        <v>1011</v>
      </c>
    </row>
    <row r="699" spans="2:13" ht="18.75">
      <c r="B699" s="102"/>
      <c r="C699" s="103" t="e">
        <f t="shared" si="48"/>
        <v>#REF!</v>
      </c>
      <c r="D699" s="103"/>
      <c r="E699" s="103" t="e">
        <f>SUM('donnés 87-19'!#REF!)</f>
        <v>#REF!</v>
      </c>
      <c r="F699" s="127" t="s">
        <v>1012</v>
      </c>
      <c r="G699" s="57" t="s">
        <v>136</v>
      </c>
      <c r="H699" s="42">
        <v>2012</v>
      </c>
      <c r="J699" s="198" t="s">
        <v>1012</v>
      </c>
    </row>
    <row r="700" spans="2:13" ht="18.75">
      <c r="B700" s="102"/>
      <c r="C700" s="103" t="e">
        <f t="shared" si="48"/>
        <v>#REF!</v>
      </c>
      <c r="D700" s="103"/>
      <c r="E700" s="103" t="e">
        <f>SUM('donnés 87-19'!#REF!)</f>
        <v>#REF!</v>
      </c>
      <c r="F700" s="127" t="s">
        <v>1013</v>
      </c>
      <c r="G700" s="57" t="s">
        <v>136</v>
      </c>
      <c r="H700" s="42">
        <v>2011</v>
      </c>
      <c r="J700" s="198" t="s">
        <v>1013</v>
      </c>
    </row>
    <row r="701" spans="2:13" ht="18.75">
      <c r="B701" s="102"/>
      <c r="C701" s="103" t="e">
        <f t="shared" si="48"/>
        <v>#REF!</v>
      </c>
      <c r="D701" s="103"/>
      <c r="E701" s="103" t="e">
        <f>SUM('donnés 87-19'!#REF!)</f>
        <v>#REF!</v>
      </c>
      <c r="F701" s="127" t="s">
        <v>1014</v>
      </c>
      <c r="G701" s="57" t="s">
        <v>136</v>
      </c>
      <c r="H701" s="42">
        <v>2011</v>
      </c>
      <c r="J701" s="198" t="s">
        <v>1014</v>
      </c>
    </row>
    <row r="702" spans="2:13" ht="18.75">
      <c r="B702" s="102"/>
      <c r="C702" s="103" t="e">
        <f t="shared" si="48"/>
        <v>#REF!</v>
      </c>
      <c r="D702" s="103"/>
      <c r="E702" s="103" t="e">
        <f>SUM('donnés 87-19'!#REF!)</f>
        <v>#REF!</v>
      </c>
      <c r="F702" s="127" t="s">
        <v>1015</v>
      </c>
      <c r="G702" s="57" t="s">
        <v>136</v>
      </c>
      <c r="H702" s="42">
        <v>2011</v>
      </c>
      <c r="J702" s="198" t="s">
        <v>1015</v>
      </c>
    </row>
    <row r="703" spans="2:13" ht="18.75">
      <c r="B703" s="102"/>
      <c r="C703" s="103" t="e">
        <f t="shared" si="48"/>
        <v>#REF!</v>
      </c>
      <c r="D703" s="103"/>
      <c r="E703" s="103" t="e">
        <f>SUM('donnés 87-19'!#REF!)</f>
        <v>#REF!</v>
      </c>
      <c r="F703" s="127" t="s">
        <v>1016</v>
      </c>
      <c r="G703" s="57" t="s">
        <v>136</v>
      </c>
      <c r="H703" s="42">
        <v>2013</v>
      </c>
      <c r="J703" s="198" t="s">
        <v>1016</v>
      </c>
    </row>
    <row r="704" spans="2:13" ht="18.75">
      <c r="B704" s="102"/>
      <c r="C704" s="103" t="e">
        <f t="shared" si="48"/>
        <v>#REF!</v>
      </c>
      <c r="D704" s="103"/>
      <c r="E704" s="103" t="e">
        <f>SUM('donnés 87-19'!#REF!)</f>
        <v>#REF!</v>
      </c>
      <c r="F704" s="127" t="s">
        <v>2411</v>
      </c>
      <c r="G704" s="57" t="s">
        <v>136</v>
      </c>
      <c r="H704" s="109">
        <f t="shared" ref="H704" ca="1" si="52">YEAR(TODAY())</f>
        <v>2020</v>
      </c>
      <c r="J704" s="198">
        <v>0</v>
      </c>
      <c r="K704" s="247"/>
      <c r="L704" s="261"/>
      <c r="M704" s="263"/>
    </row>
    <row r="705" spans="2:10" ht="18.75">
      <c r="B705" s="102"/>
      <c r="C705" s="103" t="e">
        <f t="shared" si="48"/>
        <v>#REF!</v>
      </c>
      <c r="D705" s="103"/>
      <c r="E705" s="103" t="e">
        <f>SUM('donnés 87-19'!#REF!)</f>
        <v>#REF!</v>
      </c>
      <c r="F705" s="81" t="s">
        <v>1481</v>
      </c>
      <c r="G705" s="60" t="s">
        <v>137</v>
      </c>
      <c r="H705" s="42">
        <v>2013</v>
      </c>
      <c r="J705" s="201" t="s">
        <v>1481</v>
      </c>
    </row>
    <row r="706" spans="2:10" ht="18.75">
      <c r="B706" s="102"/>
      <c r="C706" s="103" t="e">
        <f t="shared" si="48"/>
        <v>#REF!</v>
      </c>
      <c r="D706" s="103"/>
      <c r="E706" s="103" t="e">
        <f>SUM('donnés 87-19'!#REF!)</f>
        <v>#REF!</v>
      </c>
      <c r="F706" s="81" t="s">
        <v>1482</v>
      </c>
      <c r="G706" s="60" t="s">
        <v>137</v>
      </c>
      <c r="H706" s="42">
        <v>2013</v>
      </c>
      <c r="J706" s="201" t="s">
        <v>1482</v>
      </c>
    </row>
    <row r="707" spans="2:10" ht="18.75">
      <c r="B707" s="102"/>
      <c r="C707" s="103" t="e">
        <f t="shared" si="48"/>
        <v>#REF!</v>
      </c>
      <c r="D707" s="103"/>
      <c r="E707" s="103" t="e">
        <f>SUM('donnés 87-19'!#REF!)</f>
        <v>#REF!</v>
      </c>
      <c r="F707" s="81" t="s">
        <v>1483</v>
      </c>
      <c r="G707" s="60" t="s">
        <v>137</v>
      </c>
      <c r="H707" s="42">
        <v>2013</v>
      </c>
      <c r="J707" s="201" t="s">
        <v>1483</v>
      </c>
    </row>
    <row r="708" spans="2:10" ht="18.75">
      <c r="B708" s="102"/>
      <c r="C708" s="103" t="e">
        <f t="shared" si="48"/>
        <v>#REF!</v>
      </c>
      <c r="D708" s="103"/>
      <c r="E708" s="103" t="e">
        <f>SUM('donnés 87-19'!#REF!)</f>
        <v>#REF!</v>
      </c>
      <c r="F708" s="81" t="s">
        <v>1488</v>
      </c>
      <c r="G708" s="60" t="s">
        <v>137</v>
      </c>
      <c r="H708" s="42">
        <v>2013</v>
      </c>
      <c r="J708" s="228" t="s">
        <v>2595</v>
      </c>
    </row>
    <row r="709" spans="2:10" ht="18.75">
      <c r="B709" s="102"/>
      <c r="C709" s="103" t="e">
        <f t="shared" ref="C709:C772" si="53">SUM(E709-D709)</f>
        <v>#REF!</v>
      </c>
      <c r="D709" s="103"/>
      <c r="E709" s="103" t="e">
        <f>SUM('donnés 87-19'!#REF!)</f>
        <v>#REF!</v>
      </c>
      <c r="F709" s="81" t="s">
        <v>2593</v>
      </c>
      <c r="G709" s="60" t="s">
        <v>137</v>
      </c>
      <c r="H709" s="42">
        <v>2013</v>
      </c>
      <c r="J709" s="201" t="s">
        <v>1484</v>
      </c>
    </row>
    <row r="710" spans="2:10" ht="18.75">
      <c r="B710" s="102"/>
      <c r="C710" s="103" t="e">
        <f t="shared" si="53"/>
        <v>#REF!</v>
      </c>
      <c r="D710" s="103"/>
      <c r="E710" s="103" t="e">
        <f>SUM('donnés 87-19'!#REF!)</f>
        <v>#REF!</v>
      </c>
      <c r="F710" s="81" t="s">
        <v>1485</v>
      </c>
      <c r="G710" s="60" t="s">
        <v>137</v>
      </c>
      <c r="H710" s="42">
        <v>2013</v>
      </c>
      <c r="J710" s="201" t="s">
        <v>1485</v>
      </c>
    </row>
    <row r="711" spans="2:10" ht="18.75">
      <c r="B711" s="102"/>
      <c r="C711" s="103" t="e">
        <f t="shared" si="53"/>
        <v>#REF!</v>
      </c>
      <c r="D711" s="103"/>
      <c r="E711" s="103" t="e">
        <f>SUM('donnés 87-19'!#REF!)</f>
        <v>#REF!</v>
      </c>
      <c r="F711" s="81" t="s">
        <v>1486</v>
      </c>
      <c r="G711" s="60" t="s">
        <v>137</v>
      </c>
      <c r="H711" s="42">
        <v>2013</v>
      </c>
      <c r="J711" s="201" t="s">
        <v>1486</v>
      </c>
    </row>
    <row r="712" spans="2:10" ht="18.75">
      <c r="B712" s="102"/>
      <c r="C712" s="103" t="e">
        <f t="shared" si="53"/>
        <v>#REF!</v>
      </c>
      <c r="D712" s="103"/>
      <c r="E712" s="103" t="e">
        <f>SUM('donnés 87-19'!#REF!)</f>
        <v>#REF!</v>
      </c>
      <c r="F712" s="81" t="s">
        <v>1487</v>
      </c>
      <c r="G712" s="60" t="s">
        <v>137</v>
      </c>
      <c r="H712" s="42">
        <v>2013</v>
      </c>
      <c r="J712" s="228" t="s">
        <v>2596</v>
      </c>
    </row>
    <row r="713" spans="2:10" ht="18.75">
      <c r="B713" s="102"/>
      <c r="C713" s="103" t="e">
        <f t="shared" si="53"/>
        <v>#REF!</v>
      </c>
      <c r="D713" s="103"/>
      <c r="E713" s="103" t="e">
        <f>SUM('donnés 87-19'!#REF!)</f>
        <v>#REF!</v>
      </c>
      <c r="F713" s="81" t="s">
        <v>597</v>
      </c>
      <c r="G713" s="60" t="s">
        <v>137</v>
      </c>
      <c r="H713" s="42">
        <v>2013</v>
      </c>
      <c r="J713" s="228" t="s">
        <v>2594</v>
      </c>
    </row>
    <row r="714" spans="2:10" ht="18.75">
      <c r="B714" s="102"/>
      <c r="C714" s="103" t="e">
        <f t="shared" si="53"/>
        <v>#REF!</v>
      </c>
      <c r="D714" s="103"/>
      <c r="E714" s="103" t="e">
        <f>SUM('donnés 87-19'!#REF!)</f>
        <v>#REF!</v>
      </c>
      <c r="F714" s="81" t="s">
        <v>1489</v>
      </c>
      <c r="G714" s="60" t="s">
        <v>137</v>
      </c>
      <c r="H714" s="42">
        <v>2013</v>
      </c>
      <c r="J714" s="201" t="s">
        <v>1489</v>
      </c>
    </row>
    <row r="715" spans="2:10" ht="18.75">
      <c r="B715" s="102"/>
      <c r="C715" s="103" t="e">
        <f t="shared" si="53"/>
        <v>#REF!</v>
      </c>
      <c r="D715" s="103"/>
      <c r="E715" s="103" t="e">
        <f>SUM('donnés 87-19'!#REF!)</f>
        <v>#REF!</v>
      </c>
      <c r="F715" s="81" t="s">
        <v>1490</v>
      </c>
      <c r="G715" s="60" t="s">
        <v>137</v>
      </c>
      <c r="H715" s="42">
        <v>2013</v>
      </c>
      <c r="J715" s="201" t="s">
        <v>1490</v>
      </c>
    </row>
    <row r="716" spans="2:10" ht="18.75">
      <c r="B716" s="102"/>
      <c r="C716" s="103" t="e">
        <f t="shared" si="53"/>
        <v>#REF!</v>
      </c>
      <c r="D716" s="103"/>
      <c r="E716" s="103" t="e">
        <f>SUM('donnés 87-19'!#REF!)</f>
        <v>#REF!</v>
      </c>
      <c r="F716" s="81" t="s">
        <v>1491</v>
      </c>
      <c r="G716" s="60" t="s">
        <v>137</v>
      </c>
      <c r="H716" s="42">
        <v>2013</v>
      </c>
      <c r="J716" s="201" t="s">
        <v>1491</v>
      </c>
    </row>
    <row r="717" spans="2:10" ht="18.75">
      <c r="B717" s="102"/>
      <c r="C717" s="103" t="e">
        <f t="shared" si="53"/>
        <v>#REF!</v>
      </c>
      <c r="D717" s="103"/>
      <c r="E717" s="103" t="e">
        <f>SUM('donnés 87-19'!#REF!)</f>
        <v>#REF!</v>
      </c>
      <c r="F717" s="81" t="s">
        <v>1492</v>
      </c>
      <c r="G717" s="60" t="s">
        <v>137</v>
      </c>
      <c r="H717" s="42">
        <v>2012</v>
      </c>
      <c r="J717" s="201" t="s">
        <v>1492</v>
      </c>
    </row>
    <row r="718" spans="2:10" ht="18.75">
      <c r="B718" s="102"/>
      <c r="C718" s="103" t="e">
        <f t="shared" si="53"/>
        <v>#REF!</v>
      </c>
      <c r="D718" s="103"/>
      <c r="E718" s="103" t="e">
        <f>SUM('donnés 87-19'!#REF!)</f>
        <v>#REF!</v>
      </c>
      <c r="F718" s="81" t="s">
        <v>1493</v>
      </c>
      <c r="G718" s="60" t="s">
        <v>137</v>
      </c>
      <c r="H718" s="42">
        <v>2012</v>
      </c>
      <c r="J718" s="201" t="s">
        <v>1493</v>
      </c>
    </row>
    <row r="719" spans="2:10" ht="18.75">
      <c r="B719" s="102"/>
      <c r="C719" s="103" t="e">
        <f t="shared" si="53"/>
        <v>#REF!</v>
      </c>
      <c r="D719" s="103"/>
      <c r="E719" s="103" t="e">
        <f>SUM('donnés 87-19'!#REF!)</f>
        <v>#REF!</v>
      </c>
      <c r="F719" s="81" t="s">
        <v>1494</v>
      </c>
      <c r="G719" s="60" t="s">
        <v>137</v>
      </c>
      <c r="H719" s="42">
        <v>2013</v>
      </c>
      <c r="J719" s="201" t="s">
        <v>1494</v>
      </c>
    </row>
    <row r="720" spans="2:10" ht="18.75">
      <c r="B720" s="102"/>
      <c r="C720" s="103" t="e">
        <f t="shared" si="53"/>
        <v>#REF!</v>
      </c>
      <c r="D720" s="103"/>
      <c r="E720" s="103" t="e">
        <f>SUM('donnés 87-19'!#REF!)</f>
        <v>#REF!</v>
      </c>
      <c r="F720" s="130" t="s">
        <v>1017</v>
      </c>
      <c r="G720" s="62" t="s">
        <v>138</v>
      </c>
      <c r="H720" s="42">
        <v>2013</v>
      </c>
      <c r="J720" s="203" t="s">
        <v>1017</v>
      </c>
    </row>
    <row r="721" spans="2:16" ht="18.75">
      <c r="B721" s="102"/>
      <c r="C721" s="103" t="e">
        <f t="shared" si="53"/>
        <v>#REF!</v>
      </c>
      <c r="D721" s="103"/>
      <c r="E721" s="103" t="e">
        <f>SUM('donnés 87-19'!#REF!)</f>
        <v>#REF!</v>
      </c>
      <c r="F721" s="130" t="s">
        <v>2032</v>
      </c>
      <c r="G721" s="62" t="s">
        <v>138</v>
      </c>
      <c r="H721" s="42">
        <v>2013</v>
      </c>
      <c r="J721" s="203" t="s">
        <v>1018</v>
      </c>
    </row>
    <row r="722" spans="2:16" ht="18.75">
      <c r="B722" s="102"/>
      <c r="C722" s="103" t="e">
        <f t="shared" si="53"/>
        <v>#REF!</v>
      </c>
      <c r="D722" s="103"/>
      <c r="E722" s="103" t="e">
        <f>SUM('donnés 87-19'!#REF!)</f>
        <v>#REF!</v>
      </c>
      <c r="F722" s="130" t="s">
        <v>1019</v>
      </c>
      <c r="G722" s="62" t="s">
        <v>138</v>
      </c>
      <c r="H722" s="42">
        <v>2013</v>
      </c>
      <c r="J722" s="203" t="s">
        <v>1019</v>
      </c>
    </row>
    <row r="723" spans="2:16" ht="18.75">
      <c r="B723" s="102"/>
      <c r="C723" s="103" t="e">
        <f t="shared" si="53"/>
        <v>#REF!</v>
      </c>
      <c r="D723" s="103"/>
      <c r="E723" s="103" t="e">
        <f>SUM('donnés 87-19'!#REF!)</f>
        <v>#REF!</v>
      </c>
      <c r="F723" s="130" t="s">
        <v>1020</v>
      </c>
      <c r="G723" s="62" t="s">
        <v>138</v>
      </c>
      <c r="H723" s="42">
        <v>2013</v>
      </c>
      <c r="J723" s="203" t="s">
        <v>1020</v>
      </c>
    </row>
    <row r="724" spans="2:16" ht="18.75">
      <c r="B724" s="102"/>
      <c r="C724" s="103" t="e">
        <f t="shared" si="53"/>
        <v>#REF!</v>
      </c>
      <c r="D724" s="103"/>
      <c r="E724" s="103" t="e">
        <f>SUM('donnés 87-19'!#REF!)</f>
        <v>#REF!</v>
      </c>
      <c r="F724" s="130" t="s">
        <v>1021</v>
      </c>
      <c r="G724" s="62" t="s">
        <v>138</v>
      </c>
      <c r="H724" s="42">
        <v>2013</v>
      </c>
      <c r="J724" s="203" t="s">
        <v>1021</v>
      </c>
    </row>
    <row r="725" spans="2:16" ht="18.75">
      <c r="B725" s="102"/>
      <c r="C725" s="103" t="e">
        <f t="shared" si="53"/>
        <v>#REF!</v>
      </c>
      <c r="D725" s="103"/>
      <c r="E725" s="103" t="e">
        <f>SUM('donnés 87-19'!#REF!)</f>
        <v>#REF!</v>
      </c>
      <c r="F725" s="130" t="s">
        <v>1022</v>
      </c>
      <c r="G725" s="62" t="s">
        <v>138</v>
      </c>
      <c r="H725" s="42">
        <v>2012</v>
      </c>
      <c r="J725" s="203" t="s">
        <v>1022</v>
      </c>
    </row>
    <row r="726" spans="2:16" ht="18.75">
      <c r="B726" s="102"/>
      <c r="C726" s="103" t="e">
        <f t="shared" si="53"/>
        <v>#REF!</v>
      </c>
      <c r="D726" s="103"/>
      <c r="E726" s="103" t="e">
        <f>SUM('donnés 87-19'!#REF!)</f>
        <v>#REF!</v>
      </c>
      <c r="F726" s="130" t="s">
        <v>2160</v>
      </c>
      <c r="G726" s="62" t="s">
        <v>138</v>
      </c>
      <c r="H726" s="42">
        <v>2013</v>
      </c>
      <c r="J726" s="203" t="s">
        <v>1023</v>
      </c>
    </row>
    <row r="727" spans="2:16" ht="18.75">
      <c r="B727" s="102"/>
      <c r="C727" s="103" t="e">
        <f t="shared" si="53"/>
        <v>#REF!</v>
      </c>
      <c r="D727" s="103"/>
      <c r="E727" s="103" t="e">
        <f>SUM('donnés 87-19'!#REF!)</f>
        <v>#REF!</v>
      </c>
      <c r="F727" s="130" t="s">
        <v>1024</v>
      </c>
      <c r="G727" s="62" t="s">
        <v>138</v>
      </c>
      <c r="H727" s="42">
        <v>2012</v>
      </c>
      <c r="J727" s="203" t="s">
        <v>1024</v>
      </c>
    </row>
    <row r="728" spans="2:16" ht="18.75">
      <c r="B728" s="102"/>
      <c r="C728" s="103" t="e">
        <f t="shared" si="53"/>
        <v>#REF!</v>
      </c>
      <c r="D728" s="103"/>
      <c r="E728" s="103" t="e">
        <f>SUM('donnés 87-19'!#REF!)</f>
        <v>#REF!</v>
      </c>
      <c r="F728" s="130" t="s">
        <v>1025</v>
      </c>
      <c r="G728" s="62" t="s">
        <v>138</v>
      </c>
      <c r="H728" s="42">
        <v>2013</v>
      </c>
      <c r="J728" s="203" t="s">
        <v>1025</v>
      </c>
    </row>
    <row r="729" spans="2:16" ht="18.75">
      <c r="B729" s="102"/>
      <c r="C729" s="103" t="e">
        <f t="shared" si="53"/>
        <v>#REF!</v>
      </c>
      <c r="D729" s="103"/>
      <c r="E729" s="103" t="e">
        <f>SUM('donnés 87-19'!#REF!)</f>
        <v>#REF!</v>
      </c>
      <c r="F729" s="130" t="s">
        <v>1026</v>
      </c>
      <c r="G729" s="62" t="s">
        <v>138</v>
      </c>
      <c r="H729" s="42">
        <v>2013</v>
      </c>
      <c r="J729" s="203" t="s">
        <v>1026</v>
      </c>
    </row>
    <row r="730" spans="2:16" ht="18.75">
      <c r="B730" s="102"/>
      <c r="C730" s="103" t="e">
        <f t="shared" si="53"/>
        <v>#REF!</v>
      </c>
      <c r="D730" s="103"/>
      <c r="E730" s="103" t="e">
        <f>SUM('donnés 87-19'!#REF!)</f>
        <v>#REF!</v>
      </c>
      <c r="F730" s="130" t="s">
        <v>1027</v>
      </c>
      <c r="G730" s="62" t="s">
        <v>138</v>
      </c>
      <c r="H730" s="42">
        <v>2013</v>
      </c>
      <c r="J730" s="203" t="s">
        <v>1027</v>
      </c>
    </row>
    <row r="731" spans="2:16" ht="18.75">
      <c r="B731" s="102"/>
      <c r="C731" s="103" t="e">
        <f t="shared" si="53"/>
        <v>#REF!</v>
      </c>
      <c r="D731" s="103"/>
      <c r="E731" s="103" t="e">
        <f>SUM('donnés 87-19'!#REF!)</f>
        <v>#REF!</v>
      </c>
      <c r="F731" s="130" t="s">
        <v>1028</v>
      </c>
      <c r="G731" s="62" t="s">
        <v>138</v>
      </c>
      <c r="H731" s="42">
        <v>2013</v>
      </c>
      <c r="J731" s="203" t="s">
        <v>1028</v>
      </c>
    </row>
    <row r="732" spans="2:16" ht="18.75">
      <c r="B732" s="102"/>
      <c r="C732" s="103" t="e">
        <f t="shared" si="53"/>
        <v>#REF!</v>
      </c>
      <c r="D732" s="103"/>
      <c r="E732" s="103" t="e">
        <f>SUM('donnés 87-19'!#REF!)</f>
        <v>#REF!</v>
      </c>
      <c r="F732" s="130" t="s">
        <v>2033</v>
      </c>
      <c r="G732" s="62" t="s">
        <v>138</v>
      </c>
      <c r="H732" s="109">
        <f t="shared" ref="H732:H734" ca="1" si="54">YEAR(TODAY())</f>
        <v>2020</v>
      </c>
      <c r="J732" s="203">
        <v>0</v>
      </c>
      <c r="K732" s="247"/>
      <c r="L732" s="261"/>
      <c r="M732" s="263"/>
      <c r="N732" s="262"/>
      <c r="O732" s="261"/>
      <c r="P732" s="261"/>
    </row>
    <row r="733" spans="2:16" ht="18.75">
      <c r="B733" s="102"/>
      <c r="C733" s="103" t="e">
        <f t="shared" si="53"/>
        <v>#REF!</v>
      </c>
      <c r="D733" s="103"/>
      <c r="E733" s="103" t="e">
        <f>SUM('donnés 87-19'!#REF!)</f>
        <v>#REF!</v>
      </c>
      <c r="F733" s="130" t="s">
        <v>2539</v>
      </c>
      <c r="G733" s="62" t="s">
        <v>138</v>
      </c>
      <c r="H733" s="109">
        <f t="shared" ca="1" si="54"/>
        <v>2020</v>
      </c>
      <c r="J733" s="203">
        <v>0</v>
      </c>
      <c r="K733" s="247"/>
      <c r="L733" s="261"/>
      <c r="M733" s="263"/>
      <c r="N733" s="262"/>
      <c r="O733" s="261"/>
      <c r="P733" s="261"/>
    </row>
    <row r="734" spans="2:16" ht="18.75">
      <c r="B734" s="102"/>
      <c r="C734" s="103" t="e">
        <f t="shared" si="53"/>
        <v>#REF!</v>
      </c>
      <c r="D734" s="103"/>
      <c r="E734" s="103" t="e">
        <f>SUM('donnés 87-19'!#REF!)</f>
        <v>#REF!</v>
      </c>
      <c r="F734" s="130" t="s">
        <v>2538</v>
      </c>
      <c r="G734" s="62" t="s">
        <v>138</v>
      </c>
      <c r="H734" s="109">
        <f t="shared" ca="1" si="54"/>
        <v>2020</v>
      </c>
      <c r="J734" s="203">
        <v>0</v>
      </c>
      <c r="K734" s="247"/>
      <c r="L734" s="261"/>
      <c r="M734" s="263"/>
      <c r="N734" s="262"/>
      <c r="O734" s="261"/>
      <c r="P734" s="261"/>
    </row>
    <row r="735" spans="2:16" ht="18.75">
      <c r="B735" s="102"/>
      <c r="C735" s="103" t="e">
        <f t="shared" si="53"/>
        <v>#REF!</v>
      </c>
      <c r="D735" s="103"/>
      <c r="E735" s="103" t="e">
        <f>SUM('donnés 87-19'!#REF!)</f>
        <v>#REF!</v>
      </c>
      <c r="F735" s="120" t="s">
        <v>2502</v>
      </c>
      <c r="G735" s="56" t="s">
        <v>139</v>
      </c>
      <c r="H735" s="42">
        <v>2012</v>
      </c>
      <c r="J735" s="196" t="s">
        <v>1029</v>
      </c>
    </row>
    <row r="736" spans="2:16" ht="18.75">
      <c r="B736" s="102"/>
      <c r="C736" s="103" t="e">
        <f t="shared" si="53"/>
        <v>#REF!</v>
      </c>
      <c r="D736" s="103"/>
      <c r="E736" s="103" t="e">
        <f>SUM('donnés 87-19'!#REF!)</f>
        <v>#REF!</v>
      </c>
      <c r="F736" s="120" t="s">
        <v>1030</v>
      </c>
      <c r="G736" s="56" t="s">
        <v>139</v>
      </c>
      <c r="H736" s="42">
        <v>2012</v>
      </c>
      <c r="J736" s="196" t="s">
        <v>1030</v>
      </c>
    </row>
    <row r="737" spans="2:10" ht="18.75">
      <c r="B737" s="102"/>
      <c r="C737" s="103" t="e">
        <f t="shared" si="53"/>
        <v>#REF!</v>
      </c>
      <c r="D737" s="103"/>
      <c r="E737" s="103" t="e">
        <f>SUM('donnés 87-19'!#REF!)</f>
        <v>#REF!</v>
      </c>
      <c r="F737" s="120" t="s">
        <v>1031</v>
      </c>
      <c r="G737" s="56" t="s">
        <v>139</v>
      </c>
      <c r="H737" s="42">
        <v>2012</v>
      </c>
      <c r="J737" s="196" t="s">
        <v>1031</v>
      </c>
    </row>
    <row r="738" spans="2:10" ht="18.75">
      <c r="B738" s="102"/>
      <c r="C738" s="103" t="e">
        <f t="shared" si="53"/>
        <v>#REF!</v>
      </c>
      <c r="D738" s="103"/>
      <c r="E738" s="103" t="e">
        <f>SUM('donnés 87-19'!#REF!)</f>
        <v>#REF!</v>
      </c>
      <c r="F738" s="120" t="s">
        <v>1032</v>
      </c>
      <c r="G738" s="56" t="s">
        <v>139</v>
      </c>
      <c r="H738" s="42">
        <v>2012</v>
      </c>
      <c r="J738" s="196" t="s">
        <v>1032</v>
      </c>
    </row>
    <row r="739" spans="2:10" ht="18.75">
      <c r="B739" s="102"/>
      <c r="C739" s="103" t="e">
        <f t="shared" si="53"/>
        <v>#REF!</v>
      </c>
      <c r="D739" s="103"/>
      <c r="E739" s="103" t="e">
        <f>SUM('donnés 87-19'!#REF!)</f>
        <v>#REF!</v>
      </c>
      <c r="F739" s="120" t="s">
        <v>2503</v>
      </c>
      <c r="G739" s="56" t="s">
        <v>139</v>
      </c>
      <c r="H739" s="42">
        <v>2012</v>
      </c>
      <c r="J739" s="196" t="s">
        <v>2503</v>
      </c>
    </row>
    <row r="740" spans="2:10" ht="18.75">
      <c r="B740" s="102"/>
      <c r="C740" s="103" t="e">
        <f t="shared" si="53"/>
        <v>#REF!</v>
      </c>
      <c r="D740" s="103"/>
      <c r="E740" s="103" t="e">
        <f>SUM('donnés 87-19'!#REF!)</f>
        <v>#REF!</v>
      </c>
      <c r="F740" s="120" t="s">
        <v>1007</v>
      </c>
      <c r="G740" s="56" t="s">
        <v>139</v>
      </c>
      <c r="H740" s="42">
        <v>2012</v>
      </c>
      <c r="J740" s="196" t="s">
        <v>1007</v>
      </c>
    </row>
    <row r="741" spans="2:10" ht="18.75">
      <c r="B741" s="102"/>
      <c r="C741" s="103" t="e">
        <f t="shared" si="53"/>
        <v>#REF!</v>
      </c>
      <c r="D741" s="103"/>
      <c r="E741" s="103" t="e">
        <f>SUM('donnés 87-19'!#REF!)</f>
        <v>#REF!</v>
      </c>
      <c r="F741" s="120" t="s">
        <v>1034</v>
      </c>
      <c r="G741" s="56" t="s">
        <v>139</v>
      </c>
      <c r="H741" s="42">
        <v>2012</v>
      </c>
      <c r="J741" s="196" t="s">
        <v>1034</v>
      </c>
    </row>
    <row r="742" spans="2:10" ht="18.75">
      <c r="B742" s="102"/>
      <c r="C742" s="103" t="e">
        <f t="shared" si="53"/>
        <v>#REF!</v>
      </c>
      <c r="D742" s="103"/>
      <c r="E742" s="103" t="e">
        <f>SUM('donnés 87-19'!#REF!)</f>
        <v>#REF!</v>
      </c>
      <c r="F742" s="120" t="s">
        <v>1035</v>
      </c>
      <c r="G742" s="56" t="s">
        <v>139</v>
      </c>
      <c r="H742" s="42">
        <v>2012</v>
      </c>
      <c r="J742" s="196" t="s">
        <v>1035</v>
      </c>
    </row>
    <row r="743" spans="2:10" ht="18.75">
      <c r="B743" s="102"/>
      <c r="C743" s="103" t="e">
        <f t="shared" si="53"/>
        <v>#REF!</v>
      </c>
      <c r="D743" s="103"/>
      <c r="E743" s="103" t="e">
        <f>SUM('donnés 87-19'!#REF!)</f>
        <v>#REF!</v>
      </c>
      <c r="F743" s="120" t="s">
        <v>1036</v>
      </c>
      <c r="G743" s="56" t="s">
        <v>139</v>
      </c>
      <c r="H743" s="42">
        <v>2012</v>
      </c>
      <c r="J743" s="196" t="s">
        <v>1036</v>
      </c>
    </row>
    <row r="744" spans="2:10" ht="18.75">
      <c r="B744" s="102"/>
      <c r="C744" s="103" t="e">
        <f t="shared" si="53"/>
        <v>#REF!</v>
      </c>
      <c r="D744" s="103"/>
      <c r="E744" s="103" t="e">
        <f>SUM('donnés 87-19'!#REF!)</f>
        <v>#REF!</v>
      </c>
      <c r="F744" s="120" t="s">
        <v>1037</v>
      </c>
      <c r="G744" s="56" t="s">
        <v>139</v>
      </c>
      <c r="H744" s="42">
        <v>2012</v>
      </c>
      <c r="J744" s="196" t="s">
        <v>1037</v>
      </c>
    </row>
    <row r="745" spans="2:10" ht="18.75">
      <c r="B745" s="102"/>
      <c r="C745" s="103" t="e">
        <f t="shared" si="53"/>
        <v>#REF!</v>
      </c>
      <c r="D745" s="103"/>
      <c r="E745" s="103" t="e">
        <f>SUM('donnés 87-19'!#REF!)</f>
        <v>#REF!</v>
      </c>
      <c r="F745" s="120" t="s">
        <v>1038</v>
      </c>
      <c r="G745" s="56" t="s">
        <v>139</v>
      </c>
      <c r="H745" s="42">
        <v>2012</v>
      </c>
      <c r="J745" s="196" t="s">
        <v>1038</v>
      </c>
    </row>
    <row r="746" spans="2:10" ht="18.75">
      <c r="B746" s="102"/>
      <c r="C746" s="103" t="e">
        <f t="shared" si="53"/>
        <v>#REF!</v>
      </c>
      <c r="D746" s="103"/>
      <c r="E746" s="103" t="e">
        <f>SUM('donnés 87-19'!#REF!)</f>
        <v>#REF!</v>
      </c>
      <c r="F746" s="120" t="s">
        <v>1039</v>
      </c>
      <c r="G746" s="56" t="s">
        <v>139</v>
      </c>
      <c r="H746" s="42">
        <v>2012</v>
      </c>
      <c r="J746" s="196" t="s">
        <v>1039</v>
      </c>
    </row>
    <row r="747" spans="2:10" ht="18.75">
      <c r="B747" s="102"/>
      <c r="C747" s="103" t="e">
        <f t="shared" si="53"/>
        <v>#REF!</v>
      </c>
      <c r="D747" s="103"/>
      <c r="E747" s="103" t="e">
        <f>SUM('donnés 87-19'!#REF!)</f>
        <v>#REF!</v>
      </c>
      <c r="F747" s="120" t="s">
        <v>2035</v>
      </c>
      <c r="G747" s="56" t="s">
        <v>139</v>
      </c>
      <c r="H747" s="42">
        <v>2012</v>
      </c>
      <c r="J747" s="227" t="s">
        <v>1040</v>
      </c>
    </row>
    <row r="748" spans="2:10" ht="18.75">
      <c r="B748" s="102"/>
      <c r="C748" s="103" t="e">
        <f t="shared" si="53"/>
        <v>#REF!</v>
      </c>
      <c r="D748" s="103"/>
      <c r="E748" s="103" t="e">
        <f>SUM('donnés 87-19'!#REF!)</f>
        <v>#REF!</v>
      </c>
      <c r="F748" s="120" t="s">
        <v>2501</v>
      </c>
      <c r="G748" s="56" t="s">
        <v>139</v>
      </c>
      <c r="H748" s="42">
        <v>2013</v>
      </c>
      <c r="J748" s="196" t="s">
        <v>1041</v>
      </c>
    </row>
    <row r="749" spans="2:10" ht="18.75">
      <c r="B749" s="102"/>
      <c r="C749" s="103" t="e">
        <f t="shared" si="53"/>
        <v>#REF!</v>
      </c>
      <c r="D749" s="103"/>
      <c r="E749" s="103" t="e">
        <f>SUM('donnés 87-19'!#REF!)</f>
        <v>#REF!</v>
      </c>
      <c r="F749" s="120" t="s">
        <v>2504</v>
      </c>
      <c r="G749" s="56" t="s">
        <v>139</v>
      </c>
      <c r="H749" s="109">
        <f t="shared" ref="H749:H771" ca="1" si="55">YEAR(TODAY())</f>
        <v>2020</v>
      </c>
      <c r="J749" s="196">
        <v>0</v>
      </c>
    </row>
    <row r="750" spans="2:10" ht="18.75">
      <c r="B750" s="102"/>
      <c r="C750" s="103" t="e">
        <f t="shared" si="53"/>
        <v>#REF!</v>
      </c>
      <c r="D750" s="103"/>
      <c r="E750" s="103" t="e">
        <f>SUM('donnés 87-19'!#REF!)</f>
        <v>#REF!</v>
      </c>
      <c r="F750" s="133" t="s">
        <v>2036</v>
      </c>
      <c r="G750" s="58" t="s">
        <v>140</v>
      </c>
      <c r="H750" s="109">
        <f t="shared" ca="1" si="55"/>
        <v>2020</v>
      </c>
      <c r="J750" s="199">
        <v>0</v>
      </c>
    </row>
    <row r="751" spans="2:10" ht="18.75">
      <c r="B751" s="102"/>
      <c r="C751" s="103" t="e">
        <f t="shared" si="53"/>
        <v>#REF!</v>
      </c>
      <c r="D751" s="103"/>
      <c r="E751" s="103" t="e">
        <f>SUM('donnés 87-19'!#REF!)</f>
        <v>#REF!</v>
      </c>
      <c r="F751" s="133" t="s">
        <v>2037</v>
      </c>
      <c r="G751" s="58" t="s">
        <v>140</v>
      </c>
      <c r="H751" s="109">
        <f t="shared" ca="1" si="55"/>
        <v>2020</v>
      </c>
      <c r="J751" s="199">
        <v>0</v>
      </c>
    </row>
    <row r="752" spans="2:10" ht="18.75">
      <c r="B752" s="102"/>
      <c r="C752" s="103" t="e">
        <f t="shared" si="53"/>
        <v>#REF!</v>
      </c>
      <c r="D752" s="103"/>
      <c r="E752" s="103" t="e">
        <f>SUM('donnés 87-19'!#REF!)</f>
        <v>#REF!</v>
      </c>
      <c r="F752" s="133" t="s">
        <v>2038</v>
      </c>
      <c r="G752" s="58" t="s">
        <v>140</v>
      </c>
      <c r="H752" s="109">
        <f t="shared" ca="1" si="55"/>
        <v>2020</v>
      </c>
      <c r="J752" s="199">
        <v>0</v>
      </c>
    </row>
    <row r="753" spans="2:15" ht="18.75">
      <c r="B753" s="102"/>
      <c r="C753" s="103" t="e">
        <f t="shared" si="53"/>
        <v>#REF!</v>
      </c>
      <c r="D753" s="103"/>
      <c r="E753" s="103" t="e">
        <f>SUM('donnés 87-19'!#REF!)</f>
        <v>#REF!</v>
      </c>
      <c r="F753" s="133" t="s">
        <v>2039</v>
      </c>
      <c r="G753" s="58" t="s">
        <v>140</v>
      </c>
      <c r="H753" s="109">
        <f t="shared" ca="1" si="55"/>
        <v>2020</v>
      </c>
      <c r="J753" s="199">
        <v>0</v>
      </c>
    </row>
    <row r="754" spans="2:15" ht="18.75">
      <c r="B754" s="102"/>
      <c r="C754" s="103" t="e">
        <f t="shared" si="53"/>
        <v>#REF!</v>
      </c>
      <c r="D754" s="103"/>
      <c r="E754" s="103" t="e">
        <f>SUM('donnés 87-19'!#REF!)</f>
        <v>#REF!</v>
      </c>
      <c r="F754" s="133" t="s">
        <v>1818</v>
      </c>
      <c r="G754" s="58" t="s">
        <v>140</v>
      </c>
      <c r="H754" s="109">
        <f t="shared" ca="1" si="55"/>
        <v>2020</v>
      </c>
      <c r="J754" s="199">
        <v>0</v>
      </c>
    </row>
    <row r="755" spans="2:15" ht="18.75">
      <c r="B755" s="102"/>
      <c r="C755" s="103" t="e">
        <f t="shared" si="53"/>
        <v>#REF!</v>
      </c>
      <c r="D755" s="103"/>
      <c r="E755" s="103" t="e">
        <f>SUM('donnés 87-19'!#REF!)</f>
        <v>#REF!</v>
      </c>
      <c r="F755" s="133" t="s">
        <v>2040</v>
      </c>
      <c r="G755" s="58" t="s">
        <v>140</v>
      </c>
      <c r="H755" s="109">
        <f t="shared" ca="1" si="55"/>
        <v>2020</v>
      </c>
      <c r="J755" s="199">
        <v>0</v>
      </c>
    </row>
    <row r="756" spans="2:15" ht="18.75">
      <c r="B756" s="102"/>
      <c r="C756" s="103" t="e">
        <f t="shared" si="53"/>
        <v>#REF!</v>
      </c>
      <c r="D756" s="103"/>
      <c r="E756" s="103" t="e">
        <f>SUM('donnés 87-19'!#REF!)</f>
        <v>#REF!</v>
      </c>
      <c r="F756" s="133" t="s">
        <v>2041</v>
      </c>
      <c r="G756" s="58" t="s">
        <v>140</v>
      </c>
      <c r="H756" s="109">
        <f t="shared" ca="1" si="55"/>
        <v>2020</v>
      </c>
      <c r="J756" s="199">
        <v>0</v>
      </c>
    </row>
    <row r="757" spans="2:15" ht="18.75">
      <c r="B757" s="102"/>
      <c r="C757" s="103" t="e">
        <f t="shared" si="53"/>
        <v>#REF!</v>
      </c>
      <c r="D757" s="103"/>
      <c r="E757" s="103" t="e">
        <f>SUM('donnés 87-19'!#REF!)</f>
        <v>#REF!</v>
      </c>
      <c r="F757" s="133" t="s">
        <v>2042</v>
      </c>
      <c r="G757" s="58" t="s">
        <v>140</v>
      </c>
      <c r="H757" s="109">
        <f t="shared" ca="1" si="55"/>
        <v>2020</v>
      </c>
      <c r="J757" s="199">
        <v>0</v>
      </c>
    </row>
    <row r="758" spans="2:15" ht="18.75">
      <c r="B758" s="102"/>
      <c r="C758" s="103" t="e">
        <f t="shared" si="53"/>
        <v>#REF!</v>
      </c>
      <c r="D758" s="103"/>
      <c r="E758" s="103" t="e">
        <f>SUM('donnés 87-19'!#REF!)</f>
        <v>#REF!</v>
      </c>
      <c r="F758" s="133" t="s">
        <v>1508</v>
      </c>
      <c r="G758" s="58" t="s">
        <v>140</v>
      </c>
      <c r="H758" s="109">
        <f t="shared" ca="1" si="55"/>
        <v>2020</v>
      </c>
      <c r="J758" s="199">
        <v>0</v>
      </c>
      <c r="L758" s="254"/>
      <c r="M758" s="255"/>
    </row>
    <row r="759" spans="2:15" ht="18.75">
      <c r="B759" s="102"/>
      <c r="C759" s="103" t="e">
        <f t="shared" si="53"/>
        <v>#REF!</v>
      </c>
      <c r="D759" s="103"/>
      <c r="E759" s="103" t="e">
        <f>SUM('donnés 87-19'!#REF!)</f>
        <v>#REF!</v>
      </c>
      <c r="F759" s="147" t="s">
        <v>2043</v>
      </c>
      <c r="G759" s="69" t="s">
        <v>141</v>
      </c>
      <c r="H759" s="109">
        <f t="shared" ca="1" si="55"/>
        <v>2020</v>
      </c>
      <c r="J759" s="210">
        <v>0</v>
      </c>
      <c r="K759" s="248"/>
      <c r="L759" s="322" t="s">
        <v>2558</v>
      </c>
      <c r="M759" s="322"/>
      <c r="N759" s="316" t="s">
        <v>1615</v>
      </c>
      <c r="O759" s="317"/>
    </row>
    <row r="760" spans="2:15" ht="18.75">
      <c r="B760" s="102"/>
      <c r="C760" s="103" t="e">
        <f t="shared" si="53"/>
        <v>#REF!</v>
      </c>
      <c r="D760" s="103"/>
      <c r="E760" s="103" t="e">
        <f>SUM('donnés 87-19'!#REF!)</f>
        <v>#REF!</v>
      </c>
      <c r="F760" s="112" t="s">
        <v>2052</v>
      </c>
      <c r="G760" s="69" t="s">
        <v>141</v>
      </c>
      <c r="H760" s="109">
        <f t="shared" ca="1" si="55"/>
        <v>2020</v>
      </c>
      <c r="J760" s="210">
        <v>0</v>
      </c>
    </row>
    <row r="761" spans="2:15" ht="18.75">
      <c r="B761" s="102"/>
      <c r="C761" s="103" t="e">
        <f t="shared" si="53"/>
        <v>#REF!</v>
      </c>
      <c r="D761" s="103"/>
      <c r="E761" s="103" t="e">
        <f>SUM('donnés 87-19'!#REF!)</f>
        <v>#REF!</v>
      </c>
      <c r="F761" s="147" t="s">
        <v>2053</v>
      </c>
      <c r="G761" s="69" t="s">
        <v>141</v>
      </c>
      <c r="H761" s="109">
        <f t="shared" ca="1" si="55"/>
        <v>2020</v>
      </c>
      <c r="J761" s="210">
        <v>0</v>
      </c>
    </row>
    <row r="762" spans="2:15" ht="18.75">
      <c r="B762" s="102"/>
      <c r="C762" s="103" t="e">
        <f t="shared" si="53"/>
        <v>#REF!</v>
      </c>
      <c r="D762" s="103"/>
      <c r="E762" s="103" t="e">
        <f>SUM('donnés 87-19'!#REF!)</f>
        <v>#REF!</v>
      </c>
      <c r="F762" s="112" t="s">
        <v>2054</v>
      </c>
      <c r="G762" s="69" t="s">
        <v>141</v>
      </c>
      <c r="H762" s="109">
        <f t="shared" ca="1" si="55"/>
        <v>2020</v>
      </c>
      <c r="J762" s="210">
        <v>0</v>
      </c>
    </row>
    <row r="763" spans="2:15" ht="18.75">
      <c r="B763" s="102"/>
      <c r="C763" s="103" t="e">
        <f t="shared" si="53"/>
        <v>#REF!</v>
      </c>
      <c r="D763" s="103"/>
      <c r="E763" s="103" t="e">
        <f>SUM('donnés 87-19'!#REF!)</f>
        <v>#REF!</v>
      </c>
      <c r="F763" s="147" t="s">
        <v>2044</v>
      </c>
      <c r="G763" s="69" t="s">
        <v>141</v>
      </c>
      <c r="H763" s="109">
        <f t="shared" ca="1" si="55"/>
        <v>2020</v>
      </c>
      <c r="J763" s="210">
        <v>0</v>
      </c>
    </row>
    <row r="764" spans="2:15" ht="18.75">
      <c r="B764" s="102"/>
      <c r="C764" s="103" t="e">
        <f t="shared" si="53"/>
        <v>#REF!</v>
      </c>
      <c r="D764" s="103"/>
      <c r="E764" s="103" t="e">
        <f>SUM('donnés 87-19'!#REF!)</f>
        <v>#REF!</v>
      </c>
      <c r="F764" s="147" t="s">
        <v>2045</v>
      </c>
      <c r="G764" s="69" t="s">
        <v>141</v>
      </c>
      <c r="H764" s="109">
        <f t="shared" ca="1" si="55"/>
        <v>2020</v>
      </c>
      <c r="J764" s="210">
        <v>0</v>
      </c>
    </row>
    <row r="765" spans="2:15" ht="18.75">
      <c r="B765" s="102"/>
      <c r="C765" s="103" t="e">
        <f t="shared" si="53"/>
        <v>#REF!</v>
      </c>
      <c r="D765" s="103"/>
      <c r="E765" s="103" t="e">
        <f>SUM('donnés 87-19'!#REF!)</f>
        <v>#REF!</v>
      </c>
      <c r="F765" s="147" t="s">
        <v>2046</v>
      </c>
      <c r="G765" s="69" t="s">
        <v>141</v>
      </c>
      <c r="H765" s="109">
        <f t="shared" ca="1" si="55"/>
        <v>2020</v>
      </c>
      <c r="J765" s="210">
        <v>0</v>
      </c>
    </row>
    <row r="766" spans="2:15" ht="18.75">
      <c r="B766" s="102"/>
      <c r="C766" s="103" t="e">
        <f t="shared" si="53"/>
        <v>#REF!</v>
      </c>
      <c r="D766" s="103"/>
      <c r="E766" s="103" t="e">
        <f>SUM('donnés 87-19'!#REF!)</f>
        <v>#REF!</v>
      </c>
      <c r="F766" s="147" t="s">
        <v>2047</v>
      </c>
      <c r="G766" s="69" t="s">
        <v>141</v>
      </c>
      <c r="H766" s="109">
        <f t="shared" ca="1" si="55"/>
        <v>2020</v>
      </c>
      <c r="J766" s="210">
        <v>0</v>
      </c>
    </row>
    <row r="767" spans="2:15" ht="18.75">
      <c r="B767" s="102"/>
      <c r="C767" s="103" t="e">
        <f t="shared" si="53"/>
        <v>#REF!</v>
      </c>
      <c r="D767" s="103"/>
      <c r="E767" s="103" t="e">
        <f>SUM('donnés 87-19'!#REF!)</f>
        <v>#REF!</v>
      </c>
      <c r="F767" s="147" t="s">
        <v>1662</v>
      </c>
      <c r="G767" s="69" t="s">
        <v>141</v>
      </c>
      <c r="H767" s="109">
        <f t="shared" ca="1" si="55"/>
        <v>2020</v>
      </c>
      <c r="J767" s="210">
        <v>0</v>
      </c>
      <c r="L767" s="319" t="s">
        <v>2546</v>
      </c>
      <c r="M767" s="319"/>
      <c r="N767" s="319"/>
    </row>
    <row r="768" spans="2:15" ht="18.75">
      <c r="B768" s="102"/>
      <c r="C768" s="103" t="e">
        <f t="shared" si="53"/>
        <v>#REF!</v>
      </c>
      <c r="D768" s="103"/>
      <c r="E768" s="103" t="e">
        <f>SUM('donnés 87-19'!#REF!)</f>
        <v>#REF!</v>
      </c>
      <c r="F768" s="147" t="s">
        <v>2048</v>
      </c>
      <c r="G768" s="69" t="s">
        <v>141</v>
      </c>
      <c r="H768" s="109">
        <f t="shared" ca="1" si="55"/>
        <v>2020</v>
      </c>
      <c r="J768" s="210">
        <v>0</v>
      </c>
    </row>
    <row r="769" spans="2:13" ht="18.75">
      <c r="B769" s="102"/>
      <c r="C769" s="103" t="e">
        <f t="shared" si="53"/>
        <v>#REF!</v>
      </c>
      <c r="D769" s="103"/>
      <c r="E769" s="103" t="e">
        <f>SUM('donnés 87-19'!#REF!)</f>
        <v>#REF!</v>
      </c>
      <c r="F769" s="147" t="s">
        <v>2049</v>
      </c>
      <c r="G769" s="69" t="s">
        <v>141</v>
      </c>
      <c r="H769" s="109">
        <f t="shared" ca="1" si="55"/>
        <v>2020</v>
      </c>
      <c r="J769" s="210">
        <v>0</v>
      </c>
    </row>
    <row r="770" spans="2:13" ht="18.75">
      <c r="B770" s="102"/>
      <c r="C770" s="103" t="e">
        <f t="shared" si="53"/>
        <v>#REF!</v>
      </c>
      <c r="D770" s="103"/>
      <c r="E770" s="103" t="e">
        <f>SUM('donnés 87-19'!#REF!)</f>
        <v>#REF!</v>
      </c>
      <c r="F770" s="147" t="s">
        <v>2050</v>
      </c>
      <c r="G770" s="69" t="s">
        <v>141</v>
      </c>
      <c r="H770" s="109">
        <f t="shared" ca="1" si="55"/>
        <v>2020</v>
      </c>
      <c r="J770" s="210">
        <v>0</v>
      </c>
    </row>
    <row r="771" spans="2:13" ht="18.75">
      <c r="B771" s="102"/>
      <c r="C771" s="103" t="e">
        <f t="shared" si="53"/>
        <v>#REF!</v>
      </c>
      <c r="D771" s="103"/>
      <c r="E771" s="103" t="e">
        <f>SUM('donnés 87-19'!#REF!)</f>
        <v>#REF!</v>
      </c>
      <c r="F771" s="147" t="s">
        <v>2051</v>
      </c>
      <c r="G771" s="69" t="s">
        <v>141</v>
      </c>
      <c r="H771" s="109">
        <f t="shared" ca="1" si="55"/>
        <v>2020</v>
      </c>
      <c r="J771" s="210">
        <v>0</v>
      </c>
    </row>
    <row r="772" spans="2:13" ht="18.75">
      <c r="B772" s="102"/>
      <c r="C772" s="103" t="e">
        <f t="shared" si="53"/>
        <v>#REF!</v>
      </c>
      <c r="D772" s="103"/>
      <c r="E772" s="103" t="e">
        <f>SUM('donnés 87-19'!#REF!)</f>
        <v>#REF!</v>
      </c>
      <c r="F772" s="124" t="s">
        <v>696</v>
      </c>
      <c r="G772" s="56" t="s">
        <v>142</v>
      </c>
      <c r="H772" s="42">
        <v>2012</v>
      </c>
      <c r="J772" s="196" t="s">
        <v>696</v>
      </c>
    </row>
    <row r="773" spans="2:13" ht="18.75">
      <c r="B773" s="102"/>
      <c r="C773" s="103" t="e">
        <f t="shared" ref="C773:C837" si="56">SUM(E773-D773)</f>
        <v>#REF!</v>
      </c>
      <c r="D773" s="103"/>
      <c r="E773" s="103" t="e">
        <f>SUM('donnés 87-19'!#REF!)</f>
        <v>#REF!</v>
      </c>
      <c r="F773" s="124" t="s">
        <v>703</v>
      </c>
      <c r="G773" s="56" t="s">
        <v>142</v>
      </c>
      <c r="H773" s="42">
        <v>2012</v>
      </c>
      <c r="J773" s="196" t="s">
        <v>703</v>
      </c>
    </row>
    <row r="774" spans="2:13" ht="18.75">
      <c r="B774" s="102"/>
      <c r="C774" s="103" t="e">
        <f t="shared" si="56"/>
        <v>#REF!</v>
      </c>
      <c r="D774" s="103"/>
      <c r="E774" s="103" t="e">
        <f>SUM('donnés 87-19'!#REF!)</f>
        <v>#REF!</v>
      </c>
      <c r="F774" s="124" t="s">
        <v>549</v>
      </c>
      <c r="G774" s="56" t="s">
        <v>142</v>
      </c>
      <c r="H774" s="42">
        <v>2012</v>
      </c>
      <c r="J774" s="196" t="s">
        <v>549</v>
      </c>
    </row>
    <row r="775" spans="2:13" ht="18.75">
      <c r="B775" s="102"/>
      <c r="C775" s="103" t="e">
        <f t="shared" si="56"/>
        <v>#REF!</v>
      </c>
      <c r="D775" s="103"/>
      <c r="E775" s="103" t="e">
        <f>SUM('donnés 87-19'!#REF!)</f>
        <v>#REF!</v>
      </c>
      <c r="F775" s="124" t="s">
        <v>697</v>
      </c>
      <c r="G775" s="56" t="s">
        <v>142</v>
      </c>
      <c r="H775" s="42">
        <v>2012</v>
      </c>
      <c r="J775" s="196" t="s">
        <v>697</v>
      </c>
    </row>
    <row r="776" spans="2:13" ht="18.75">
      <c r="B776" s="102"/>
      <c r="C776" s="103" t="e">
        <f t="shared" si="56"/>
        <v>#REF!</v>
      </c>
      <c r="D776" s="103"/>
      <c r="E776" s="103" t="e">
        <f>SUM('donnés 87-19'!#REF!)</f>
        <v>#REF!</v>
      </c>
      <c r="F776" s="124" t="s">
        <v>698</v>
      </c>
      <c r="G776" s="56" t="s">
        <v>142</v>
      </c>
      <c r="H776" s="42">
        <v>2012</v>
      </c>
      <c r="J776" s="196" t="s">
        <v>698</v>
      </c>
    </row>
    <row r="777" spans="2:13" ht="18.75">
      <c r="B777" s="102"/>
      <c r="C777" s="103" t="e">
        <f t="shared" si="56"/>
        <v>#REF!</v>
      </c>
      <c r="D777" s="103"/>
      <c r="E777" s="103" t="e">
        <f>SUM('donnés 87-19'!#REF!)</f>
        <v>#REF!</v>
      </c>
      <c r="F777" s="124" t="s">
        <v>699</v>
      </c>
      <c r="G777" s="56" t="s">
        <v>142</v>
      </c>
      <c r="H777" s="42">
        <v>2012</v>
      </c>
      <c r="J777" s="196" t="s">
        <v>699</v>
      </c>
    </row>
    <row r="778" spans="2:13" ht="18.75">
      <c r="B778" s="102"/>
      <c r="C778" s="103" t="e">
        <f t="shared" si="56"/>
        <v>#REF!</v>
      </c>
      <c r="D778" s="103"/>
      <c r="E778" s="103" t="e">
        <f>SUM('donnés 87-19'!#REF!)</f>
        <v>#REF!</v>
      </c>
      <c r="F778" s="124" t="s">
        <v>1599</v>
      </c>
      <c r="G778" s="56" t="s">
        <v>142</v>
      </c>
      <c r="H778" s="42">
        <v>2013</v>
      </c>
      <c r="J778" s="196" t="s">
        <v>702</v>
      </c>
    </row>
    <row r="779" spans="2:13" ht="18.75">
      <c r="B779" s="102"/>
      <c r="C779" s="103" t="e">
        <f t="shared" si="56"/>
        <v>#REF!</v>
      </c>
      <c r="D779" s="103"/>
      <c r="E779" s="103" t="e">
        <f>SUM('donnés 87-19'!#REF!)</f>
        <v>#REF!</v>
      </c>
      <c r="F779" s="124" t="s">
        <v>700</v>
      </c>
      <c r="G779" s="56" t="s">
        <v>142</v>
      </c>
      <c r="H779" s="42">
        <v>2012</v>
      </c>
      <c r="J779" s="196" t="s">
        <v>700</v>
      </c>
    </row>
    <row r="780" spans="2:13" ht="18.75">
      <c r="B780" s="102"/>
      <c r="C780" s="103" t="e">
        <f t="shared" si="56"/>
        <v>#REF!</v>
      </c>
      <c r="D780" s="103"/>
      <c r="E780" s="103" t="e">
        <f>SUM('donnés 87-19'!#REF!)</f>
        <v>#REF!</v>
      </c>
      <c r="F780" s="124" t="s">
        <v>1042</v>
      </c>
      <c r="G780" s="56" t="s">
        <v>142</v>
      </c>
      <c r="H780" s="42">
        <v>2012</v>
      </c>
      <c r="J780" s="196" t="s">
        <v>1042</v>
      </c>
    </row>
    <row r="781" spans="2:13" ht="18.75">
      <c r="B781" s="102"/>
      <c r="C781" s="103" t="e">
        <f t="shared" si="56"/>
        <v>#REF!</v>
      </c>
      <c r="D781" s="103"/>
      <c r="E781" s="103" t="e">
        <f>SUM('donnés 87-19'!#REF!)</f>
        <v>#REF!</v>
      </c>
      <c r="F781" s="124" t="s">
        <v>701</v>
      </c>
      <c r="G781" s="56" t="s">
        <v>142</v>
      </c>
      <c r="H781" s="42">
        <v>2012</v>
      </c>
      <c r="J781" s="196" t="s">
        <v>701</v>
      </c>
    </row>
    <row r="782" spans="2:13" ht="18.75">
      <c r="B782" s="102"/>
      <c r="C782" s="103" t="e">
        <f t="shared" si="56"/>
        <v>#REF!</v>
      </c>
      <c r="D782" s="103"/>
      <c r="E782" s="103" t="e">
        <f>SUM('donnés 87-19'!#REF!)</f>
        <v>#REF!</v>
      </c>
      <c r="F782" s="124" t="s">
        <v>1606</v>
      </c>
      <c r="G782" s="56" t="s">
        <v>142</v>
      </c>
      <c r="H782" s="42">
        <v>2012</v>
      </c>
      <c r="J782" s="196" t="s">
        <v>1606</v>
      </c>
    </row>
    <row r="783" spans="2:13" ht="18.75">
      <c r="B783" s="102"/>
      <c r="C783" s="103" t="e">
        <f t="shared" si="56"/>
        <v>#REF!</v>
      </c>
      <c r="D783" s="103"/>
      <c r="E783" s="103" t="e">
        <f>SUM('donnés 87-19'!#REF!)</f>
        <v>#REF!</v>
      </c>
      <c r="F783" s="124" t="s">
        <v>2055</v>
      </c>
      <c r="G783" s="56" t="s">
        <v>142</v>
      </c>
      <c r="H783" s="109">
        <f t="shared" ref="H783:H786" ca="1" si="57">YEAR(TODAY())</f>
        <v>2020</v>
      </c>
      <c r="J783" s="196">
        <v>0</v>
      </c>
      <c r="K783" s="247"/>
      <c r="L783" s="261"/>
      <c r="M783" s="263"/>
    </row>
    <row r="784" spans="2:13" ht="18.75">
      <c r="B784" s="102"/>
      <c r="C784" s="103" t="e">
        <f t="shared" si="56"/>
        <v>#REF!</v>
      </c>
      <c r="D784" s="103"/>
      <c r="E784" s="103" t="e">
        <f>SUM('donnés 87-19'!#REF!)</f>
        <v>#REF!</v>
      </c>
      <c r="F784" s="122" t="s">
        <v>2056</v>
      </c>
      <c r="G784" s="57" t="s">
        <v>143</v>
      </c>
      <c r="H784" s="109">
        <f t="shared" ca="1" si="57"/>
        <v>2020</v>
      </c>
      <c r="J784" s="198">
        <v>0</v>
      </c>
    </row>
    <row r="785" spans="2:13" ht="18.75">
      <c r="B785" s="102"/>
      <c r="C785" s="103" t="e">
        <f t="shared" si="56"/>
        <v>#REF!</v>
      </c>
      <c r="D785" s="103"/>
      <c r="E785" s="103" t="e">
        <f>SUM('donnés 87-19'!#REF!)</f>
        <v>#REF!</v>
      </c>
      <c r="F785" s="122" t="s">
        <v>2057</v>
      </c>
      <c r="G785" s="57" t="s">
        <v>143</v>
      </c>
      <c r="H785" s="109">
        <f t="shared" ca="1" si="57"/>
        <v>2020</v>
      </c>
      <c r="J785" s="198">
        <v>0</v>
      </c>
    </row>
    <row r="786" spans="2:13" ht="18.75">
      <c r="B786" s="102"/>
      <c r="C786" s="103" t="e">
        <f t="shared" si="56"/>
        <v>#REF!</v>
      </c>
      <c r="D786" s="103"/>
      <c r="E786" s="103" t="e">
        <f>SUM('donnés 87-19'!#REF!)</f>
        <v>#REF!</v>
      </c>
      <c r="F786" s="122" t="s">
        <v>2058</v>
      </c>
      <c r="G786" s="57" t="s">
        <v>143</v>
      </c>
      <c r="H786" s="109">
        <f t="shared" ca="1" si="57"/>
        <v>2020</v>
      </c>
      <c r="J786" s="198">
        <v>0</v>
      </c>
    </row>
    <row r="787" spans="2:13" ht="18.75">
      <c r="B787" s="102"/>
      <c r="C787" s="103" t="e">
        <f t="shared" si="56"/>
        <v>#REF!</v>
      </c>
      <c r="D787" s="103"/>
      <c r="E787" s="103" t="e">
        <f>SUM('donnés 87-19'!#REF!)</f>
        <v>#REF!</v>
      </c>
      <c r="F787" s="123" t="s">
        <v>1043</v>
      </c>
      <c r="G787" s="58" t="s">
        <v>144</v>
      </c>
      <c r="H787" s="42">
        <v>2014</v>
      </c>
      <c r="J787" s="199" t="s">
        <v>1043</v>
      </c>
    </row>
    <row r="788" spans="2:13" ht="18.75">
      <c r="B788" s="102"/>
      <c r="C788" s="103" t="e">
        <f t="shared" si="56"/>
        <v>#REF!</v>
      </c>
      <c r="D788" s="103"/>
      <c r="E788" s="103" t="e">
        <f>SUM('donnés 87-19'!#REF!)</f>
        <v>#REF!</v>
      </c>
      <c r="F788" s="123" t="s">
        <v>1044</v>
      </c>
      <c r="G788" s="58" t="s">
        <v>144</v>
      </c>
      <c r="H788" s="42">
        <v>2014</v>
      </c>
      <c r="J788" s="199" t="s">
        <v>1044</v>
      </c>
    </row>
    <row r="789" spans="2:13" ht="18.75">
      <c r="B789" s="102"/>
      <c r="C789" s="103" t="e">
        <f t="shared" si="56"/>
        <v>#REF!</v>
      </c>
      <c r="D789" s="103"/>
      <c r="E789" s="103" t="e">
        <f>SUM('donnés 87-19'!#REF!)</f>
        <v>#REF!</v>
      </c>
      <c r="F789" s="123" t="s">
        <v>2412</v>
      </c>
      <c r="G789" s="58" t="s">
        <v>144</v>
      </c>
      <c r="H789" s="109">
        <f t="shared" ref="H789:H790" ca="1" si="58">YEAR(TODAY())</f>
        <v>2020</v>
      </c>
      <c r="J789" s="199">
        <v>0</v>
      </c>
    </row>
    <row r="790" spans="2:13" ht="18.75">
      <c r="B790" s="180"/>
      <c r="C790" s="103" t="e">
        <f>SUM(E790-D790)</f>
        <v>#REF!</v>
      </c>
      <c r="D790" s="180"/>
      <c r="E790" s="103" t="e">
        <f>SUM('donnés 87-19'!#REF!)</f>
        <v>#REF!</v>
      </c>
      <c r="F790" s="188" t="s">
        <v>435</v>
      </c>
      <c r="G790" s="97" t="s">
        <v>144</v>
      </c>
      <c r="H790" s="109">
        <f t="shared" ca="1" si="58"/>
        <v>2020</v>
      </c>
      <c r="J790" s="199">
        <v>0</v>
      </c>
    </row>
    <row r="791" spans="2:13" ht="18.75">
      <c r="B791" s="102"/>
      <c r="C791" s="103" t="e">
        <f t="shared" si="56"/>
        <v>#REF!</v>
      </c>
      <c r="D791" s="103"/>
      <c r="E791" s="103" t="e">
        <f>SUM('donnés 87-19'!#REF!)</f>
        <v>#REF!</v>
      </c>
      <c r="F791" s="123" t="s">
        <v>2308</v>
      </c>
      <c r="G791" s="58" t="s">
        <v>144</v>
      </c>
      <c r="H791" s="109">
        <f ca="1">YEAR(TODAY())</f>
        <v>2020</v>
      </c>
      <c r="J791" s="199">
        <v>0</v>
      </c>
    </row>
    <row r="792" spans="2:13" ht="18.75">
      <c r="B792" s="102"/>
      <c r="C792" s="103" t="e">
        <f t="shared" si="56"/>
        <v>#REF!</v>
      </c>
      <c r="D792" s="103"/>
      <c r="E792" s="103" t="e">
        <f>SUM('donnés 87-19'!#REF!)</f>
        <v>#REF!</v>
      </c>
      <c r="F792" s="136" t="s">
        <v>702</v>
      </c>
      <c r="G792" s="67" t="s">
        <v>145</v>
      </c>
      <c r="H792" s="42">
        <v>2014</v>
      </c>
      <c r="J792" s="208" t="s">
        <v>702</v>
      </c>
    </row>
    <row r="793" spans="2:13" ht="18.75">
      <c r="B793" s="102"/>
      <c r="C793" s="103" t="e">
        <f t="shared" si="56"/>
        <v>#REF!</v>
      </c>
      <c r="D793" s="103"/>
      <c r="E793" s="103" t="e">
        <f>SUM('donnés 87-19'!#REF!)</f>
        <v>#REF!</v>
      </c>
      <c r="F793" s="136" t="s">
        <v>1045</v>
      </c>
      <c r="G793" s="67" t="s">
        <v>145</v>
      </c>
      <c r="H793" s="42">
        <v>2014</v>
      </c>
      <c r="J793" s="208" t="s">
        <v>1045</v>
      </c>
    </row>
    <row r="794" spans="2:13" ht="18.75">
      <c r="B794" s="102"/>
      <c r="C794" s="103" t="e">
        <f t="shared" si="56"/>
        <v>#REF!</v>
      </c>
      <c r="D794" s="103"/>
      <c r="E794" s="103" t="e">
        <f>SUM('donnés 87-19'!#REF!)</f>
        <v>#REF!</v>
      </c>
      <c r="F794" s="136" t="s">
        <v>1599</v>
      </c>
      <c r="G794" s="67" t="s">
        <v>145</v>
      </c>
      <c r="H794" s="109">
        <f t="shared" ref="H794" ca="1" si="59">YEAR(TODAY())</f>
        <v>2020</v>
      </c>
      <c r="J794" s="208">
        <v>0</v>
      </c>
      <c r="K794" s="247"/>
      <c r="L794" s="261"/>
      <c r="M794" s="263"/>
    </row>
    <row r="795" spans="2:13" ht="18.75">
      <c r="B795" s="102"/>
      <c r="C795" s="103" t="e">
        <f t="shared" si="56"/>
        <v>#REF!</v>
      </c>
      <c r="D795" s="103"/>
      <c r="E795" s="103" t="e">
        <f>SUM('donnés 87-19'!#REF!)</f>
        <v>#REF!</v>
      </c>
      <c r="F795" s="80" t="s">
        <v>496</v>
      </c>
      <c r="G795" s="81" t="s">
        <v>146</v>
      </c>
      <c r="H795" s="42">
        <v>2012</v>
      </c>
      <c r="J795" s="228" t="s">
        <v>496</v>
      </c>
    </row>
    <row r="796" spans="2:13" ht="18.75">
      <c r="B796" s="102"/>
      <c r="C796" s="103" t="e">
        <f t="shared" si="56"/>
        <v>#REF!</v>
      </c>
      <c r="D796" s="103"/>
      <c r="E796" s="103" t="e">
        <f>SUM('donnés 87-19'!#REF!)</f>
        <v>#REF!</v>
      </c>
      <c r="F796" s="80" t="s">
        <v>2059</v>
      </c>
      <c r="G796" s="81" t="s">
        <v>146</v>
      </c>
      <c r="H796" s="42">
        <v>2012</v>
      </c>
      <c r="J796" s="228" t="s">
        <v>497</v>
      </c>
    </row>
    <row r="797" spans="2:13" ht="18.75">
      <c r="B797" s="102"/>
      <c r="C797" s="103" t="e">
        <f t="shared" si="56"/>
        <v>#REF!</v>
      </c>
      <c r="D797" s="103"/>
      <c r="E797" s="103" t="e">
        <f>SUM('donnés 87-19'!#REF!)</f>
        <v>#REF!</v>
      </c>
      <c r="F797" s="80" t="s">
        <v>498</v>
      </c>
      <c r="G797" s="81" t="s">
        <v>146</v>
      </c>
      <c r="H797" s="42">
        <v>2012</v>
      </c>
      <c r="J797" s="228" t="s">
        <v>498</v>
      </c>
    </row>
    <row r="798" spans="2:13" ht="18.75">
      <c r="B798" s="102"/>
      <c r="C798" s="103" t="e">
        <f t="shared" si="56"/>
        <v>#REF!</v>
      </c>
      <c r="D798" s="103"/>
      <c r="E798" s="103" t="e">
        <f>SUM('donnés 87-19'!#REF!)</f>
        <v>#REF!</v>
      </c>
      <c r="F798" s="80" t="s">
        <v>499</v>
      </c>
      <c r="G798" s="81" t="s">
        <v>146</v>
      </c>
      <c r="H798" s="42">
        <v>2012</v>
      </c>
      <c r="J798" s="228" t="s">
        <v>499</v>
      </c>
    </row>
    <row r="799" spans="2:13" ht="18.75">
      <c r="B799" s="102"/>
      <c r="C799" s="103" t="e">
        <f t="shared" si="56"/>
        <v>#REF!</v>
      </c>
      <c r="D799" s="103"/>
      <c r="E799" s="103" t="e">
        <f>SUM('donnés 87-19'!#REF!)</f>
        <v>#REF!</v>
      </c>
      <c r="F799" s="80" t="s">
        <v>500</v>
      </c>
      <c r="G799" s="81" t="s">
        <v>146</v>
      </c>
      <c r="H799" s="42">
        <v>2012</v>
      </c>
      <c r="J799" s="228" t="s">
        <v>500</v>
      </c>
    </row>
    <row r="800" spans="2:13" ht="18.75">
      <c r="B800" s="102"/>
      <c r="C800" s="103" t="e">
        <f t="shared" si="56"/>
        <v>#REF!</v>
      </c>
      <c r="D800" s="103"/>
      <c r="E800" s="103" t="e">
        <f>SUM('donnés 87-19'!#REF!)</f>
        <v>#REF!</v>
      </c>
      <c r="F800" s="80" t="s">
        <v>501</v>
      </c>
      <c r="G800" s="81" t="s">
        <v>146</v>
      </c>
      <c r="H800" s="42">
        <v>2011</v>
      </c>
      <c r="J800" s="228" t="s">
        <v>501</v>
      </c>
    </row>
    <row r="801" spans="2:10" ht="18.75">
      <c r="B801" s="102"/>
      <c r="C801" s="103" t="e">
        <f t="shared" si="56"/>
        <v>#REF!</v>
      </c>
      <c r="D801" s="103"/>
      <c r="E801" s="103" t="e">
        <f>SUM('donnés 87-19'!#REF!)</f>
        <v>#REF!</v>
      </c>
      <c r="F801" s="140" t="s">
        <v>2060</v>
      </c>
      <c r="G801" s="62" t="s">
        <v>147</v>
      </c>
      <c r="H801" s="42">
        <v>2012</v>
      </c>
      <c r="J801" s="203" t="s">
        <v>502</v>
      </c>
    </row>
    <row r="802" spans="2:10" ht="18.75">
      <c r="B802" s="102"/>
      <c r="C802" s="103" t="e">
        <f t="shared" si="56"/>
        <v>#REF!</v>
      </c>
      <c r="D802" s="103"/>
      <c r="E802" s="103" t="e">
        <f>SUM('donnés 87-19'!#REF!)</f>
        <v>#REF!</v>
      </c>
      <c r="F802" s="140" t="s">
        <v>503</v>
      </c>
      <c r="G802" s="62" t="s">
        <v>147</v>
      </c>
      <c r="H802" s="42">
        <v>2012</v>
      </c>
      <c r="J802" s="203" t="s">
        <v>503</v>
      </c>
    </row>
    <row r="803" spans="2:10" ht="18.75">
      <c r="B803" s="102"/>
      <c r="C803" s="103" t="e">
        <f t="shared" si="56"/>
        <v>#REF!</v>
      </c>
      <c r="D803" s="103"/>
      <c r="E803" s="103" t="e">
        <f>SUM('donnés 87-19'!#REF!)</f>
        <v>#REF!</v>
      </c>
      <c r="F803" s="140" t="s">
        <v>504</v>
      </c>
      <c r="G803" s="62" t="s">
        <v>147</v>
      </c>
      <c r="H803" s="42">
        <v>2012</v>
      </c>
      <c r="J803" s="203" t="s">
        <v>504</v>
      </c>
    </row>
    <row r="804" spans="2:10" ht="18.75">
      <c r="B804" s="102"/>
      <c r="C804" s="103" t="e">
        <f t="shared" si="56"/>
        <v>#REF!</v>
      </c>
      <c r="D804" s="103"/>
      <c r="E804" s="103" t="e">
        <f>SUM('donnés 87-19'!#REF!)</f>
        <v>#REF!</v>
      </c>
      <c r="F804" s="140" t="s">
        <v>505</v>
      </c>
      <c r="G804" s="62" t="s">
        <v>147</v>
      </c>
      <c r="H804" s="42">
        <v>2012</v>
      </c>
      <c r="J804" s="203" t="s">
        <v>505</v>
      </c>
    </row>
    <row r="805" spans="2:10" ht="18.75">
      <c r="B805" s="102"/>
      <c r="C805" s="103" t="e">
        <f t="shared" si="56"/>
        <v>#REF!</v>
      </c>
      <c r="D805" s="103"/>
      <c r="E805" s="103" t="e">
        <f>SUM('donnés 87-19'!#REF!)</f>
        <v>#REF!</v>
      </c>
      <c r="F805" s="140" t="s">
        <v>2430</v>
      </c>
      <c r="G805" s="62" t="s">
        <v>147</v>
      </c>
      <c r="H805" s="42">
        <v>2012</v>
      </c>
      <c r="J805" s="203" t="s">
        <v>1046</v>
      </c>
    </row>
    <row r="806" spans="2:10" ht="18.75">
      <c r="B806" s="102"/>
      <c r="C806" s="103" t="e">
        <f t="shared" si="56"/>
        <v>#REF!</v>
      </c>
      <c r="D806" s="103"/>
      <c r="E806" s="103" t="e">
        <f>SUM('donnés 87-19'!#REF!)</f>
        <v>#REF!</v>
      </c>
      <c r="F806" s="140" t="s">
        <v>506</v>
      </c>
      <c r="G806" s="62" t="s">
        <v>147</v>
      </c>
      <c r="H806" s="42">
        <v>2012</v>
      </c>
      <c r="J806" s="203" t="s">
        <v>506</v>
      </c>
    </row>
    <row r="807" spans="2:10" ht="18.75">
      <c r="B807" s="102"/>
      <c r="C807" s="103" t="e">
        <f t="shared" si="56"/>
        <v>#REF!</v>
      </c>
      <c r="D807" s="103"/>
      <c r="E807" s="103" t="e">
        <f>SUM('donnés 87-19'!#REF!)</f>
        <v>#REF!</v>
      </c>
      <c r="F807" s="119" t="s">
        <v>2597</v>
      </c>
      <c r="G807" s="51" t="s">
        <v>148</v>
      </c>
      <c r="H807" s="42">
        <v>2012</v>
      </c>
      <c r="J807" s="194" t="s">
        <v>507</v>
      </c>
    </row>
    <row r="808" spans="2:10" ht="18.75">
      <c r="B808" s="102"/>
      <c r="C808" s="103" t="e">
        <f t="shared" si="56"/>
        <v>#REF!</v>
      </c>
      <c r="D808" s="103"/>
      <c r="E808" s="103" t="e">
        <f>SUM('donnés 87-19'!#REF!)</f>
        <v>#REF!</v>
      </c>
      <c r="F808" s="119" t="s">
        <v>508</v>
      </c>
      <c r="G808" s="51" t="s">
        <v>148</v>
      </c>
      <c r="H808" s="42">
        <v>2013</v>
      </c>
      <c r="J808" s="194" t="s">
        <v>508</v>
      </c>
    </row>
    <row r="809" spans="2:10" ht="18.75">
      <c r="B809" s="102"/>
      <c r="C809" s="103" t="e">
        <f t="shared" si="56"/>
        <v>#REF!</v>
      </c>
      <c r="D809" s="103"/>
      <c r="E809" s="103" t="e">
        <f>SUM('donnés 87-19'!#REF!)</f>
        <v>#REF!</v>
      </c>
      <c r="F809" s="119" t="s">
        <v>509</v>
      </c>
      <c r="G809" s="51" t="s">
        <v>148</v>
      </c>
      <c r="H809" s="42">
        <v>2013</v>
      </c>
      <c r="J809" s="194" t="s">
        <v>509</v>
      </c>
    </row>
    <row r="810" spans="2:10" ht="18.75">
      <c r="B810" s="102"/>
      <c r="C810" s="103" t="e">
        <f t="shared" si="56"/>
        <v>#REF!</v>
      </c>
      <c r="D810" s="103"/>
      <c r="E810" s="103" t="e">
        <f>SUM('donnés 87-19'!#REF!)</f>
        <v>#REF!</v>
      </c>
      <c r="F810" s="119" t="s">
        <v>510</v>
      </c>
      <c r="G810" s="51" t="s">
        <v>148</v>
      </c>
      <c r="H810" s="42">
        <v>2013</v>
      </c>
      <c r="J810" s="194" t="s">
        <v>510</v>
      </c>
    </row>
    <row r="811" spans="2:10" ht="18.75">
      <c r="B811" s="102"/>
      <c r="C811" s="103" t="e">
        <f t="shared" si="56"/>
        <v>#REF!</v>
      </c>
      <c r="D811" s="103"/>
      <c r="E811" s="103" t="e">
        <f>SUM('donnés 87-19'!#REF!)</f>
        <v>#REF!</v>
      </c>
      <c r="F811" s="119" t="s">
        <v>511</v>
      </c>
      <c r="G811" s="51" t="s">
        <v>148</v>
      </c>
      <c r="H811" s="42">
        <v>2013</v>
      </c>
      <c r="J811" s="194" t="s">
        <v>511</v>
      </c>
    </row>
    <row r="812" spans="2:10" ht="18.75">
      <c r="B812" s="102"/>
      <c r="C812" s="103" t="e">
        <f t="shared" si="56"/>
        <v>#REF!</v>
      </c>
      <c r="D812" s="103"/>
      <c r="E812" s="103" t="e">
        <f>SUM('donnés 87-19'!#REF!)</f>
        <v>#REF!</v>
      </c>
      <c r="F812" s="119" t="s">
        <v>512</v>
      </c>
      <c r="G812" s="51" t="s">
        <v>148</v>
      </c>
      <c r="H812" s="42">
        <v>2013</v>
      </c>
      <c r="J812" s="194" t="s">
        <v>512</v>
      </c>
    </row>
    <row r="813" spans="2:10" ht="18.75">
      <c r="B813" s="102"/>
      <c r="C813" s="103" t="e">
        <f t="shared" si="56"/>
        <v>#REF!</v>
      </c>
      <c r="D813" s="103"/>
      <c r="E813" s="103" t="e">
        <f>SUM('donnés 87-19'!#REF!)</f>
        <v>#REF!</v>
      </c>
      <c r="F813" s="119" t="s">
        <v>513</v>
      </c>
      <c r="G813" s="51" t="s">
        <v>148</v>
      </c>
      <c r="H813" s="42">
        <v>2012</v>
      </c>
      <c r="J813" s="194" t="s">
        <v>513</v>
      </c>
    </row>
    <row r="814" spans="2:10" ht="18.75">
      <c r="B814" s="102"/>
      <c r="C814" s="103" t="e">
        <f t="shared" si="56"/>
        <v>#REF!</v>
      </c>
      <c r="D814" s="103"/>
      <c r="E814" s="103" t="e">
        <f>SUM('donnés 87-19'!#REF!)</f>
        <v>#REF!</v>
      </c>
      <c r="F814" s="119" t="s">
        <v>514</v>
      </c>
      <c r="G814" s="51" t="s">
        <v>148</v>
      </c>
      <c r="H814" s="42">
        <v>2013</v>
      </c>
      <c r="J814" s="194" t="s">
        <v>514</v>
      </c>
    </row>
    <row r="815" spans="2:10" ht="18.75">
      <c r="B815" s="102"/>
      <c r="C815" s="103" t="e">
        <f t="shared" si="56"/>
        <v>#REF!</v>
      </c>
      <c r="D815" s="103"/>
      <c r="E815" s="103" t="e">
        <f>SUM('donnés 87-19'!#REF!)</f>
        <v>#REF!</v>
      </c>
      <c r="F815" s="119" t="s">
        <v>2598</v>
      </c>
      <c r="G815" s="51" t="s">
        <v>148</v>
      </c>
      <c r="H815" s="42">
        <v>2014</v>
      </c>
      <c r="J815" s="194" t="s">
        <v>515</v>
      </c>
    </row>
    <row r="816" spans="2:10" ht="18.75">
      <c r="B816" s="102"/>
      <c r="C816" s="103" t="e">
        <f t="shared" si="56"/>
        <v>#REF!</v>
      </c>
      <c r="D816" s="103"/>
      <c r="E816" s="103" t="e">
        <f>SUM('donnés 87-19'!#REF!)</f>
        <v>#REF!</v>
      </c>
      <c r="F816" s="119" t="s">
        <v>516</v>
      </c>
      <c r="G816" s="51" t="s">
        <v>148</v>
      </c>
      <c r="H816" s="42">
        <v>2012</v>
      </c>
      <c r="J816" s="194" t="s">
        <v>516</v>
      </c>
    </row>
    <row r="817" spans="2:13" ht="18.75">
      <c r="B817" s="102"/>
      <c r="C817" s="103" t="e">
        <f t="shared" si="56"/>
        <v>#REF!</v>
      </c>
      <c r="D817" s="103"/>
      <c r="E817" s="103" t="e">
        <f>SUM('donnés 87-19'!#REF!)</f>
        <v>#REF!</v>
      </c>
      <c r="F817" s="140" t="s">
        <v>2061</v>
      </c>
      <c r="G817" s="62" t="s">
        <v>149</v>
      </c>
      <c r="H817" s="42">
        <v>2013</v>
      </c>
      <c r="J817" s="203" t="s">
        <v>517</v>
      </c>
    </row>
    <row r="818" spans="2:13" ht="18.75">
      <c r="B818" s="102"/>
      <c r="C818" s="103" t="e">
        <f t="shared" si="56"/>
        <v>#REF!</v>
      </c>
      <c r="D818" s="103"/>
      <c r="E818" s="103" t="e">
        <f>SUM('donnés 87-19'!#REF!)</f>
        <v>#REF!</v>
      </c>
      <c r="F818" s="140" t="s">
        <v>518</v>
      </c>
      <c r="G818" s="62" t="s">
        <v>149</v>
      </c>
      <c r="H818" s="42">
        <v>2013</v>
      </c>
      <c r="J818" s="203" t="s">
        <v>518</v>
      </c>
    </row>
    <row r="819" spans="2:13" ht="18.75">
      <c r="B819" s="102"/>
      <c r="C819" s="103" t="e">
        <f t="shared" si="56"/>
        <v>#REF!</v>
      </c>
      <c r="D819" s="103"/>
      <c r="E819" s="103" t="e">
        <f>SUM('donnés 87-19'!#REF!)</f>
        <v>#REF!</v>
      </c>
      <c r="F819" s="140" t="s">
        <v>519</v>
      </c>
      <c r="G819" s="62" t="s">
        <v>149</v>
      </c>
      <c r="H819" s="42">
        <v>2013</v>
      </c>
      <c r="J819" s="203" t="s">
        <v>519</v>
      </c>
    </row>
    <row r="820" spans="2:13" ht="18.75">
      <c r="B820" s="102"/>
      <c r="C820" s="103" t="e">
        <f t="shared" si="56"/>
        <v>#REF!</v>
      </c>
      <c r="D820" s="103"/>
      <c r="E820" s="103" t="e">
        <f>SUM('donnés 87-19'!#REF!)</f>
        <v>#REF!</v>
      </c>
      <c r="F820" s="140" t="s">
        <v>520</v>
      </c>
      <c r="G820" s="62" t="s">
        <v>149</v>
      </c>
      <c r="H820" s="42">
        <v>2013</v>
      </c>
      <c r="J820" s="203" t="s">
        <v>520</v>
      </c>
    </row>
    <row r="821" spans="2:13" ht="18.75">
      <c r="B821" s="102"/>
      <c r="C821" s="103" t="e">
        <f t="shared" si="56"/>
        <v>#REF!</v>
      </c>
      <c r="D821" s="103"/>
      <c r="E821" s="103" t="e">
        <f>SUM('donnés 87-19'!#REF!)</f>
        <v>#REF!</v>
      </c>
      <c r="F821" s="140" t="s">
        <v>1047</v>
      </c>
      <c r="G821" s="62" t="s">
        <v>149</v>
      </c>
      <c r="H821" s="42">
        <v>2013</v>
      </c>
      <c r="J821" s="203" t="s">
        <v>1047</v>
      </c>
    </row>
    <row r="822" spans="2:13" ht="18.75">
      <c r="B822" s="102"/>
      <c r="C822" s="103" t="e">
        <f t="shared" si="56"/>
        <v>#REF!</v>
      </c>
      <c r="D822" s="103"/>
      <c r="E822" s="103" t="e">
        <f>SUM('donnés 87-19'!#REF!)</f>
        <v>#REF!</v>
      </c>
      <c r="F822" s="140" t="s">
        <v>1048</v>
      </c>
      <c r="G822" s="62" t="s">
        <v>149</v>
      </c>
      <c r="H822" s="42">
        <v>2013</v>
      </c>
      <c r="J822" s="203" t="s">
        <v>1048</v>
      </c>
    </row>
    <row r="823" spans="2:13" ht="18.75">
      <c r="B823" s="102"/>
      <c r="C823" s="103" t="e">
        <f t="shared" si="56"/>
        <v>#REF!</v>
      </c>
      <c r="D823" s="103"/>
      <c r="E823" s="103" t="e">
        <f>SUM('donnés 87-19'!#REF!)</f>
        <v>#REF!</v>
      </c>
      <c r="F823" s="140" t="s">
        <v>521</v>
      </c>
      <c r="G823" s="62" t="s">
        <v>149</v>
      </c>
      <c r="H823" s="42">
        <v>2013</v>
      </c>
      <c r="J823" s="203" t="s">
        <v>521</v>
      </c>
    </row>
    <row r="824" spans="2:13" ht="18.75">
      <c r="B824" s="102"/>
      <c r="C824" s="103" t="e">
        <f t="shared" si="56"/>
        <v>#REF!</v>
      </c>
      <c r="D824" s="103"/>
      <c r="E824" s="103" t="e">
        <f>SUM('donnés 87-19'!#REF!)</f>
        <v>#REF!</v>
      </c>
      <c r="F824" s="140" t="s">
        <v>523</v>
      </c>
      <c r="G824" s="62" t="s">
        <v>149</v>
      </c>
      <c r="H824" s="42">
        <v>2013</v>
      </c>
      <c r="J824" s="203" t="s">
        <v>523</v>
      </c>
    </row>
    <row r="825" spans="2:13" ht="18.75">
      <c r="B825" s="102"/>
      <c r="C825" s="103" t="e">
        <f t="shared" si="56"/>
        <v>#REF!</v>
      </c>
      <c r="D825" s="103"/>
      <c r="E825" s="103" t="e">
        <f>SUM('donnés 87-19'!#REF!)</f>
        <v>#REF!</v>
      </c>
      <c r="F825" s="140" t="s">
        <v>522</v>
      </c>
      <c r="G825" s="62" t="s">
        <v>149</v>
      </c>
      <c r="H825" s="42">
        <v>2013</v>
      </c>
      <c r="J825" s="203" t="s">
        <v>522</v>
      </c>
    </row>
    <row r="826" spans="2:13" ht="18.75">
      <c r="B826" s="102"/>
      <c r="C826" s="103" t="e">
        <f t="shared" si="56"/>
        <v>#REF!</v>
      </c>
      <c r="D826" s="103"/>
      <c r="E826" s="103" t="e">
        <f>SUM('donnés 87-19'!#REF!)</f>
        <v>#REF!</v>
      </c>
      <c r="F826" s="140" t="s">
        <v>2062</v>
      </c>
      <c r="G826" s="62" t="s">
        <v>149</v>
      </c>
      <c r="H826" s="109">
        <f ca="1">YEAR(TODAY())</f>
        <v>2020</v>
      </c>
      <c r="J826" s="203">
        <v>0</v>
      </c>
      <c r="K826" s="247"/>
      <c r="L826" s="261"/>
      <c r="M826" s="263"/>
    </row>
    <row r="827" spans="2:13" ht="18.75">
      <c r="B827" s="102"/>
      <c r="C827" s="103" t="e">
        <f t="shared" si="56"/>
        <v>#REF!</v>
      </c>
      <c r="D827" s="103"/>
      <c r="E827" s="103" t="e">
        <f>SUM('donnés 87-19'!#REF!)</f>
        <v>#REF!</v>
      </c>
      <c r="F827" s="123" t="s">
        <v>524</v>
      </c>
      <c r="G827" s="58" t="s">
        <v>150</v>
      </c>
      <c r="H827" s="42">
        <v>2012</v>
      </c>
      <c r="J827" s="244" t="s">
        <v>524</v>
      </c>
      <c r="K827" s="189"/>
    </row>
    <row r="828" spans="2:13" ht="18.75">
      <c r="B828" s="102"/>
      <c r="C828" s="103" t="e">
        <f t="shared" si="56"/>
        <v>#REF!</v>
      </c>
      <c r="D828" s="103"/>
      <c r="E828" s="103" t="e">
        <f>SUM('donnés 87-19'!#REF!)</f>
        <v>#REF!</v>
      </c>
      <c r="F828" s="123" t="s">
        <v>525</v>
      </c>
      <c r="G828" s="58" t="s">
        <v>150</v>
      </c>
      <c r="H828" s="42">
        <v>2012</v>
      </c>
      <c r="J828" s="244" t="s">
        <v>525</v>
      </c>
      <c r="K828" s="189"/>
    </row>
    <row r="829" spans="2:13" ht="18.75">
      <c r="B829" s="102"/>
      <c r="C829" s="103" t="e">
        <f t="shared" si="56"/>
        <v>#REF!</v>
      </c>
      <c r="D829" s="103"/>
      <c r="E829" s="103" t="e">
        <f>SUM('donnés 87-19'!#REF!)</f>
        <v>#REF!</v>
      </c>
      <c r="F829" s="123" t="s">
        <v>526</v>
      </c>
      <c r="G829" s="58" t="s">
        <v>150</v>
      </c>
      <c r="H829" s="42">
        <v>2012</v>
      </c>
      <c r="J829" s="244" t="s">
        <v>526</v>
      </c>
      <c r="K829" s="189"/>
    </row>
    <row r="830" spans="2:13" ht="18.75">
      <c r="B830" s="102"/>
      <c r="C830" s="103" t="e">
        <f t="shared" si="56"/>
        <v>#REF!</v>
      </c>
      <c r="D830" s="103"/>
      <c r="E830" s="103" t="e">
        <f>SUM('donnés 87-19'!#REF!)</f>
        <v>#REF!</v>
      </c>
      <c r="F830" s="123" t="s">
        <v>1049</v>
      </c>
      <c r="G830" s="58" t="s">
        <v>150</v>
      </c>
      <c r="H830" s="42">
        <v>2011</v>
      </c>
      <c r="J830" s="244" t="s">
        <v>1049</v>
      </c>
      <c r="K830" s="189"/>
    </row>
    <row r="831" spans="2:13" ht="18.75">
      <c r="B831" s="102"/>
      <c r="C831" s="103" t="e">
        <f t="shared" si="56"/>
        <v>#REF!</v>
      </c>
      <c r="D831" s="103"/>
      <c r="E831" s="103" t="e">
        <f>SUM('donnés 87-19'!#REF!)</f>
        <v>#REF!</v>
      </c>
      <c r="F831" s="123" t="s">
        <v>527</v>
      </c>
      <c r="G831" s="58" t="s">
        <v>150</v>
      </c>
      <c r="H831" s="42">
        <v>2011</v>
      </c>
      <c r="J831" s="244" t="s">
        <v>527</v>
      </c>
      <c r="K831" s="189"/>
    </row>
    <row r="832" spans="2:13" ht="18.75">
      <c r="B832" s="102"/>
      <c r="C832" s="103" t="e">
        <f t="shared" si="56"/>
        <v>#REF!</v>
      </c>
      <c r="D832" s="103"/>
      <c r="E832" s="103" t="e">
        <f>SUM('donnés 87-19'!#REF!)</f>
        <v>#REF!</v>
      </c>
      <c r="F832" s="123" t="s">
        <v>1050</v>
      </c>
      <c r="G832" s="58" t="s">
        <v>150</v>
      </c>
      <c r="H832" s="42">
        <v>2011</v>
      </c>
      <c r="J832" s="244" t="s">
        <v>1050</v>
      </c>
      <c r="K832" s="189"/>
    </row>
    <row r="833" spans="2:11" ht="18.75">
      <c r="B833" s="102"/>
      <c r="C833" s="103" t="e">
        <f t="shared" si="56"/>
        <v>#REF!</v>
      </c>
      <c r="D833" s="103"/>
      <c r="E833" s="103" t="e">
        <f>SUM('donnés 87-19'!#REF!)</f>
        <v>#REF!</v>
      </c>
      <c r="F833" s="123" t="s">
        <v>528</v>
      </c>
      <c r="G833" s="58" t="s">
        <v>150</v>
      </c>
      <c r="H833" s="42">
        <v>2012</v>
      </c>
      <c r="J833" s="244" t="s">
        <v>528</v>
      </c>
      <c r="K833" s="189"/>
    </row>
    <row r="834" spans="2:11" ht="18.75">
      <c r="B834" s="102"/>
      <c r="C834" s="103" t="e">
        <f t="shared" si="56"/>
        <v>#REF!</v>
      </c>
      <c r="D834" s="103"/>
      <c r="E834" s="103" t="e">
        <f>SUM('donnés 87-19'!#REF!)</f>
        <v>#REF!</v>
      </c>
      <c r="F834" s="123" t="s">
        <v>529</v>
      </c>
      <c r="G834" s="58" t="s">
        <v>150</v>
      </c>
      <c r="H834" s="42">
        <v>2011</v>
      </c>
      <c r="J834" s="244" t="s">
        <v>529</v>
      </c>
      <c r="K834" s="189"/>
    </row>
    <row r="835" spans="2:11" ht="18.75">
      <c r="B835" s="102"/>
      <c r="C835" s="103" t="e">
        <f t="shared" si="56"/>
        <v>#REF!</v>
      </c>
      <c r="D835" s="103"/>
      <c r="E835" s="103" t="e">
        <f>SUM('donnés 87-19'!#REF!)</f>
        <v>#REF!</v>
      </c>
      <c r="F835" s="123" t="s">
        <v>2063</v>
      </c>
      <c r="G835" s="58" t="s">
        <v>150</v>
      </c>
      <c r="H835" s="42">
        <v>2012</v>
      </c>
      <c r="J835" s="244" t="s">
        <v>530</v>
      </c>
      <c r="K835" s="189"/>
    </row>
    <row r="836" spans="2:11" ht="18.75">
      <c r="B836" s="102"/>
      <c r="C836" s="103" t="e">
        <f t="shared" si="56"/>
        <v>#REF!</v>
      </c>
      <c r="D836" s="103"/>
      <c r="E836" s="103" t="e">
        <f>SUM('donnés 87-19'!#REF!)</f>
        <v>#REF!</v>
      </c>
      <c r="F836" s="123" t="s">
        <v>2064</v>
      </c>
      <c r="G836" s="58" t="s">
        <v>150</v>
      </c>
      <c r="H836" s="42">
        <v>2012</v>
      </c>
      <c r="J836" s="244" t="s">
        <v>2505</v>
      </c>
      <c r="K836" s="189"/>
    </row>
    <row r="837" spans="2:11" ht="18.75">
      <c r="B837" s="102"/>
      <c r="C837" s="103" t="e">
        <f t="shared" si="56"/>
        <v>#REF!</v>
      </c>
      <c r="D837" s="103"/>
      <c r="E837" s="103" t="e">
        <f>SUM('donnés 87-19'!#REF!)</f>
        <v>#REF!</v>
      </c>
      <c r="F837" s="124" t="s">
        <v>531</v>
      </c>
      <c r="G837" s="56" t="s">
        <v>151</v>
      </c>
      <c r="H837" s="42">
        <v>2013</v>
      </c>
      <c r="J837" s="196" t="s">
        <v>531</v>
      </c>
    </row>
    <row r="838" spans="2:11" ht="18.75">
      <c r="B838" s="102"/>
      <c r="C838" s="103" t="e">
        <f t="shared" ref="C838:C901" si="60">SUM(E838-D838)</f>
        <v>#REF!</v>
      </c>
      <c r="D838" s="103"/>
      <c r="E838" s="103" t="e">
        <f>SUM('donnés 87-19'!#REF!)</f>
        <v>#REF!</v>
      </c>
      <c r="F838" s="124" t="s">
        <v>532</v>
      </c>
      <c r="G838" s="56" t="s">
        <v>151</v>
      </c>
      <c r="H838" s="42">
        <v>2012</v>
      </c>
      <c r="J838" s="196" t="s">
        <v>532</v>
      </c>
    </row>
    <row r="839" spans="2:11" ht="18.75">
      <c r="B839" s="102"/>
      <c r="C839" s="103" t="e">
        <f t="shared" si="60"/>
        <v>#REF!</v>
      </c>
      <c r="D839" s="103"/>
      <c r="E839" s="103" t="e">
        <f>SUM('donnés 87-19'!#REF!)</f>
        <v>#REF!</v>
      </c>
      <c r="F839" s="124" t="s">
        <v>533</v>
      </c>
      <c r="G839" s="56" t="s">
        <v>151</v>
      </c>
      <c r="H839" s="42">
        <v>2013</v>
      </c>
      <c r="J839" s="196" t="s">
        <v>533</v>
      </c>
    </row>
    <row r="840" spans="2:11" ht="18.75">
      <c r="B840" s="102"/>
      <c r="C840" s="103" t="e">
        <f t="shared" si="60"/>
        <v>#REF!</v>
      </c>
      <c r="D840" s="103"/>
      <c r="E840" s="103" t="e">
        <f>SUM('donnés 87-19'!#REF!)</f>
        <v>#REF!</v>
      </c>
      <c r="F840" s="124" t="s">
        <v>525</v>
      </c>
      <c r="G840" s="56" t="s">
        <v>151</v>
      </c>
      <c r="H840" s="42">
        <v>2012</v>
      </c>
      <c r="J840" s="196" t="s">
        <v>525</v>
      </c>
    </row>
    <row r="841" spans="2:11" ht="18.75">
      <c r="B841" s="102"/>
      <c r="C841" s="103" t="e">
        <f t="shared" si="60"/>
        <v>#REF!</v>
      </c>
      <c r="D841" s="103"/>
      <c r="E841" s="103" t="e">
        <f>SUM('donnés 87-19'!#REF!)</f>
        <v>#REF!</v>
      </c>
      <c r="F841" s="124" t="s">
        <v>534</v>
      </c>
      <c r="G841" s="56" t="s">
        <v>151</v>
      </c>
      <c r="H841" s="42">
        <v>2013</v>
      </c>
      <c r="J841" s="196" t="s">
        <v>534</v>
      </c>
    </row>
    <row r="842" spans="2:11" ht="18.75">
      <c r="B842" s="102"/>
      <c r="C842" s="103" t="e">
        <f t="shared" si="60"/>
        <v>#REF!</v>
      </c>
      <c r="D842" s="103"/>
      <c r="E842" s="103" t="e">
        <f>SUM('donnés 87-19'!#REF!)</f>
        <v>#REF!</v>
      </c>
      <c r="F842" s="124" t="s">
        <v>535</v>
      </c>
      <c r="G842" s="56" t="s">
        <v>151</v>
      </c>
      <c r="H842" s="42">
        <v>2013</v>
      </c>
      <c r="J842" s="196" t="s">
        <v>535</v>
      </c>
    </row>
    <row r="843" spans="2:11" ht="18.75">
      <c r="B843" s="102"/>
      <c r="C843" s="103" t="e">
        <f t="shared" si="60"/>
        <v>#REF!</v>
      </c>
      <c r="D843" s="103"/>
      <c r="E843" s="103" t="e">
        <f>SUM('donnés 87-19'!#REF!)</f>
        <v>#REF!</v>
      </c>
      <c r="F843" s="124" t="s">
        <v>2600</v>
      </c>
      <c r="G843" s="56" t="s">
        <v>151</v>
      </c>
      <c r="H843" s="42">
        <v>2013</v>
      </c>
      <c r="J843" s="196" t="s">
        <v>536</v>
      </c>
    </row>
    <row r="844" spans="2:11" ht="18.75">
      <c r="B844" s="102"/>
      <c r="C844" s="103" t="e">
        <f t="shared" si="60"/>
        <v>#REF!</v>
      </c>
      <c r="D844" s="103"/>
      <c r="E844" s="103" t="e">
        <f>SUM('donnés 87-19'!#REF!)</f>
        <v>#REF!</v>
      </c>
      <c r="F844" s="124" t="s">
        <v>2599</v>
      </c>
      <c r="G844" s="56" t="s">
        <v>151</v>
      </c>
      <c r="H844" s="42">
        <v>2013</v>
      </c>
      <c r="J844" s="196" t="s">
        <v>537</v>
      </c>
    </row>
    <row r="845" spans="2:11" ht="18.75">
      <c r="B845" s="102"/>
      <c r="C845" s="103" t="e">
        <f t="shared" si="60"/>
        <v>#REF!</v>
      </c>
      <c r="D845" s="103"/>
      <c r="E845" s="103" t="e">
        <f>SUM('donnés 87-19'!#REF!)</f>
        <v>#REF!</v>
      </c>
      <c r="F845" s="133" t="s">
        <v>2065</v>
      </c>
      <c r="G845" s="58" t="s">
        <v>152</v>
      </c>
      <c r="H845" s="109">
        <f t="shared" ref="H845:H847" ca="1" si="61">YEAR(TODAY())</f>
        <v>2020</v>
      </c>
      <c r="J845" s="199">
        <v>0</v>
      </c>
    </row>
    <row r="846" spans="2:11" ht="18.75">
      <c r="B846" s="102"/>
      <c r="C846" s="103" t="e">
        <f t="shared" si="60"/>
        <v>#REF!</v>
      </c>
      <c r="D846" s="103"/>
      <c r="E846" s="103" t="e">
        <f>SUM('donnés 87-19'!#REF!)</f>
        <v>#REF!</v>
      </c>
      <c r="F846" s="133" t="s">
        <v>2066</v>
      </c>
      <c r="G846" s="58" t="s">
        <v>152</v>
      </c>
      <c r="H846" s="109">
        <f t="shared" ca="1" si="61"/>
        <v>2020</v>
      </c>
      <c r="J846" s="199">
        <v>0</v>
      </c>
    </row>
    <row r="847" spans="2:11" ht="18.75">
      <c r="B847" s="102"/>
      <c r="C847" s="103" t="e">
        <f t="shared" si="60"/>
        <v>#REF!</v>
      </c>
      <c r="D847" s="103"/>
      <c r="E847" s="103" t="e">
        <f>SUM('donnés 87-19'!#REF!)</f>
        <v>#REF!</v>
      </c>
      <c r="F847" s="133" t="s">
        <v>2067</v>
      </c>
      <c r="G847" s="58" t="s">
        <v>152</v>
      </c>
      <c r="H847" s="109">
        <f t="shared" ca="1" si="61"/>
        <v>2020</v>
      </c>
      <c r="J847" s="199">
        <v>0</v>
      </c>
    </row>
    <row r="848" spans="2:11" ht="18.75">
      <c r="B848" s="102"/>
      <c r="C848" s="103" t="e">
        <f t="shared" si="60"/>
        <v>#REF!</v>
      </c>
      <c r="D848" s="103"/>
      <c r="E848" s="103" t="e">
        <f>SUM('donnés 87-19'!#REF!)</f>
        <v>#REF!</v>
      </c>
      <c r="F848" s="143" t="s">
        <v>538</v>
      </c>
      <c r="G848" s="63" t="s">
        <v>153</v>
      </c>
      <c r="H848" s="42">
        <v>2012</v>
      </c>
      <c r="J848" s="204" t="s">
        <v>538</v>
      </c>
    </row>
    <row r="849" spans="2:13" ht="18.75">
      <c r="B849" s="102"/>
      <c r="C849" s="103" t="e">
        <f t="shared" si="60"/>
        <v>#REF!</v>
      </c>
      <c r="D849" s="103"/>
      <c r="E849" s="103" t="e">
        <f>SUM('donnés 87-19'!#REF!)</f>
        <v>#REF!</v>
      </c>
      <c r="F849" s="118" t="s">
        <v>539</v>
      </c>
      <c r="G849" s="64" t="s">
        <v>154</v>
      </c>
      <c r="H849" s="42">
        <v>2012</v>
      </c>
      <c r="J849" s="193" t="s">
        <v>539</v>
      </c>
    </row>
    <row r="850" spans="2:13" ht="18.75">
      <c r="B850" s="102"/>
      <c r="C850" s="103" t="e">
        <f t="shared" si="60"/>
        <v>#REF!</v>
      </c>
      <c r="D850" s="103"/>
      <c r="E850" s="103" t="e">
        <f>SUM('donnés 87-19'!#REF!)</f>
        <v>#REF!</v>
      </c>
      <c r="F850" s="140" t="s">
        <v>540</v>
      </c>
      <c r="G850" s="62" t="s">
        <v>155</v>
      </c>
      <c r="H850" s="42">
        <v>2012</v>
      </c>
      <c r="J850" s="203" t="s">
        <v>540</v>
      </c>
    </row>
    <row r="851" spans="2:13" ht="18.75">
      <c r="B851" s="102"/>
      <c r="C851" s="103" t="e">
        <f t="shared" si="60"/>
        <v>#REF!</v>
      </c>
      <c r="D851" s="103"/>
      <c r="E851" s="103" t="e">
        <f>SUM('donnés 87-19'!#REF!)</f>
        <v>#REF!</v>
      </c>
      <c r="F851" s="140" t="s">
        <v>541</v>
      </c>
      <c r="G851" s="62" t="s">
        <v>155</v>
      </c>
      <c r="H851" s="42">
        <v>2012</v>
      </c>
      <c r="J851" s="203" t="s">
        <v>541</v>
      </c>
    </row>
    <row r="852" spans="2:13" ht="18.75">
      <c r="B852" s="102"/>
      <c r="C852" s="103" t="e">
        <f t="shared" si="60"/>
        <v>#REF!</v>
      </c>
      <c r="D852" s="103"/>
      <c r="E852" s="103" t="e">
        <f>SUM('donnés 87-19'!#REF!)</f>
        <v>#REF!</v>
      </c>
      <c r="F852" s="140" t="s">
        <v>2068</v>
      </c>
      <c r="G852" s="62" t="s">
        <v>155</v>
      </c>
      <c r="H852" s="109">
        <f t="shared" ref="H852" ca="1" si="62">YEAR(TODAY())</f>
        <v>2020</v>
      </c>
      <c r="J852" s="203">
        <v>0</v>
      </c>
      <c r="K852" s="247"/>
      <c r="L852" s="261"/>
      <c r="M852" s="263"/>
    </row>
    <row r="853" spans="2:13" ht="18.75">
      <c r="B853" s="102"/>
      <c r="C853" s="103" t="e">
        <f t="shared" si="60"/>
        <v>#REF!</v>
      </c>
      <c r="D853" s="103"/>
      <c r="E853" s="103" t="e">
        <f>SUM('donnés 87-19'!#REF!)</f>
        <v>#REF!</v>
      </c>
      <c r="F853" s="124" t="s">
        <v>542</v>
      </c>
      <c r="G853" s="56" t="s">
        <v>156</v>
      </c>
      <c r="H853" s="42">
        <v>2012</v>
      </c>
      <c r="J853" s="196" t="s">
        <v>542</v>
      </c>
    </row>
    <row r="854" spans="2:13" ht="18.75">
      <c r="B854" s="102"/>
      <c r="C854" s="103" t="e">
        <f t="shared" si="60"/>
        <v>#REF!</v>
      </c>
      <c r="D854" s="103"/>
      <c r="E854" s="103" t="e">
        <f>SUM('donnés 87-19'!#REF!)</f>
        <v>#REF!</v>
      </c>
      <c r="F854" s="124" t="s">
        <v>543</v>
      </c>
      <c r="G854" s="56" t="s">
        <v>156</v>
      </c>
      <c r="H854" s="42">
        <v>2012</v>
      </c>
      <c r="J854" s="196" t="s">
        <v>543</v>
      </c>
    </row>
    <row r="855" spans="2:13" ht="18.75">
      <c r="B855" s="102"/>
      <c r="C855" s="103" t="e">
        <f t="shared" si="60"/>
        <v>#REF!</v>
      </c>
      <c r="D855" s="103"/>
      <c r="E855" s="103" t="e">
        <f>SUM('donnés 87-19'!#REF!)</f>
        <v>#REF!</v>
      </c>
      <c r="F855" s="124" t="s">
        <v>544</v>
      </c>
      <c r="G855" s="56" t="s">
        <v>156</v>
      </c>
      <c r="H855" s="42">
        <v>2012</v>
      </c>
      <c r="J855" s="196" t="s">
        <v>544</v>
      </c>
    </row>
    <row r="856" spans="2:13" ht="18.75">
      <c r="B856" s="102"/>
      <c r="C856" s="103" t="e">
        <f t="shared" si="60"/>
        <v>#REF!</v>
      </c>
      <c r="D856" s="103"/>
      <c r="E856" s="103" t="e">
        <f>SUM('donnés 87-19'!#REF!)</f>
        <v>#REF!</v>
      </c>
      <c r="F856" s="124" t="s">
        <v>545</v>
      </c>
      <c r="G856" s="56" t="s">
        <v>156</v>
      </c>
      <c r="H856" s="42">
        <v>2012</v>
      </c>
      <c r="J856" s="196" t="s">
        <v>545</v>
      </c>
    </row>
    <row r="857" spans="2:13" ht="18.75">
      <c r="B857" s="102"/>
      <c r="C857" s="103" t="e">
        <f t="shared" si="60"/>
        <v>#REF!</v>
      </c>
      <c r="D857" s="103"/>
      <c r="E857" s="103" t="e">
        <f>SUM('donnés 87-19'!#REF!)</f>
        <v>#REF!</v>
      </c>
      <c r="F857" s="124" t="s">
        <v>546</v>
      </c>
      <c r="G857" s="56" t="s">
        <v>156</v>
      </c>
      <c r="H857" s="42">
        <v>2012</v>
      </c>
      <c r="J857" s="196" t="s">
        <v>546</v>
      </c>
    </row>
    <row r="858" spans="2:13" ht="18.75">
      <c r="B858" s="102"/>
      <c r="C858" s="103" t="e">
        <f t="shared" si="60"/>
        <v>#REF!</v>
      </c>
      <c r="D858" s="103"/>
      <c r="E858" s="103" t="e">
        <f>SUM('donnés 87-19'!#REF!)</f>
        <v>#REF!</v>
      </c>
      <c r="F858" s="124" t="s">
        <v>547</v>
      </c>
      <c r="G858" s="56" t="s">
        <v>156</v>
      </c>
      <c r="H858" s="42">
        <v>2012</v>
      </c>
      <c r="J858" s="196" t="s">
        <v>547</v>
      </c>
    </row>
    <row r="859" spans="2:13" ht="18.75">
      <c r="B859" s="102"/>
      <c r="C859" s="103" t="e">
        <f t="shared" si="60"/>
        <v>#REF!</v>
      </c>
      <c r="D859" s="103"/>
      <c r="E859" s="103" t="e">
        <f>SUM('donnés 87-19'!#REF!)</f>
        <v>#REF!</v>
      </c>
      <c r="F859" s="123" t="s">
        <v>548</v>
      </c>
      <c r="G859" s="58" t="s">
        <v>157</v>
      </c>
      <c r="H859" s="42">
        <v>2012</v>
      </c>
      <c r="J859" s="199" t="s">
        <v>548</v>
      </c>
    </row>
    <row r="860" spans="2:13" ht="18.75">
      <c r="B860" s="102"/>
      <c r="C860" s="103" t="e">
        <f t="shared" si="60"/>
        <v>#REF!</v>
      </c>
      <c r="D860" s="103"/>
      <c r="E860" s="103" t="e">
        <f>SUM('donnés 87-19'!#REF!)</f>
        <v>#REF!</v>
      </c>
      <c r="F860" s="123" t="s">
        <v>549</v>
      </c>
      <c r="G860" s="58" t="s">
        <v>157</v>
      </c>
      <c r="H860" s="42">
        <v>2012</v>
      </c>
      <c r="J860" s="199" t="s">
        <v>549</v>
      </c>
    </row>
    <row r="861" spans="2:13" ht="18.75">
      <c r="B861" s="102"/>
      <c r="C861" s="103" t="e">
        <f t="shared" si="60"/>
        <v>#REF!</v>
      </c>
      <c r="D861" s="103"/>
      <c r="E861" s="103" t="e">
        <f>SUM('donnés 87-19'!#REF!)</f>
        <v>#REF!</v>
      </c>
      <c r="F861" s="123" t="s">
        <v>550</v>
      </c>
      <c r="G861" s="58" t="s">
        <v>157</v>
      </c>
      <c r="H861" s="42">
        <v>2012</v>
      </c>
      <c r="J861" s="199" t="s">
        <v>550</v>
      </c>
    </row>
    <row r="862" spans="2:13" ht="18.75">
      <c r="B862" s="102"/>
      <c r="C862" s="103" t="e">
        <f t="shared" si="60"/>
        <v>#REF!</v>
      </c>
      <c r="D862" s="103"/>
      <c r="E862" s="103" t="e">
        <f>SUM('donnés 87-19'!#REF!)</f>
        <v>#REF!</v>
      </c>
      <c r="F862" s="133" t="s">
        <v>2540</v>
      </c>
      <c r="G862" s="58" t="s">
        <v>157</v>
      </c>
      <c r="H862" s="109">
        <f t="shared" ref="H862" ca="1" si="63">YEAR(TODAY())</f>
        <v>2020</v>
      </c>
      <c r="J862" s="199">
        <v>0</v>
      </c>
      <c r="K862" s="247"/>
      <c r="L862" s="261"/>
      <c r="M862" s="263"/>
    </row>
    <row r="863" spans="2:13" ht="18.75">
      <c r="B863" s="102"/>
      <c r="C863" s="103" t="e">
        <f t="shared" si="60"/>
        <v>#REF!</v>
      </c>
      <c r="D863" s="103"/>
      <c r="E863" s="103" t="e">
        <f>SUM('donnés 87-19'!#REF!)</f>
        <v>#REF!</v>
      </c>
      <c r="F863" s="122" t="s">
        <v>2601</v>
      </c>
      <c r="G863" s="57" t="s">
        <v>158</v>
      </c>
      <c r="H863" s="42">
        <v>2013</v>
      </c>
      <c r="J863" s="198" t="s">
        <v>551</v>
      </c>
    </row>
    <row r="864" spans="2:13" ht="18.75">
      <c r="B864" s="102"/>
      <c r="C864" s="103" t="e">
        <f t="shared" si="60"/>
        <v>#REF!</v>
      </c>
      <c r="D864" s="103"/>
      <c r="E864" s="103" t="e">
        <f>SUM('donnés 87-19'!#REF!)</f>
        <v>#REF!</v>
      </c>
      <c r="F864" s="122" t="s">
        <v>552</v>
      </c>
      <c r="G864" s="57" t="s">
        <v>158</v>
      </c>
      <c r="H864" s="42">
        <v>2013</v>
      </c>
      <c r="J864" s="198" t="s">
        <v>552</v>
      </c>
    </row>
    <row r="865" spans="2:13" ht="18.75">
      <c r="B865" s="102"/>
      <c r="C865" s="103" t="e">
        <f t="shared" si="60"/>
        <v>#REF!</v>
      </c>
      <c r="D865" s="103"/>
      <c r="E865" s="103" t="e">
        <f>SUM('donnés 87-19'!#REF!)</f>
        <v>#REF!</v>
      </c>
      <c r="F865" s="122" t="s">
        <v>2069</v>
      </c>
      <c r="G865" s="57" t="s">
        <v>158</v>
      </c>
      <c r="H865" s="42">
        <v>2013</v>
      </c>
      <c r="J865" s="198" t="s">
        <v>2069</v>
      </c>
    </row>
    <row r="866" spans="2:13" ht="18.75">
      <c r="B866" s="102"/>
      <c r="C866" s="103" t="e">
        <f t="shared" si="60"/>
        <v>#REF!</v>
      </c>
      <c r="D866" s="103"/>
      <c r="E866" s="103" t="e">
        <f>SUM('donnés 87-19'!#REF!)</f>
        <v>#REF!</v>
      </c>
      <c r="F866" s="136" t="s">
        <v>553</v>
      </c>
      <c r="G866" s="67" t="s">
        <v>159</v>
      </c>
      <c r="H866" s="42">
        <v>2012</v>
      </c>
      <c r="J866" s="208" t="s">
        <v>553</v>
      </c>
    </row>
    <row r="867" spans="2:13" ht="18.75">
      <c r="B867" s="102"/>
      <c r="C867" s="103" t="e">
        <f t="shared" si="60"/>
        <v>#REF!</v>
      </c>
      <c r="D867" s="103"/>
      <c r="E867" s="103" t="e">
        <f>SUM('donnés 87-19'!#REF!)</f>
        <v>#REF!</v>
      </c>
      <c r="F867" s="136" t="s">
        <v>2070</v>
      </c>
      <c r="G867" s="67" t="s">
        <v>159</v>
      </c>
      <c r="H867" s="42">
        <v>2013</v>
      </c>
      <c r="J867" s="208" t="s">
        <v>2602</v>
      </c>
    </row>
    <row r="868" spans="2:13" ht="18.75">
      <c r="B868" s="102"/>
      <c r="C868" s="103" t="e">
        <f t="shared" si="60"/>
        <v>#REF!</v>
      </c>
      <c r="D868" s="103"/>
      <c r="E868" s="103" t="e">
        <f>SUM('donnés 87-19'!#REF!)</f>
        <v>#REF!</v>
      </c>
      <c r="F868" s="136" t="s">
        <v>549</v>
      </c>
      <c r="G868" s="67" t="s">
        <v>159</v>
      </c>
      <c r="H868" s="42">
        <v>2012</v>
      </c>
      <c r="J868" s="208" t="s">
        <v>549</v>
      </c>
    </row>
    <row r="869" spans="2:13" ht="18.75">
      <c r="B869" s="102"/>
      <c r="C869" s="103" t="e">
        <f t="shared" si="60"/>
        <v>#REF!</v>
      </c>
      <c r="D869" s="103"/>
      <c r="E869" s="103" t="e">
        <f>SUM('donnés 87-19'!#REF!)</f>
        <v>#REF!</v>
      </c>
      <c r="F869" s="137" t="s">
        <v>2071</v>
      </c>
      <c r="G869" s="67" t="s">
        <v>159</v>
      </c>
      <c r="H869" s="109">
        <f t="shared" ref="H869:H872" ca="1" si="64">YEAR(TODAY())</f>
        <v>2020</v>
      </c>
      <c r="J869" s="208">
        <v>0</v>
      </c>
      <c r="K869" s="247"/>
      <c r="L869" s="261"/>
      <c r="M869" s="263"/>
    </row>
    <row r="870" spans="2:13" ht="18.75">
      <c r="B870" s="102"/>
      <c r="C870" s="103" t="e">
        <f t="shared" si="60"/>
        <v>#REF!</v>
      </c>
      <c r="D870" s="103"/>
      <c r="E870" s="103" t="e">
        <f>SUM('donnés 87-19'!#REF!)</f>
        <v>#REF!</v>
      </c>
      <c r="F870" s="81" t="s">
        <v>2072</v>
      </c>
      <c r="G870" s="60" t="s">
        <v>160</v>
      </c>
      <c r="H870" s="109">
        <f t="shared" ca="1" si="64"/>
        <v>2020</v>
      </c>
      <c r="J870" s="201">
        <v>0</v>
      </c>
    </row>
    <row r="871" spans="2:13" ht="18.75">
      <c r="B871" s="102"/>
      <c r="C871" s="103" t="e">
        <f t="shared" si="60"/>
        <v>#REF!</v>
      </c>
      <c r="D871" s="103"/>
      <c r="E871" s="103" t="e">
        <f>SUM('donnés 87-19'!#REF!)</f>
        <v>#REF!</v>
      </c>
      <c r="F871" s="81" t="s">
        <v>2073</v>
      </c>
      <c r="G871" s="60" t="s">
        <v>160</v>
      </c>
      <c r="H871" s="109">
        <f t="shared" ca="1" si="64"/>
        <v>2020</v>
      </c>
      <c r="J871" s="201">
        <v>0</v>
      </c>
    </row>
    <row r="872" spans="2:13" ht="18.75">
      <c r="B872" s="102"/>
      <c r="C872" s="103" t="e">
        <f t="shared" si="60"/>
        <v>#REF!</v>
      </c>
      <c r="D872" s="103"/>
      <c r="E872" s="103" t="e">
        <f>SUM('donnés 87-19'!#REF!)</f>
        <v>#REF!</v>
      </c>
      <c r="F872" s="81" t="s">
        <v>1735</v>
      </c>
      <c r="G872" s="60" t="s">
        <v>160</v>
      </c>
      <c r="H872" s="109">
        <f t="shared" ca="1" si="64"/>
        <v>2020</v>
      </c>
      <c r="J872" s="201">
        <v>0</v>
      </c>
    </row>
    <row r="873" spans="2:13" ht="18.75">
      <c r="B873" s="102"/>
      <c r="C873" s="103" t="e">
        <f t="shared" si="60"/>
        <v>#REF!</v>
      </c>
      <c r="D873" s="103"/>
      <c r="E873" s="103" t="e">
        <f>SUM('donnés 87-19'!#REF!)</f>
        <v>#REF!</v>
      </c>
      <c r="F873" s="117" t="s">
        <v>1051</v>
      </c>
      <c r="G873" s="47" t="s">
        <v>161</v>
      </c>
      <c r="H873" s="42">
        <v>2012</v>
      </c>
      <c r="J873" s="229" t="s">
        <v>1051</v>
      </c>
    </row>
    <row r="874" spans="2:13" ht="18.75">
      <c r="B874" s="102"/>
      <c r="C874" s="103" t="e">
        <f t="shared" si="60"/>
        <v>#REF!</v>
      </c>
      <c r="D874" s="103"/>
      <c r="E874" s="103" t="e">
        <f>SUM('donnés 87-19'!#REF!)</f>
        <v>#REF!</v>
      </c>
      <c r="F874" s="117" t="s">
        <v>2074</v>
      </c>
      <c r="G874" s="47" t="s">
        <v>161</v>
      </c>
      <c r="H874" s="42">
        <v>2012</v>
      </c>
      <c r="J874" s="230" t="s">
        <v>2603</v>
      </c>
    </row>
    <row r="875" spans="2:13" ht="18.75">
      <c r="B875" s="102"/>
      <c r="C875" s="103" t="e">
        <f t="shared" si="60"/>
        <v>#REF!</v>
      </c>
      <c r="D875" s="103"/>
      <c r="E875" s="103" t="e">
        <f>SUM('donnés 87-19'!#REF!)</f>
        <v>#REF!</v>
      </c>
      <c r="F875" s="117" t="s">
        <v>554</v>
      </c>
      <c r="G875" s="47" t="s">
        <v>161</v>
      </c>
      <c r="H875" s="42">
        <v>2012</v>
      </c>
      <c r="J875" s="229" t="s">
        <v>554</v>
      </c>
    </row>
    <row r="876" spans="2:13" ht="18.75">
      <c r="B876" s="102"/>
      <c r="C876" s="103" t="e">
        <f t="shared" si="60"/>
        <v>#REF!</v>
      </c>
      <c r="D876" s="103"/>
      <c r="E876" s="103" t="e">
        <f>SUM('donnés 87-19'!#REF!)</f>
        <v>#REF!</v>
      </c>
      <c r="F876" s="124" t="s">
        <v>2075</v>
      </c>
      <c r="G876" s="56" t="s">
        <v>162</v>
      </c>
      <c r="H876" s="42">
        <v>2012</v>
      </c>
      <c r="J876" s="196" t="s">
        <v>2604</v>
      </c>
    </row>
    <row r="877" spans="2:13" ht="18.75">
      <c r="B877" s="102"/>
      <c r="C877" s="103" t="e">
        <f t="shared" si="60"/>
        <v>#REF!</v>
      </c>
      <c r="D877" s="103"/>
      <c r="E877" s="103" t="e">
        <f>SUM('donnés 87-19'!#REF!)</f>
        <v>#REF!</v>
      </c>
      <c r="F877" s="124" t="s">
        <v>555</v>
      </c>
      <c r="G877" s="56" t="s">
        <v>162</v>
      </c>
      <c r="H877" s="42">
        <v>2012</v>
      </c>
      <c r="J877" s="196" t="s">
        <v>555</v>
      </c>
    </row>
    <row r="878" spans="2:13" ht="18.75">
      <c r="B878" s="102"/>
      <c r="C878" s="103" t="e">
        <f t="shared" si="60"/>
        <v>#REF!</v>
      </c>
      <c r="D878" s="103"/>
      <c r="E878" s="103" t="e">
        <f>SUM('donnés 87-19'!#REF!)</f>
        <v>#REF!</v>
      </c>
      <c r="F878" s="124" t="s">
        <v>1052</v>
      </c>
      <c r="G878" s="56" t="s">
        <v>162</v>
      </c>
      <c r="H878" s="42">
        <v>2012</v>
      </c>
      <c r="J878" s="196" t="s">
        <v>1052</v>
      </c>
    </row>
    <row r="879" spans="2:13" ht="18.75">
      <c r="B879" s="102"/>
      <c r="C879" s="103" t="e">
        <f t="shared" si="60"/>
        <v>#REF!</v>
      </c>
      <c r="D879" s="103"/>
      <c r="E879" s="103" t="e">
        <f>SUM('donnés 87-19'!#REF!)</f>
        <v>#REF!</v>
      </c>
      <c r="F879" s="124" t="s">
        <v>556</v>
      </c>
      <c r="G879" s="56" t="s">
        <v>162</v>
      </c>
      <c r="H879" s="42">
        <v>2013</v>
      </c>
      <c r="J879" s="196" t="s">
        <v>556</v>
      </c>
    </row>
    <row r="880" spans="2:13" ht="18.75">
      <c r="B880" s="102"/>
      <c r="C880" s="103" t="e">
        <f t="shared" si="60"/>
        <v>#REF!</v>
      </c>
      <c r="D880" s="103"/>
      <c r="E880" s="103" t="e">
        <f>SUM('donnés 87-19'!#REF!)</f>
        <v>#REF!</v>
      </c>
      <c r="F880" s="124" t="s">
        <v>557</v>
      </c>
      <c r="G880" s="56" t="s">
        <v>162</v>
      </c>
      <c r="H880" s="42">
        <v>2013</v>
      </c>
      <c r="J880" s="196" t="s">
        <v>557</v>
      </c>
    </row>
    <row r="881" spans="2:13" ht="18.75">
      <c r="B881" s="102"/>
      <c r="C881" s="103" t="e">
        <f t="shared" si="60"/>
        <v>#REF!</v>
      </c>
      <c r="D881" s="103"/>
      <c r="E881" s="103" t="e">
        <f>SUM('donnés 87-19'!#REF!)</f>
        <v>#REF!</v>
      </c>
      <c r="F881" s="124" t="s">
        <v>558</v>
      </c>
      <c r="G881" s="56" t="s">
        <v>162</v>
      </c>
      <c r="H881" s="42">
        <v>2013</v>
      </c>
      <c r="J881" s="196" t="s">
        <v>558</v>
      </c>
    </row>
    <row r="882" spans="2:13" ht="18.75">
      <c r="B882" s="102"/>
      <c r="C882" s="103" t="e">
        <f t="shared" si="60"/>
        <v>#REF!</v>
      </c>
      <c r="D882" s="103"/>
      <c r="E882" s="103" t="e">
        <f>SUM('donnés 87-19'!#REF!)</f>
        <v>#REF!</v>
      </c>
      <c r="F882" s="124" t="s">
        <v>508</v>
      </c>
      <c r="G882" s="56" t="s">
        <v>162</v>
      </c>
      <c r="H882" s="42">
        <v>2013</v>
      </c>
      <c r="J882" s="196" t="s">
        <v>508</v>
      </c>
    </row>
    <row r="883" spans="2:13" ht="18.75">
      <c r="B883" s="102"/>
      <c r="C883" s="103" t="e">
        <f t="shared" si="60"/>
        <v>#REF!</v>
      </c>
      <c r="D883" s="103"/>
      <c r="E883" s="103" t="e">
        <f>SUM('donnés 87-19'!#REF!)</f>
        <v>#REF!</v>
      </c>
      <c r="F883" s="124" t="s">
        <v>2077</v>
      </c>
      <c r="G883" s="56" t="s">
        <v>162</v>
      </c>
      <c r="H883" s="42">
        <v>2013</v>
      </c>
      <c r="J883" s="196" t="s">
        <v>1068</v>
      </c>
    </row>
    <row r="884" spans="2:13" ht="18.75">
      <c r="B884" s="102"/>
      <c r="C884" s="103" t="e">
        <f t="shared" si="60"/>
        <v>#REF!</v>
      </c>
      <c r="D884" s="103"/>
      <c r="E884" s="103" t="e">
        <f>SUM('donnés 87-19'!#REF!)</f>
        <v>#REF!</v>
      </c>
      <c r="F884" s="124" t="s">
        <v>2076</v>
      </c>
      <c r="G884" s="56" t="s">
        <v>162</v>
      </c>
      <c r="H884" s="42">
        <v>2013</v>
      </c>
      <c r="J884" s="196" t="s">
        <v>2076</v>
      </c>
    </row>
    <row r="885" spans="2:13" ht="18.75">
      <c r="B885" s="102"/>
      <c r="C885" s="103" t="e">
        <f t="shared" si="60"/>
        <v>#REF!</v>
      </c>
      <c r="D885" s="103"/>
      <c r="E885" s="103" t="e">
        <f>SUM('donnés 87-19'!#REF!)</f>
        <v>#REF!</v>
      </c>
      <c r="F885" s="124" t="s">
        <v>2078</v>
      </c>
      <c r="G885" s="56" t="s">
        <v>162</v>
      </c>
      <c r="H885" s="109">
        <f t="shared" ref="H885" ca="1" si="65">YEAR(TODAY())</f>
        <v>2020</v>
      </c>
      <c r="J885" s="196">
        <v>0</v>
      </c>
      <c r="K885" s="247"/>
      <c r="L885" s="261"/>
      <c r="M885" s="263"/>
    </row>
    <row r="886" spans="2:13" ht="18.75">
      <c r="B886" s="102"/>
      <c r="C886" s="103" t="e">
        <f t="shared" si="60"/>
        <v>#REF!</v>
      </c>
      <c r="D886" s="103"/>
      <c r="E886" s="103" t="e">
        <f>SUM('donnés 87-19'!#REF!)</f>
        <v>#REF!</v>
      </c>
      <c r="F886" s="123" t="s">
        <v>559</v>
      </c>
      <c r="G886" s="58" t="s">
        <v>163</v>
      </c>
      <c r="H886" s="42">
        <v>2012</v>
      </c>
      <c r="J886" s="199" t="s">
        <v>559</v>
      </c>
    </row>
    <row r="887" spans="2:13" ht="18.75">
      <c r="B887" s="102"/>
      <c r="C887" s="103" t="e">
        <f t="shared" si="60"/>
        <v>#REF!</v>
      </c>
      <c r="D887" s="103"/>
      <c r="E887" s="103" t="e">
        <f>SUM('donnés 87-19'!#REF!)</f>
        <v>#REF!</v>
      </c>
      <c r="F887" s="123" t="s">
        <v>560</v>
      </c>
      <c r="G887" s="58" t="s">
        <v>163</v>
      </c>
      <c r="H887" s="42">
        <v>2013</v>
      </c>
      <c r="J887" s="199" t="s">
        <v>560</v>
      </c>
    </row>
    <row r="888" spans="2:13" ht="18.75">
      <c r="B888" s="102"/>
      <c r="C888" s="103" t="e">
        <f t="shared" si="60"/>
        <v>#REF!</v>
      </c>
      <c r="D888" s="103"/>
      <c r="E888" s="103" t="e">
        <f>SUM('donnés 87-19'!#REF!)</f>
        <v>#REF!</v>
      </c>
      <c r="F888" s="123" t="s">
        <v>561</v>
      </c>
      <c r="G888" s="58" t="s">
        <v>163</v>
      </c>
      <c r="H888" s="42">
        <v>2013</v>
      </c>
      <c r="J888" s="199" t="s">
        <v>561</v>
      </c>
    </row>
    <row r="889" spans="2:13" ht="18.75">
      <c r="B889" s="102"/>
      <c r="C889" s="103" t="e">
        <f t="shared" si="60"/>
        <v>#REF!</v>
      </c>
      <c r="D889" s="103"/>
      <c r="E889" s="103" t="e">
        <f>SUM('donnés 87-19'!#REF!)</f>
        <v>#REF!</v>
      </c>
      <c r="F889" s="140" t="s">
        <v>562</v>
      </c>
      <c r="G889" s="62" t="s">
        <v>164</v>
      </c>
      <c r="H889" s="42">
        <v>2013</v>
      </c>
      <c r="J889" s="203" t="s">
        <v>562</v>
      </c>
    </row>
    <row r="890" spans="2:13" ht="18.75">
      <c r="B890" s="102"/>
      <c r="C890" s="103" t="e">
        <f t="shared" si="60"/>
        <v>#REF!</v>
      </c>
      <c r="D890" s="103"/>
      <c r="E890" s="103" t="e">
        <f>SUM('donnés 87-19'!#REF!)</f>
        <v>#REF!</v>
      </c>
      <c r="F890" s="140" t="s">
        <v>563</v>
      </c>
      <c r="G890" s="62" t="s">
        <v>164</v>
      </c>
      <c r="H890" s="42">
        <v>2013</v>
      </c>
      <c r="J890" s="203" t="s">
        <v>563</v>
      </c>
    </row>
    <row r="891" spans="2:13" ht="18.75">
      <c r="B891" s="102"/>
      <c r="C891" s="103" t="e">
        <f t="shared" si="60"/>
        <v>#REF!</v>
      </c>
      <c r="D891" s="103"/>
      <c r="E891" s="103" t="e">
        <f>SUM('donnés 87-19'!#REF!)</f>
        <v>#REF!</v>
      </c>
      <c r="F891" s="140" t="s">
        <v>564</v>
      </c>
      <c r="G891" s="62" t="s">
        <v>164</v>
      </c>
      <c r="H891" s="42">
        <v>2013</v>
      </c>
      <c r="J891" s="203" t="s">
        <v>564</v>
      </c>
    </row>
    <row r="892" spans="2:13" ht="18.75">
      <c r="B892" s="102"/>
      <c r="C892" s="103" t="e">
        <f t="shared" si="60"/>
        <v>#REF!</v>
      </c>
      <c r="D892" s="103"/>
      <c r="E892" s="103" t="e">
        <f>SUM('donnés 87-19'!#REF!)</f>
        <v>#REF!</v>
      </c>
      <c r="F892" s="140" t="s">
        <v>565</v>
      </c>
      <c r="G892" s="62" t="s">
        <v>164</v>
      </c>
      <c r="H892" s="42">
        <v>2013</v>
      </c>
      <c r="J892" s="203" t="s">
        <v>565</v>
      </c>
    </row>
    <row r="893" spans="2:13" ht="18.75">
      <c r="B893" s="102"/>
      <c r="C893" s="103" t="e">
        <f t="shared" si="60"/>
        <v>#REF!</v>
      </c>
      <c r="D893" s="103"/>
      <c r="E893" s="103" t="e">
        <f>SUM('donnés 87-19'!#REF!)</f>
        <v>#REF!</v>
      </c>
      <c r="F893" s="116" t="s">
        <v>2079</v>
      </c>
      <c r="G893" s="47" t="s">
        <v>165</v>
      </c>
      <c r="H893" s="109">
        <f t="shared" ref="H893:H898" ca="1" si="66">YEAR(TODAY())</f>
        <v>2020</v>
      </c>
      <c r="J893" s="192">
        <v>0</v>
      </c>
    </row>
    <row r="894" spans="2:13" ht="18.75">
      <c r="B894" s="102"/>
      <c r="C894" s="103" t="e">
        <f t="shared" si="60"/>
        <v>#REF!</v>
      </c>
      <c r="D894" s="103"/>
      <c r="E894" s="103" t="e">
        <f>SUM('donnés 87-19'!#REF!)</f>
        <v>#REF!</v>
      </c>
      <c r="F894" s="116" t="s">
        <v>2080</v>
      </c>
      <c r="G894" s="47" t="s">
        <v>165</v>
      </c>
      <c r="H894" s="109">
        <f t="shared" ca="1" si="66"/>
        <v>2020</v>
      </c>
      <c r="J894" s="192">
        <v>0</v>
      </c>
    </row>
    <row r="895" spans="2:13" ht="18.75">
      <c r="B895" s="102"/>
      <c r="C895" s="103" t="e">
        <f t="shared" si="60"/>
        <v>#REF!</v>
      </c>
      <c r="D895" s="103"/>
      <c r="E895" s="103" t="e">
        <f>SUM('donnés 87-19'!#REF!)</f>
        <v>#REF!</v>
      </c>
      <c r="F895" s="116" t="s">
        <v>2081</v>
      </c>
      <c r="G895" s="47" t="s">
        <v>165</v>
      </c>
      <c r="H895" s="109">
        <f t="shared" ca="1" si="66"/>
        <v>2020</v>
      </c>
      <c r="J895" s="192">
        <v>0</v>
      </c>
    </row>
    <row r="896" spans="2:13" ht="18.75">
      <c r="B896" s="102"/>
      <c r="C896" s="103" t="e">
        <f t="shared" si="60"/>
        <v>#REF!</v>
      </c>
      <c r="D896" s="103"/>
      <c r="E896" s="103" t="e">
        <f>SUM('donnés 87-19'!#REF!)</f>
        <v>#REF!</v>
      </c>
      <c r="F896" s="116" t="s">
        <v>508</v>
      </c>
      <c r="G896" s="47" t="s">
        <v>165</v>
      </c>
      <c r="H896" s="109">
        <f t="shared" ca="1" si="66"/>
        <v>2020</v>
      </c>
      <c r="J896" s="192">
        <v>0</v>
      </c>
    </row>
    <row r="897" spans="2:10" ht="18.75">
      <c r="B897" s="102"/>
      <c r="C897" s="103" t="e">
        <f t="shared" si="60"/>
        <v>#REF!</v>
      </c>
      <c r="D897" s="103"/>
      <c r="E897" s="103" t="e">
        <f>SUM('donnés 87-19'!#REF!)</f>
        <v>#REF!</v>
      </c>
      <c r="F897" s="116" t="s">
        <v>2082</v>
      </c>
      <c r="G897" s="47" t="s">
        <v>165</v>
      </c>
      <c r="H897" s="109">
        <f t="shared" ca="1" si="66"/>
        <v>2020</v>
      </c>
      <c r="J897" s="192">
        <v>0</v>
      </c>
    </row>
    <row r="898" spans="2:10" ht="18.75">
      <c r="B898" s="102"/>
      <c r="C898" s="103" t="e">
        <f t="shared" si="60"/>
        <v>#REF!</v>
      </c>
      <c r="D898" s="103"/>
      <c r="E898" s="103" t="e">
        <f>SUM('donnés 87-19'!#REF!)</f>
        <v>#REF!</v>
      </c>
      <c r="F898" s="116" t="s">
        <v>2083</v>
      </c>
      <c r="G898" s="47" t="s">
        <v>165</v>
      </c>
      <c r="H898" s="109">
        <f t="shared" ca="1" si="66"/>
        <v>2020</v>
      </c>
      <c r="J898" s="192">
        <v>0</v>
      </c>
    </row>
    <row r="899" spans="2:10" ht="18.75">
      <c r="B899" s="102"/>
      <c r="C899" s="103" t="e">
        <f t="shared" si="60"/>
        <v>#REF!</v>
      </c>
      <c r="D899" s="103"/>
      <c r="E899" s="103" t="e">
        <f>SUM('donnés 87-19'!#REF!)</f>
        <v>#REF!</v>
      </c>
      <c r="F899" s="123" t="s">
        <v>566</v>
      </c>
      <c r="G899" s="58" t="s">
        <v>166</v>
      </c>
      <c r="H899" s="42">
        <v>2013</v>
      </c>
      <c r="J899" s="199" t="s">
        <v>566</v>
      </c>
    </row>
    <row r="900" spans="2:10" ht="18.75">
      <c r="B900" s="102"/>
      <c r="C900" s="103" t="e">
        <f t="shared" si="60"/>
        <v>#REF!</v>
      </c>
      <c r="D900" s="103"/>
      <c r="E900" s="103" t="e">
        <f>SUM('donnés 87-19'!#REF!)</f>
        <v>#REF!</v>
      </c>
      <c r="F900" s="123" t="s">
        <v>567</v>
      </c>
      <c r="G900" s="58" t="s">
        <v>166</v>
      </c>
      <c r="H900" s="42">
        <v>2013</v>
      </c>
      <c r="J900" s="199" t="s">
        <v>567</v>
      </c>
    </row>
    <row r="901" spans="2:10" ht="18.75">
      <c r="B901" s="102"/>
      <c r="C901" s="103" t="e">
        <f t="shared" si="60"/>
        <v>#REF!</v>
      </c>
      <c r="D901" s="103"/>
      <c r="E901" s="103" t="e">
        <f>SUM('donnés 87-19'!#REF!)</f>
        <v>#REF!</v>
      </c>
      <c r="F901" s="123" t="s">
        <v>568</v>
      </c>
      <c r="G901" s="58" t="s">
        <v>166</v>
      </c>
      <c r="H901" s="42">
        <v>2013</v>
      </c>
      <c r="J901" s="199" t="s">
        <v>568</v>
      </c>
    </row>
    <row r="902" spans="2:10" ht="18.75">
      <c r="B902" s="102"/>
      <c r="C902" s="103" t="e">
        <f t="shared" ref="C902:C965" si="67">SUM(E902-D902)</f>
        <v>#REF!</v>
      </c>
      <c r="D902" s="103"/>
      <c r="E902" s="103" t="e">
        <f>SUM('donnés 87-19'!#REF!)</f>
        <v>#REF!</v>
      </c>
      <c r="F902" s="122" t="s">
        <v>569</v>
      </c>
      <c r="G902" s="57" t="s">
        <v>167</v>
      </c>
      <c r="H902" s="42">
        <v>2012</v>
      </c>
      <c r="J902" s="198" t="s">
        <v>569</v>
      </c>
    </row>
    <row r="903" spans="2:10" ht="18.75">
      <c r="B903" s="102"/>
      <c r="C903" s="103" t="e">
        <f t="shared" si="67"/>
        <v>#REF!</v>
      </c>
      <c r="D903" s="103"/>
      <c r="E903" s="103" t="e">
        <f>SUM('donnés 87-19'!#REF!)</f>
        <v>#REF!</v>
      </c>
      <c r="F903" s="122" t="s">
        <v>912</v>
      </c>
      <c r="G903" s="57" t="s">
        <v>167</v>
      </c>
      <c r="H903" s="42">
        <v>2012</v>
      </c>
      <c r="J903" s="198" t="s">
        <v>1069</v>
      </c>
    </row>
    <row r="904" spans="2:10" ht="18.75">
      <c r="B904" s="102"/>
      <c r="C904" s="103" t="e">
        <f t="shared" si="67"/>
        <v>#REF!</v>
      </c>
      <c r="D904" s="103"/>
      <c r="E904" s="103" t="e">
        <f>SUM('donnés 87-19'!#REF!)</f>
        <v>#REF!</v>
      </c>
      <c r="F904" s="122" t="s">
        <v>570</v>
      </c>
      <c r="G904" s="57" t="s">
        <v>167</v>
      </c>
      <c r="H904" s="42">
        <v>2012</v>
      </c>
      <c r="J904" s="198" t="s">
        <v>570</v>
      </c>
    </row>
    <row r="905" spans="2:10" ht="18.75">
      <c r="B905" s="102"/>
      <c r="C905" s="103" t="e">
        <f t="shared" si="67"/>
        <v>#REF!</v>
      </c>
      <c r="D905" s="103"/>
      <c r="E905" s="103" t="e">
        <f>SUM('donnés 87-19'!#REF!)</f>
        <v>#REF!</v>
      </c>
      <c r="F905" s="122" t="s">
        <v>571</v>
      </c>
      <c r="G905" s="57" t="s">
        <v>167</v>
      </c>
      <c r="H905" s="42">
        <v>2013</v>
      </c>
      <c r="J905" s="198" t="s">
        <v>571</v>
      </c>
    </row>
    <row r="906" spans="2:10" ht="18.75">
      <c r="B906" s="102"/>
      <c r="C906" s="103" t="e">
        <f t="shared" si="67"/>
        <v>#REF!</v>
      </c>
      <c r="D906" s="103"/>
      <c r="E906" s="103" t="e">
        <f>SUM('donnés 87-19'!#REF!)</f>
        <v>#REF!</v>
      </c>
      <c r="F906" s="122" t="s">
        <v>2605</v>
      </c>
      <c r="G906" s="57" t="s">
        <v>167</v>
      </c>
      <c r="H906" s="42">
        <v>2015</v>
      </c>
      <c r="J906" s="198" t="s">
        <v>1053</v>
      </c>
    </row>
    <row r="907" spans="2:10" ht="18.75">
      <c r="B907" s="102"/>
      <c r="C907" s="103" t="e">
        <f t="shared" si="67"/>
        <v>#REF!</v>
      </c>
      <c r="D907" s="103"/>
      <c r="E907" s="103" t="e">
        <f>SUM('donnés 87-19'!#REF!)</f>
        <v>#REF!</v>
      </c>
      <c r="F907" s="118" t="s">
        <v>2085</v>
      </c>
      <c r="G907" s="64" t="s">
        <v>168</v>
      </c>
      <c r="H907" s="42">
        <v>2013</v>
      </c>
      <c r="J907" s="193" t="s">
        <v>1070</v>
      </c>
    </row>
    <row r="908" spans="2:10" ht="18.75">
      <c r="B908" s="102"/>
      <c r="C908" s="103" t="e">
        <f t="shared" si="67"/>
        <v>#REF!</v>
      </c>
      <c r="D908" s="103"/>
      <c r="E908" s="103" t="e">
        <f>SUM('donnés 87-19'!#REF!)</f>
        <v>#REF!</v>
      </c>
      <c r="F908" s="118" t="s">
        <v>2084</v>
      </c>
      <c r="G908" s="64" t="s">
        <v>168</v>
      </c>
      <c r="H908" s="42">
        <v>2013</v>
      </c>
      <c r="J908" s="193" t="s">
        <v>1072</v>
      </c>
    </row>
    <row r="909" spans="2:10" ht="18.75">
      <c r="B909" s="102"/>
      <c r="C909" s="103" t="e">
        <f t="shared" si="67"/>
        <v>#REF!</v>
      </c>
      <c r="D909" s="103"/>
      <c r="E909" s="103" t="e">
        <f>SUM('donnés 87-19'!#REF!)</f>
        <v>#REF!</v>
      </c>
      <c r="F909" s="118" t="s">
        <v>1071</v>
      </c>
      <c r="G909" s="64" t="s">
        <v>168</v>
      </c>
      <c r="H909" s="42">
        <v>2012</v>
      </c>
      <c r="J909" s="193" t="s">
        <v>1071</v>
      </c>
    </row>
    <row r="910" spans="2:10" ht="18.75">
      <c r="B910" s="102"/>
      <c r="C910" s="103" t="e">
        <f t="shared" si="67"/>
        <v>#REF!</v>
      </c>
      <c r="D910" s="103"/>
      <c r="E910" s="103" t="e">
        <f>SUM('donnés 87-19'!#REF!)</f>
        <v>#REF!</v>
      </c>
      <c r="F910" s="118" t="s">
        <v>1054</v>
      </c>
      <c r="G910" s="64" t="s">
        <v>168</v>
      </c>
      <c r="H910" s="42">
        <v>2017</v>
      </c>
      <c r="J910" s="193" t="s">
        <v>1054</v>
      </c>
    </row>
    <row r="911" spans="2:10" ht="18.75">
      <c r="B911" s="102"/>
      <c r="C911" s="103" t="e">
        <f t="shared" si="67"/>
        <v>#REF!</v>
      </c>
      <c r="D911" s="103"/>
      <c r="E911" s="103" t="e">
        <f>SUM('donnés 87-19'!#REF!)</f>
        <v>#REF!</v>
      </c>
      <c r="F911" s="123" t="s">
        <v>572</v>
      </c>
      <c r="G911" s="58" t="s">
        <v>169</v>
      </c>
      <c r="H911" s="42">
        <v>2012</v>
      </c>
      <c r="J911" s="199" t="s">
        <v>572</v>
      </c>
    </row>
    <row r="912" spans="2:10" ht="18.75">
      <c r="B912" s="102"/>
      <c r="C912" s="103" t="e">
        <f t="shared" si="67"/>
        <v>#REF!</v>
      </c>
      <c r="D912" s="103"/>
      <c r="E912" s="103" t="e">
        <f>SUM('donnés 87-19'!#REF!)</f>
        <v>#REF!</v>
      </c>
      <c r="F912" s="123" t="s">
        <v>508</v>
      </c>
      <c r="G912" s="58" t="s">
        <v>169</v>
      </c>
      <c r="H912" s="42">
        <v>2012</v>
      </c>
      <c r="J912" s="199" t="s">
        <v>508</v>
      </c>
    </row>
    <row r="913" spans="2:10" ht="18.75">
      <c r="B913" s="102"/>
      <c r="C913" s="103" t="e">
        <f t="shared" si="67"/>
        <v>#REF!</v>
      </c>
      <c r="D913" s="103"/>
      <c r="E913" s="103" t="e">
        <f>SUM('donnés 87-19'!#REF!)</f>
        <v>#REF!</v>
      </c>
      <c r="F913" s="123" t="s">
        <v>2086</v>
      </c>
      <c r="G913" s="58" t="s">
        <v>169</v>
      </c>
      <c r="H913" s="42">
        <v>2012</v>
      </c>
      <c r="J913" s="199" t="s">
        <v>573</v>
      </c>
    </row>
    <row r="914" spans="2:10" ht="18.75">
      <c r="B914" s="102"/>
      <c r="C914" s="103" t="e">
        <f t="shared" si="67"/>
        <v>#REF!</v>
      </c>
      <c r="D914" s="103"/>
      <c r="E914" s="103" t="e">
        <f>SUM('donnés 87-19'!#REF!)</f>
        <v>#REF!</v>
      </c>
      <c r="F914" s="123" t="s">
        <v>2413</v>
      </c>
      <c r="G914" s="58" t="s">
        <v>169</v>
      </c>
      <c r="H914" s="42">
        <v>2012</v>
      </c>
      <c r="J914" s="199" t="s">
        <v>574</v>
      </c>
    </row>
    <row r="915" spans="2:10" ht="18.75">
      <c r="B915" s="102"/>
      <c r="C915" s="103" t="e">
        <f t="shared" si="67"/>
        <v>#REF!</v>
      </c>
      <c r="D915" s="103"/>
      <c r="E915" s="103" t="e">
        <f>SUM('donnés 87-19'!#REF!)</f>
        <v>#REF!</v>
      </c>
      <c r="F915" s="123" t="s">
        <v>1056</v>
      </c>
      <c r="G915" s="58" t="s">
        <v>169</v>
      </c>
      <c r="H915" s="42">
        <v>2012</v>
      </c>
      <c r="J915" s="199" t="s">
        <v>1056</v>
      </c>
    </row>
    <row r="916" spans="2:10" ht="18.75">
      <c r="B916" s="102"/>
      <c r="C916" s="103" t="e">
        <f t="shared" si="67"/>
        <v>#REF!</v>
      </c>
      <c r="D916" s="103"/>
      <c r="E916" s="103" t="e">
        <f>SUM('donnés 87-19'!#REF!)</f>
        <v>#REF!</v>
      </c>
      <c r="F916" s="123" t="s">
        <v>1055</v>
      </c>
      <c r="G916" s="58" t="s">
        <v>169</v>
      </c>
      <c r="H916" s="42">
        <v>2012</v>
      </c>
      <c r="J916" s="199" t="s">
        <v>1055</v>
      </c>
    </row>
    <row r="917" spans="2:10" ht="18.75">
      <c r="B917" s="102"/>
      <c r="C917" s="103" t="e">
        <f t="shared" si="67"/>
        <v>#REF!</v>
      </c>
      <c r="D917" s="103"/>
      <c r="E917" s="103" t="e">
        <f>SUM('donnés 87-19'!#REF!)</f>
        <v>#REF!</v>
      </c>
      <c r="F917" s="123" t="s">
        <v>2414</v>
      </c>
      <c r="G917" s="58" t="s">
        <v>169</v>
      </c>
      <c r="H917" s="42">
        <v>2012</v>
      </c>
      <c r="J917" s="199" t="s">
        <v>575</v>
      </c>
    </row>
    <row r="918" spans="2:10" ht="18.75">
      <c r="B918" s="102"/>
      <c r="C918" s="103" t="e">
        <f t="shared" si="67"/>
        <v>#REF!</v>
      </c>
      <c r="D918" s="103"/>
      <c r="E918" s="103" t="e">
        <f>SUM('donnés 87-19'!#REF!)</f>
        <v>#REF!</v>
      </c>
      <c r="F918" s="140" t="s">
        <v>2087</v>
      </c>
      <c r="G918" s="62" t="s">
        <v>170</v>
      </c>
      <c r="H918" s="109">
        <f t="shared" ref="H918" ca="1" si="68">YEAR(TODAY())</f>
        <v>2020</v>
      </c>
      <c r="J918" s="203">
        <v>0</v>
      </c>
    </row>
    <row r="919" spans="2:10" ht="18.75">
      <c r="B919" s="102"/>
      <c r="C919" s="103" t="e">
        <f t="shared" si="67"/>
        <v>#REF!</v>
      </c>
      <c r="D919" s="103"/>
      <c r="E919" s="103" t="e">
        <f>SUM('donnés 87-19'!#REF!)</f>
        <v>#REF!</v>
      </c>
      <c r="F919" s="80" t="s">
        <v>2088</v>
      </c>
      <c r="G919" s="60" t="s">
        <v>171</v>
      </c>
      <c r="H919" s="42">
        <v>2012</v>
      </c>
      <c r="J919" s="201" t="s">
        <v>576</v>
      </c>
    </row>
    <row r="920" spans="2:10" ht="18.75">
      <c r="B920" s="102"/>
      <c r="C920" s="103" t="e">
        <f t="shared" si="67"/>
        <v>#REF!</v>
      </c>
      <c r="D920" s="103"/>
      <c r="E920" s="103" t="e">
        <f>SUM('donnés 87-19'!#REF!)</f>
        <v>#REF!</v>
      </c>
      <c r="F920" s="80" t="s">
        <v>577</v>
      </c>
      <c r="G920" s="60" t="s">
        <v>171</v>
      </c>
      <c r="H920" s="42">
        <v>2012</v>
      </c>
      <c r="J920" s="201" t="s">
        <v>577</v>
      </c>
    </row>
    <row r="921" spans="2:10" ht="18.75">
      <c r="B921" s="102"/>
      <c r="C921" s="103" t="e">
        <f t="shared" si="67"/>
        <v>#REF!</v>
      </c>
      <c r="D921" s="103"/>
      <c r="E921" s="103" t="e">
        <f>SUM('donnés 87-19'!#REF!)</f>
        <v>#REF!</v>
      </c>
      <c r="F921" s="80" t="s">
        <v>578</v>
      </c>
      <c r="G921" s="60" t="s">
        <v>171</v>
      </c>
      <c r="H921" s="42">
        <v>2013</v>
      </c>
      <c r="J921" s="201" t="s">
        <v>578</v>
      </c>
    </row>
    <row r="922" spans="2:10" ht="18.75">
      <c r="B922" s="102"/>
      <c r="C922" s="103" t="e">
        <f t="shared" si="67"/>
        <v>#REF!</v>
      </c>
      <c r="D922" s="103"/>
      <c r="E922" s="103" t="e">
        <f>SUM('donnés 87-19'!#REF!)</f>
        <v>#REF!</v>
      </c>
      <c r="F922" s="80" t="s">
        <v>579</v>
      </c>
      <c r="G922" s="60" t="s">
        <v>171</v>
      </c>
      <c r="H922" s="42">
        <v>2013</v>
      </c>
      <c r="J922" s="201" t="s">
        <v>579</v>
      </c>
    </row>
    <row r="923" spans="2:10" ht="18.75">
      <c r="B923" s="102"/>
      <c r="C923" s="103" t="e">
        <f t="shared" si="67"/>
        <v>#REF!</v>
      </c>
      <c r="D923" s="103"/>
      <c r="E923" s="103" t="e">
        <f>SUM('donnés 87-19'!#REF!)</f>
        <v>#REF!</v>
      </c>
      <c r="F923" s="150" t="s">
        <v>1057</v>
      </c>
      <c r="G923" s="64" t="s">
        <v>172</v>
      </c>
      <c r="H923" s="42">
        <v>2015</v>
      </c>
      <c r="J923" s="193" t="s">
        <v>1057</v>
      </c>
    </row>
    <row r="924" spans="2:10" ht="18.75">
      <c r="B924" s="102"/>
      <c r="C924" s="103" t="e">
        <f t="shared" si="67"/>
        <v>#REF!</v>
      </c>
      <c r="D924" s="103"/>
      <c r="E924" s="103" t="e">
        <f>SUM('donnés 87-19'!#REF!)</f>
        <v>#REF!</v>
      </c>
      <c r="F924" s="150" t="s">
        <v>1058</v>
      </c>
      <c r="G924" s="64" t="s">
        <v>172</v>
      </c>
      <c r="H924" s="42">
        <v>2015</v>
      </c>
      <c r="J924" s="193" t="s">
        <v>1058</v>
      </c>
    </row>
    <row r="925" spans="2:10" ht="18.75">
      <c r="B925" s="102"/>
      <c r="C925" s="103" t="e">
        <f t="shared" si="67"/>
        <v>#REF!</v>
      </c>
      <c r="D925" s="103"/>
      <c r="E925" s="103" t="e">
        <f>SUM('donnés 87-19'!#REF!)</f>
        <v>#REF!</v>
      </c>
      <c r="F925" s="150" t="s">
        <v>1059</v>
      </c>
      <c r="G925" s="64" t="s">
        <v>172</v>
      </c>
      <c r="H925" s="42">
        <v>2015</v>
      </c>
      <c r="J925" s="193" t="s">
        <v>1059</v>
      </c>
    </row>
    <row r="926" spans="2:10" ht="18.75">
      <c r="B926" s="102"/>
      <c r="C926" s="103" t="e">
        <f t="shared" si="67"/>
        <v>#REF!</v>
      </c>
      <c r="D926" s="103"/>
      <c r="E926" s="103" t="e">
        <f>SUM('donnés 87-19'!#REF!)</f>
        <v>#REF!</v>
      </c>
      <c r="F926" s="133" t="s">
        <v>1060</v>
      </c>
      <c r="G926" s="58" t="s">
        <v>173</v>
      </c>
      <c r="H926" s="42">
        <v>2013</v>
      </c>
      <c r="J926" s="199" t="s">
        <v>1060</v>
      </c>
    </row>
    <row r="927" spans="2:10" ht="18.75">
      <c r="B927" s="102"/>
      <c r="C927" s="103" t="e">
        <f t="shared" si="67"/>
        <v>#REF!</v>
      </c>
      <c r="D927" s="103"/>
      <c r="E927" s="103" t="e">
        <f>SUM('donnés 87-19'!#REF!)</f>
        <v>#REF!</v>
      </c>
      <c r="F927" s="133" t="s">
        <v>1061</v>
      </c>
      <c r="G927" s="58" t="s">
        <v>173</v>
      </c>
      <c r="H927" s="42">
        <v>2013</v>
      </c>
      <c r="J927" s="199" t="s">
        <v>1061</v>
      </c>
    </row>
    <row r="928" spans="2:10" ht="18.75">
      <c r="B928" s="102"/>
      <c r="C928" s="103" t="e">
        <f t="shared" si="67"/>
        <v>#REF!</v>
      </c>
      <c r="D928" s="103"/>
      <c r="E928" s="103" t="e">
        <f>SUM('donnés 87-19'!#REF!)</f>
        <v>#REF!</v>
      </c>
      <c r="F928" s="133" t="s">
        <v>1062</v>
      </c>
      <c r="G928" s="58" t="s">
        <v>173</v>
      </c>
      <c r="H928" s="42">
        <v>2013</v>
      </c>
      <c r="J928" s="199" t="s">
        <v>1062</v>
      </c>
    </row>
    <row r="929" spans="2:13" ht="18.75">
      <c r="B929" s="102"/>
      <c r="C929" s="103" t="e">
        <f t="shared" si="67"/>
        <v>#REF!</v>
      </c>
      <c r="D929" s="103"/>
      <c r="E929" s="103" t="e">
        <f>SUM('donnés 87-19'!#REF!)</f>
        <v>#REF!</v>
      </c>
      <c r="F929" s="133" t="s">
        <v>1063</v>
      </c>
      <c r="G929" s="58" t="s">
        <v>173</v>
      </c>
      <c r="H929" s="42">
        <v>2013</v>
      </c>
      <c r="J929" s="199" t="s">
        <v>1063</v>
      </c>
    </row>
    <row r="930" spans="2:13" ht="18.75">
      <c r="B930" s="102"/>
      <c r="C930" s="103" t="e">
        <f t="shared" si="67"/>
        <v>#REF!</v>
      </c>
      <c r="D930" s="103"/>
      <c r="E930" s="103" t="e">
        <f>SUM('donnés 87-19'!#REF!)</f>
        <v>#REF!</v>
      </c>
      <c r="F930" s="117" t="s">
        <v>580</v>
      </c>
      <c r="G930" s="47" t="s">
        <v>174</v>
      </c>
      <c r="H930" s="42">
        <v>2012</v>
      </c>
      <c r="J930" s="231" t="s">
        <v>580</v>
      </c>
    </row>
    <row r="931" spans="2:13" ht="18.75">
      <c r="B931" s="102"/>
      <c r="C931" s="103" t="e">
        <f t="shared" si="67"/>
        <v>#REF!</v>
      </c>
      <c r="D931" s="103"/>
      <c r="E931" s="103" t="e">
        <f>SUM('donnés 87-19'!#REF!)</f>
        <v>#REF!</v>
      </c>
      <c r="F931" s="122" t="s">
        <v>581</v>
      </c>
      <c r="G931" s="57" t="s">
        <v>175</v>
      </c>
      <c r="H931" s="42">
        <v>2013</v>
      </c>
      <c r="J931" s="211" t="s">
        <v>581</v>
      </c>
    </row>
    <row r="932" spans="2:13" ht="18.75">
      <c r="B932" s="102"/>
      <c r="C932" s="103" t="e">
        <f t="shared" si="67"/>
        <v>#REF!</v>
      </c>
      <c r="D932" s="103"/>
      <c r="E932" s="103" t="e">
        <f>SUM('donnés 87-19'!#REF!)</f>
        <v>#REF!</v>
      </c>
      <c r="F932" s="127" t="s">
        <v>2089</v>
      </c>
      <c r="G932" s="57" t="s">
        <v>175</v>
      </c>
      <c r="H932" s="109">
        <f t="shared" ref="H932:H933" ca="1" si="69">YEAR(TODAY())</f>
        <v>2020</v>
      </c>
      <c r="J932" s="198">
        <v>0</v>
      </c>
      <c r="K932" s="247"/>
      <c r="L932" s="261"/>
      <c r="M932" s="263"/>
    </row>
    <row r="933" spans="2:13" ht="18.75">
      <c r="B933" s="102"/>
      <c r="C933" s="103" t="e">
        <f t="shared" si="67"/>
        <v>#REF!</v>
      </c>
      <c r="D933" s="103"/>
      <c r="E933" s="103" t="e">
        <f>SUM('donnés 87-19'!#REF!)</f>
        <v>#REF!</v>
      </c>
      <c r="F933" s="127" t="s">
        <v>2090</v>
      </c>
      <c r="G933" s="57" t="s">
        <v>175</v>
      </c>
      <c r="H933" s="109">
        <f t="shared" ca="1" si="69"/>
        <v>2020</v>
      </c>
      <c r="J933" s="198">
        <v>0</v>
      </c>
      <c r="K933" s="247"/>
      <c r="L933" s="261"/>
      <c r="M933" s="263"/>
    </row>
    <row r="934" spans="2:13" ht="18.75">
      <c r="B934" s="102"/>
      <c r="C934" s="103" t="e">
        <f t="shared" si="67"/>
        <v>#REF!</v>
      </c>
      <c r="D934" s="103"/>
      <c r="E934" s="103" t="e">
        <f>SUM('donnés 87-19'!#REF!)</f>
        <v>#REF!</v>
      </c>
      <c r="F934" s="124" t="s">
        <v>908</v>
      </c>
      <c r="G934" s="56" t="s">
        <v>176</v>
      </c>
      <c r="H934" s="42">
        <v>2013</v>
      </c>
      <c r="J934" s="196" t="s">
        <v>908</v>
      </c>
    </row>
    <row r="935" spans="2:13" ht="18.75">
      <c r="B935" s="102"/>
      <c r="C935" s="103" t="e">
        <f t="shared" si="67"/>
        <v>#REF!</v>
      </c>
      <c r="D935" s="103"/>
      <c r="E935" s="103" t="e">
        <f>SUM('donnés 87-19'!#REF!)</f>
        <v>#REF!</v>
      </c>
      <c r="F935" s="124" t="s">
        <v>909</v>
      </c>
      <c r="G935" s="56" t="s">
        <v>176</v>
      </c>
      <c r="H935" s="42">
        <v>2013</v>
      </c>
      <c r="J935" s="196" t="s">
        <v>909</v>
      </c>
    </row>
    <row r="936" spans="2:13" ht="18.75">
      <c r="B936" s="102"/>
      <c r="C936" s="103" t="e">
        <f t="shared" si="67"/>
        <v>#REF!</v>
      </c>
      <c r="D936" s="103"/>
      <c r="E936" s="103" t="e">
        <f>SUM('donnés 87-19'!#REF!)</f>
        <v>#REF!</v>
      </c>
      <c r="F936" s="124" t="s">
        <v>910</v>
      </c>
      <c r="G936" s="56" t="s">
        <v>176</v>
      </c>
      <c r="H936" s="42">
        <v>2013</v>
      </c>
      <c r="J936" s="196" t="s">
        <v>910</v>
      </c>
    </row>
    <row r="937" spans="2:13" ht="18.75">
      <c r="B937" s="102"/>
      <c r="C937" s="103" t="e">
        <f t="shared" si="67"/>
        <v>#REF!</v>
      </c>
      <c r="D937" s="103"/>
      <c r="E937" s="103" t="e">
        <f>SUM('donnés 87-19'!#REF!)</f>
        <v>#REF!</v>
      </c>
      <c r="F937" s="81" t="s">
        <v>1064</v>
      </c>
      <c r="G937" s="60" t="s">
        <v>177</v>
      </c>
      <c r="H937" s="42">
        <v>2013</v>
      </c>
      <c r="J937" s="201" t="s">
        <v>1064</v>
      </c>
    </row>
    <row r="938" spans="2:13" ht="18.75">
      <c r="B938" s="102"/>
      <c r="C938" s="103" t="e">
        <f t="shared" si="67"/>
        <v>#REF!</v>
      </c>
      <c r="D938" s="103"/>
      <c r="E938" s="103" t="e">
        <f>SUM('donnés 87-19'!#REF!)</f>
        <v>#REF!</v>
      </c>
      <c r="F938" s="82" t="s">
        <v>2091</v>
      </c>
      <c r="G938" s="51" t="s">
        <v>178</v>
      </c>
      <c r="H938" s="42">
        <v>2015</v>
      </c>
      <c r="J938" s="194" t="s">
        <v>1065</v>
      </c>
    </row>
    <row r="939" spans="2:13" ht="18.75">
      <c r="B939" s="102"/>
      <c r="C939" s="103" t="e">
        <f t="shared" si="67"/>
        <v>#REF!</v>
      </c>
      <c r="D939" s="103"/>
      <c r="E939" s="103" t="e">
        <f>SUM('donnés 87-19'!#REF!)</f>
        <v>#REF!</v>
      </c>
      <c r="F939" s="130" t="s">
        <v>1495</v>
      </c>
      <c r="G939" s="62" t="s">
        <v>179</v>
      </c>
      <c r="H939" s="42">
        <v>2012</v>
      </c>
      <c r="J939" s="203" t="s">
        <v>1495</v>
      </c>
    </row>
    <row r="940" spans="2:13" ht="18.75">
      <c r="B940" s="102"/>
      <c r="C940" s="103" t="e">
        <f t="shared" si="67"/>
        <v>#REF!</v>
      </c>
      <c r="D940" s="103"/>
      <c r="E940" s="103" t="e">
        <f>SUM('donnés 87-19'!#REF!)</f>
        <v>#REF!</v>
      </c>
      <c r="F940" s="130" t="s">
        <v>1496</v>
      </c>
      <c r="G940" s="62" t="s">
        <v>179</v>
      </c>
      <c r="H940" s="42">
        <v>2012</v>
      </c>
      <c r="J940" s="203" t="s">
        <v>1496</v>
      </c>
    </row>
    <row r="941" spans="2:13" ht="18.75">
      <c r="B941" s="102"/>
      <c r="C941" s="103" t="e">
        <f t="shared" si="67"/>
        <v>#REF!</v>
      </c>
      <c r="D941" s="103"/>
      <c r="E941" s="103" t="e">
        <f>SUM('donnés 87-19'!#REF!)</f>
        <v>#REF!</v>
      </c>
      <c r="F941" s="130" t="s">
        <v>1497</v>
      </c>
      <c r="G941" s="62" t="s">
        <v>179</v>
      </c>
      <c r="H941" s="42">
        <v>2012</v>
      </c>
      <c r="J941" s="203" t="s">
        <v>1497</v>
      </c>
    </row>
    <row r="942" spans="2:13" ht="18.75">
      <c r="B942" s="102"/>
      <c r="C942" s="103" t="e">
        <f t="shared" si="67"/>
        <v>#REF!</v>
      </c>
      <c r="D942" s="103"/>
      <c r="E942" s="103" t="e">
        <f>SUM('donnés 87-19'!#REF!)</f>
        <v>#REF!</v>
      </c>
      <c r="F942" s="130" t="s">
        <v>1498</v>
      </c>
      <c r="G942" s="62" t="s">
        <v>179</v>
      </c>
      <c r="H942" s="42">
        <v>2012</v>
      </c>
      <c r="J942" s="203" t="s">
        <v>1498</v>
      </c>
    </row>
    <row r="943" spans="2:13" ht="18.75">
      <c r="B943" s="102"/>
      <c r="C943" s="103" t="e">
        <f t="shared" si="67"/>
        <v>#REF!</v>
      </c>
      <c r="D943" s="103"/>
      <c r="E943" s="103" t="e">
        <f>SUM('donnés 87-19'!#REF!)</f>
        <v>#REF!</v>
      </c>
      <c r="F943" s="130" t="s">
        <v>1499</v>
      </c>
      <c r="G943" s="62" t="s">
        <v>179</v>
      </c>
      <c r="H943" s="42">
        <v>2012</v>
      </c>
      <c r="J943" s="203" t="s">
        <v>1499</v>
      </c>
    </row>
    <row r="944" spans="2:13" ht="18.75">
      <c r="B944" s="102"/>
      <c r="C944" s="103" t="e">
        <f t="shared" si="67"/>
        <v>#REF!</v>
      </c>
      <c r="D944" s="103"/>
      <c r="E944" s="103" t="e">
        <f>SUM('donnés 87-19'!#REF!)</f>
        <v>#REF!</v>
      </c>
      <c r="F944" s="130" t="s">
        <v>1500</v>
      </c>
      <c r="G944" s="62" t="s">
        <v>179</v>
      </c>
      <c r="H944" s="42">
        <v>2014</v>
      </c>
      <c r="J944" s="203" t="s">
        <v>1500</v>
      </c>
    </row>
    <row r="945" spans="2:10" ht="18.75">
      <c r="B945" s="102"/>
      <c r="C945" s="103" t="e">
        <f t="shared" si="67"/>
        <v>#REF!</v>
      </c>
      <c r="D945" s="103"/>
      <c r="E945" s="103" t="e">
        <f>SUM('donnés 87-19'!#REF!)</f>
        <v>#REF!</v>
      </c>
      <c r="F945" s="120" t="s">
        <v>2092</v>
      </c>
      <c r="G945" s="56" t="s">
        <v>180</v>
      </c>
      <c r="H945" s="109">
        <f t="shared" ref="H945:H949" ca="1" si="70">YEAR(TODAY())</f>
        <v>2020</v>
      </c>
      <c r="J945" s="196">
        <v>0</v>
      </c>
    </row>
    <row r="946" spans="2:10" ht="18.75">
      <c r="B946" s="102"/>
      <c r="C946" s="103" t="e">
        <f t="shared" si="67"/>
        <v>#REF!</v>
      </c>
      <c r="D946" s="103"/>
      <c r="E946" s="103" t="e">
        <f>SUM('donnés 87-19'!#REF!)</f>
        <v>#REF!</v>
      </c>
      <c r="F946" s="120" t="s">
        <v>2093</v>
      </c>
      <c r="G946" s="56" t="s">
        <v>180</v>
      </c>
      <c r="H946" s="109">
        <f t="shared" ca="1" si="70"/>
        <v>2020</v>
      </c>
      <c r="J946" s="196">
        <v>0</v>
      </c>
    </row>
    <row r="947" spans="2:10" ht="18.75">
      <c r="B947" s="102"/>
      <c r="C947" s="103" t="e">
        <f t="shared" si="67"/>
        <v>#REF!</v>
      </c>
      <c r="D947" s="103"/>
      <c r="E947" s="103" t="e">
        <f>SUM('donnés 87-19'!#REF!)</f>
        <v>#REF!</v>
      </c>
      <c r="F947" s="120" t="s">
        <v>2094</v>
      </c>
      <c r="G947" s="56" t="s">
        <v>180</v>
      </c>
      <c r="H947" s="109">
        <f t="shared" ca="1" si="70"/>
        <v>2020</v>
      </c>
      <c r="J947" s="196">
        <v>0</v>
      </c>
    </row>
    <row r="948" spans="2:10" ht="18.75">
      <c r="B948" s="102"/>
      <c r="C948" s="103" t="e">
        <f t="shared" si="67"/>
        <v>#REF!</v>
      </c>
      <c r="D948" s="103"/>
      <c r="E948" s="103" t="e">
        <f>SUM('donnés 87-19'!#REF!)</f>
        <v>#REF!</v>
      </c>
      <c r="F948" s="120" t="s">
        <v>2095</v>
      </c>
      <c r="G948" s="56" t="s">
        <v>180</v>
      </c>
      <c r="H948" s="109">
        <f t="shared" ca="1" si="70"/>
        <v>2020</v>
      </c>
      <c r="J948" s="196">
        <v>0</v>
      </c>
    </row>
    <row r="949" spans="2:10" ht="18.75">
      <c r="B949" s="102"/>
      <c r="C949" s="103" t="e">
        <f t="shared" si="67"/>
        <v>#REF!</v>
      </c>
      <c r="D949" s="103"/>
      <c r="E949" s="103" t="e">
        <f>SUM('donnés 87-19'!#REF!)</f>
        <v>#REF!</v>
      </c>
      <c r="F949" s="120" t="s">
        <v>2096</v>
      </c>
      <c r="G949" s="56" t="s">
        <v>180</v>
      </c>
      <c r="H949" s="109">
        <f t="shared" ca="1" si="70"/>
        <v>2020</v>
      </c>
      <c r="J949" s="196">
        <v>0</v>
      </c>
    </row>
    <row r="950" spans="2:10" ht="18.75">
      <c r="B950" s="102"/>
      <c r="C950" s="103" t="e">
        <f t="shared" si="67"/>
        <v>#REF!</v>
      </c>
      <c r="D950" s="103"/>
      <c r="E950" s="103" t="e">
        <f>SUM('donnés 87-19'!#REF!)</f>
        <v>#REF!</v>
      </c>
      <c r="F950" s="133" t="s">
        <v>1073</v>
      </c>
      <c r="G950" s="58" t="s">
        <v>181</v>
      </c>
      <c r="H950" s="42">
        <v>2013</v>
      </c>
      <c r="J950" s="199" t="s">
        <v>1073</v>
      </c>
    </row>
    <row r="951" spans="2:10" ht="18.75">
      <c r="B951" s="102"/>
      <c r="C951" s="103" t="e">
        <f t="shared" si="67"/>
        <v>#REF!</v>
      </c>
      <c r="D951" s="103"/>
      <c r="E951" s="103" t="e">
        <f>SUM('donnés 87-19'!#REF!)</f>
        <v>#REF!</v>
      </c>
      <c r="F951" s="133" t="s">
        <v>2097</v>
      </c>
      <c r="G951" s="58" t="s">
        <v>181</v>
      </c>
      <c r="H951" s="42">
        <v>2013</v>
      </c>
      <c r="J951" s="199" t="s">
        <v>1074</v>
      </c>
    </row>
    <row r="952" spans="2:10" ht="18.75">
      <c r="B952" s="102"/>
      <c r="C952" s="103" t="e">
        <f t="shared" si="67"/>
        <v>#REF!</v>
      </c>
      <c r="D952" s="103"/>
      <c r="E952" s="103" t="e">
        <f>SUM('donnés 87-19'!#REF!)</f>
        <v>#REF!</v>
      </c>
      <c r="F952" s="133" t="s">
        <v>1075</v>
      </c>
      <c r="G952" s="58" t="s">
        <v>181</v>
      </c>
      <c r="H952" s="42">
        <v>2013</v>
      </c>
      <c r="J952" s="199" t="s">
        <v>1075</v>
      </c>
    </row>
    <row r="953" spans="2:10" ht="18.75">
      <c r="B953" s="102"/>
      <c r="C953" s="103" t="e">
        <f t="shared" si="67"/>
        <v>#REF!</v>
      </c>
      <c r="D953" s="103"/>
      <c r="E953" s="103" t="e">
        <f>SUM('donnés 87-19'!#REF!)</f>
        <v>#REF!</v>
      </c>
      <c r="F953" s="133" t="s">
        <v>1076</v>
      </c>
      <c r="G953" s="58" t="s">
        <v>181</v>
      </c>
      <c r="H953" s="42">
        <v>2013</v>
      </c>
      <c r="J953" s="199" t="s">
        <v>1076</v>
      </c>
    </row>
    <row r="954" spans="2:10" ht="18.75">
      <c r="B954" s="102"/>
      <c r="C954" s="103" t="e">
        <f t="shared" si="67"/>
        <v>#REF!</v>
      </c>
      <c r="D954" s="103"/>
      <c r="E954" s="103" t="e">
        <f>SUM('donnés 87-19'!#REF!)</f>
        <v>#REF!</v>
      </c>
      <c r="F954" s="133" t="s">
        <v>1077</v>
      </c>
      <c r="G954" s="58" t="s">
        <v>181</v>
      </c>
      <c r="H954" s="42">
        <v>2013</v>
      </c>
      <c r="J954" s="199" t="s">
        <v>1077</v>
      </c>
    </row>
    <row r="955" spans="2:10" ht="18.75">
      <c r="B955" s="102"/>
      <c r="C955" s="103" t="e">
        <f t="shared" si="67"/>
        <v>#REF!</v>
      </c>
      <c r="D955" s="103"/>
      <c r="E955" s="103" t="e">
        <f>SUM('donnés 87-19'!#REF!)</f>
        <v>#REF!</v>
      </c>
      <c r="F955" s="133" t="s">
        <v>1078</v>
      </c>
      <c r="G955" s="58" t="s">
        <v>181</v>
      </c>
      <c r="H955" s="42">
        <v>2013</v>
      </c>
      <c r="J955" s="199" t="s">
        <v>1078</v>
      </c>
    </row>
    <row r="956" spans="2:10" ht="18.75">
      <c r="B956" s="102"/>
      <c r="C956" s="103" t="e">
        <f t="shared" si="67"/>
        <v>#REF!</v>
      </c>
      <c r="D956" s="103"/>
      <c r="E956" s="103" t="e">
        <f>SUM('donnés 87-19'!#REF!)</f>
        <v>#REF!</v>
      </c>
      <c r="F956" s="133" t="s">
        <v>1079</v>
      </c>
      <c r="G956" s="58" t="s">
        <v>181</v>
      </c>
      <c r="H956" s="42">
        <v>2013</v>
      </c>
      <c r="J956" s="199" t="s">
        <v>1079</v>
      </c>
    </row>
    <row r="957" spans="2:10" ht="18.75">
      <c r="B957" s="102"/>
      <c r="C957" s="103" t="e">
        <f t="shared" si="67"/>
        <v>#REF!</v>
      </c>
      <c r="D957" s="103"/>
      <c r="E957" s="103" t="e">
        <f>SUM('donnés 87-19'!#REF!)</f>
        <v>#REF!</v>
      </c>
      <c r="F957" s="133" t="s">
        <v>1080</v>
      </c>
      <c r="G957" s="58" t="s">
        <v>181</v>
      </c>
      <c r="H957" s="42">
        <v>2013</v>
      </c>
      <c r="J957" s="199" t="s">
        <v>1080</v>
      </c>
    </row>
    <row r="958" spans="2:10" ht="18.75">
      <c r="B958" s="102"/>
      <c r="C958" s="103" t="e">
        <f t="shared" si="67"/>
        <v>#REF!</v>
      </c>
      <c r="D958" s="103"/>
      <c r="E958" s="103" t="e">
        <f>SUM('donnés 87-19'!#REF!)</f>
        <v>#REF!</v>
      </c>
      <c r="F958" s="133" t="s">
        <v>1081</v>
      </c>
      <c r="G958" s="58" t="s">
        <v>181</v>
      </c>
      <c r="H958" s="42">
        <v>2013</v>
      </c>
      <c r="J958" s="199" t="s">
        <v>1081</v>
      </c>
    </row>
    <row r="959" spans="2:10" ht="18.75">
      <c r="B959" s="102"/>
      <c r="C959" s="103" t="e">
        <f t="shared" si="67"/>
        <v>#REF!</v>
      </c>
      <c r="D959" s="103"/>
      <c r="E959" s="103" t="e">
        <f>SUM('donnés 87-19'!#REF!)</f>
        <v>#REF!</v>
      </c>
      <c r="F959" s="133" t="s">
        <v>1082</v>
      </c>
      <c r="G959" s="58" t="s">
        <v>181</v>
      </c>
      <c r="H959" s="42">
        <v>2013</v>
      </c>
      <c r="J959" s="199" t="s">
        <v>1082</v>
      </c>
    </row>
    <row r="960" spans="2:10" ht="18.75">
      <c r="B960" s="102"/>
      <c r="C960" s="103" t="e">
        <f t="shared" si="67"/>
        <v>#REF!</v>
      </c>
      <c r="D960" s="103"/>
      <c r="E960" s="103" t="e">
        <f>SUM('donnés 87-19'!#REF!)</f>
        <v>#REF!</v>
      </c>
      <c r="F960" s="133" t="s">
        <v>1083</v>
      </c>
      <c r="G960" s="58" t="s">
        <v>181</v>
      </c>
      <c r="H960" s="42">
        <v>2013</v>
      </c>
      <c r="J960" s="199" t="s">
        <v>1083</v>
      </c>
    </row>
    <row r="961" spans="2:15" ht="18.75">
      <c r="B961" s="102"/>
      <c r="C961" s="103" t="e">
        <f t="shared" si="67"/>
        <v>#REF!</v>
      </c>
      <c r="D961" s="103"/>
      <c r="E961" s="103" t="e">
        <f>SUM('donnés 87-19'!#REF!)</f>
        <v>#REF!</v>
      </c>
      <c r="F961" s="133" t="s">
        <v>2098</v>
      </c>
      <c r="G961" s="58" t="s">
        <v>181</v>
      </c>
      <c r="H961" s="42">
        <v>2013</v>
      </c>
      <c r="J961" s="199" t="s">
        <v>1084</v>
      </c>
    </row>
    <row r="962" spans="2:15" ht="18.75">
      <c r="B962" s="102"/>
      <c r="C962" s="103" t="e">
        <f t="shared" si="67"/>
        <v>#REF!</v>
      </c>
      <c r="D962" s="103"/>
      <c r="E962" s="103" t="e">
        <f>SUM('donnés 87-19'!#REF!)</f>
        <v>#REF!</v>
      </c>
      <c r="F962" s="153" t="s">
        <v>1085</v>
      </c>
      <c r="G962" s="66" t="s">
        <v>182</v>
      </c>
      <c r="H962" s="42">
        <v>2013</v>
      </c>
      <c r="J962" s="207" t="s">
        <v>1085</v>
      </c>
    </row>
    <row r="963" spans="2:15" ht="18.75">
      <c r="B963" s="102"/>
      <c r="C963" s="103" t="e">
        <f t="shared" si="67"/>
        <v>#REF!</v>
      </c>
      <c r="D963" s="103"/>
      <c r="E963" s="103" t="e">
        <f>SUM('donnés 87-19'!#REF!)</f>
        <v>#REF!</v>
      </c>
      <c r="F963" s="153" t="s">
        <v>1086</v>
      </c>
      <c r="G963" s="66" t="s">
        <v>182</v>
      </c>
      <c r="H963" s="42">
        <v>2013</v>
      </c>
      <c r="J963" s="207" t="s">
        <v>1086</v>
      </c>
    </row>
    <row r="964" spans="2:15" ht="18.75">
      <c r="B964" s="102"/>
      <c r="C964" s="103" t="e">
        <f t="shared" si="67"/>
        <v>#REF!</v>
      </c>
      <c r="D964" s="103"/>
      <c r="E964" s="103" t="e">
        <f>SUM('donnés 87-19'!#REF!)</f>
        <v>#REF!</v>
      </c>
      <c r="F964" s="153" t="s">
        <v>1087</v>
      </c>
      <c r="G964" s="66" t="s">
        <v>182</v>
      </c>
      <c r="H964" s="42">
        <v>2013</v>
      </c>
      <c r="J964" s="207" t="s">
        <v>1087</v>
      </c>
    </row>
    <row r="965" spans="2:15" ht="18.75">
      <c r="B965" s="102"/>
      <c r="C965" s="103" t="e">
        <f t="shared" si="67"/>
        <v>#REF!</v>
      </c>
      <c r="D965" s="103"/>
      <c r="E965" s="103" t="e">
        <f>SUM('donnés 87-19'!#REF!)</f>
        <v>#REF!</v>
      </c>
      <c r="F965" s="153" t="s">
        <v>1088</v>
      </c>
      <c r="G965" s="66" t="s">
        <v>182</v>
      </c>
      <c r="H965" s="42">
        <v>2013</v>
      </c>
      <c r="J965" s="207" t="s">
        <v>1088</v>
      </c>
    </row>
    <row r="966" spans="2:15" ht="18.75">
      <c r="B966" s="102"/>
      <c r="C966" s="103" t="e">
        <f t="shared" ref="C966:C1034" si="71">SUM(E966-D966)</f>
        <v>#REF!</v>
      </c>
      <c r="D966" s="103"/>
      <c r="E966" s="103" t="e">
        <f>SUM('donnés 87-19'!#REF!)</f>
        <v>#REF!</v>
      </c>
      <c r="F966" s="153" t="s">
        <v>1089</v>
      </c>
      <c r="G966" s="66" t="s">
        <v>182</v>
      </c>
      <c r="H966" s="42">
        <v>2013</v>
      </c>
      <c r="J966" s="207" t="s">
        <v>1089</v>
      </c>
    </row>
    <row r="967" spans="2:15" ht="18.75">
      <c r="B967" s="102"/>
      <c r="C967" s="103" t="e">
        <f t="shared" si="71"/>
        <v>#REF!</v>
      </c>
      <c r="D967" s="103"/>
      <c r="E967" s="103" t="e">
        <f>SUM('donnés 87-19'!#REF!)</f>
        <v>#REF!</v>
      </c>
      <c r="F967" s="153" t="s">
        <v>1090</v>
      </c>
      <c r="G967" s="66" t="s">
        <v>182</v>
      </c>
      <c r="H967" s="42">
        <v>2013</v>
      </c>
      <c r="J967" s="207" t="s">
        <v>1090</v>
      </c>
    </row>
    <row r="968" spans="2:15" ht="18.75">
      <c r="B968" s="102"/>
      <c r="C968" s="103" t="e">
        <f t="shared" si="71"/>
        <v>#REF!</v>
      </c>
      <c r="D968" s="103"/>
      <c r="E968" s="103" t="e">
        <f>SUM('donnés 87-19'!#REF!)</f>
        <v>#REF!</v>
      </c>
      <c r="F968" s="169" t="s">
        <v>1579</v>
      </c>
      <c r="G968" s="78" t="s">
        <v>183</v>
      </c>
      <c r="H968" s="42">
        <v>2013</v>
      </c>
      <c r="J968" s="224" t="s">
        <v>1579</v>
      </c>
    </row>
    <row r="969" spans="2:15" ht="18.75">
      <c r="B969" s="102"/>
      <c r="C969" s="103" t="e">
        <f t="shared" si="71"/>
        <v>#REF!</v>
      </c>
      <c r="D969" s="103"/>
      <c r="E969" s="103" t="e">
        <f>SUM('donnés 87-19'!#REF!)</f>
        <v>#REF!</v>
      </c>
      <c r="F969" s="169" t="s">
        <v>2099</v>
      </c>
      <c r="G969" s="78" t="s">
        <v>183</v>
      </c>
      <c r="H969" s="42">
        <v>2013</v>
      </c>
      <c r="J969" s="224" t="s">
        <v>1580</v>
      </c>
    </row>
    <row r="970" spans="2:15" ht="18.75">
      <c r="B970" s="102"/>
      <c r="C970" s="103" t="e">
        <f t="shared" si="71"/>
        <v>#REF!</v>
      </c>
      <c r="D970" s="103"/>
      <c r="E970" s="103" t="e">
        <f>SUM('donnés 87-19'!#REF!)</f>
        <v>#REF!</v>
      </c>
      <c r="F970" s="169" t="s">
        <v>2100</v>
      </c>
      <c r="G970" s="78" t="s">
        <v>183</v>
      </c>
      <c r="H970" s="42">
        <v>2013</v>
      </c>
      <c r="J970" s="224" t="s">
        <v>536</v>
      </c>
      <c r="K970" s="186"/>
      <c r="L970" s="167"/>
    </row>
    <row r="971" spans="2:15" ht="18.75">
      <c r="B971" s="102"/>
      <c r="C971" s="103" t="e">
        <f t="shared" si="71"/>
        <v>#REF!</v>
      </c>
      <c r="D971" s="103"/>
      <c r="E971" s="103" t="e">
        <f>SUM('donnés 87-19'!#REF!)</f>
        <v>#REF!</v>
      </c>
      <c r="F971" s="169" t="s">
        <v>2507</v>
      </c>
      <c r="G971" s="78" t="s">
        <v>183</v>
      </c>
      <c r="H971" s="42">
        <v>2013</v>
      </c>
      <c r="J971" s="224" t="s">
        <v>1581</v>
      </c>
      <c r="K971" s="250"/>
      <c r="L971" s="250"/>
      <c r="M971" s="250"/>
      <c r="N971" s="250"/>
      <c r="O971" s="250"/>
    </row>
    <row r="972" spans="2:15" ht="18.75">
      <c r="B972" s="102"/>
      <c r="C972" s="103" t="e">
        <f t="shared" si="71"/>
        <v>#REF!</v>
      </c>
      <c r="D972" s="103"/>
      <c r="E972" s="103" t="e">
        <f>SUM('donnés 87-19'!#REF!)</f>
        <v>#REF!</v>
      </c>
      <c r="F972" s="169" t="s">
        <v>1582</v>
      </c>
      <c r="G972" s="78" t="s">
        <v>183</v>
      </c>
      <c r="H972" s="42">
        <v>2013</v>
      </c>
      <c r="J972" s="224" t="s">
        <v>1582</v>
      </c>
    </row>
    <row r="973" spans="2:15" ht="18.75">
      <c r="B973" s="102"/>
      <c r="C973" s="103" t="e">
        <f t="shared" si="71"/>
        <v>#REF!</v>
      </c>
      <c r="D973" s="103"/>
      <c r="E973" s="103" t="e">
        <f>SUM('donnés 87-19'!#REF!)</f>
        <v>#REF!</v>
      </c>
      <c r="F973" s="169" t="s">
        <v>1583</v>
      </c>
      <c r="G973" s="78" t="s">
        <v>183</v>
      </c>
      <c r="H973" s="42">
        <v>2013</v>
      </c>
      <c r="J973" s="224" t="s">
        <v>1583</v>
      </c>
    </row>
    <row r="974" spans="2:15" ht="18.75">
      <c r="B974" s="102"/>
      <c r="C974" s="103" t="e">
        <f t="shared" si="71"/>
        <v>#REF!</v>
      </c>
      <c r="D974" s="103"/>
      <c r="E974" s="103" t="e">
        <f>SUM('donnés 87-19'!#REF!)</f>
        <v>#REF!</v>
      </c>
      <c r="F974" s="169" t="s">
        <v>1584</v>
      </c>
      <c r="G974" s="78" t="s">
        <v>183</v>
      </c>
      <c r="H974" s="42">
        <v>2013</v>
      </c>
      <c r="J974" s="224" t="s">
        <v>1584</v>
      </c>
    </row>
    <row r="975" spans="2:15" ht="18.75">
      <c r="B975" s="102"/>
      <c r="C975" s="103" t="e">
        <f t="shared" si="71"/>
        <v>#REF!</v>
      </c>
      <c r="D975" s="103"/>
      <c r="E975" s="103" t="e">
        <f>SUM('donnés 87-19'!#REF!)</f>
        <v>#REF!</v>
      </c>
      <c r="F975" s="169" t="s">
        <v>1585</v>
      </c>
      <c r="G975" s="78" t="s">
        <v>183</v>
      </c>
      <c r="H975" s="42">
        <v>2013</v>
      </c>
      <c r="J975" s="224" t="s">
        <v>1585</v>
      </c>
      <c r="K975" s="186"/>
    </row>
    <row r="976" spans="2:15" ht="18.75">
      <c r="B976" s="102"/>
      <c r="C976" s="103" t="e">
        <f t="shared" si="71"/>
        <v>#REF!</v>
      </c>
      <c r="D976" s="103"/>
      <c r="E976" s="103" t="e">
        <f>SUM('donnés 87-19'!#REF!)</f>
        <v>#REF!</v>
      </c>
      <c r="F976" s="169" t="s">
        <v>2525</v>
      </c>
      <c r="G976" s="78" t="s">
        <v>183</v>
      </c>
      <c r="H976" s="42">
        <v>2013</v>
      </c>
      <c r="J976" s="224" t="s">
        <v>1586</v>
      </c>
      <c r="K976" s="250"/>
      <c r="M976" s="250"/>
      <c r="N976" s="250"/>
    </row>
    <row r="977" spans="2:10" ht="18.75">
      <c r="B977" s="102"/>
      <c r="C977" s="103" t="e">
        <f t="shared" si="71"/>
        <v>#REF!</v>
      </c>
      <c r="D977" s="103"/>
      <c r="E977" s="103" t="e">
        <f>SUM('donnés 87-19'!#REF!)</f>
        <v>#REF!</v>
      </c>
      <c r="F977" s="169" t="s">
        <v>2506</v>
      </c>
      <c r="G977" s="78" t="s">
        <v>183</v>
      </c>
      <c r="H977" s="109">
        <f t="shared" ref="H977:H987" ca="1" si="72">YEAR(TODAY())</f>
        <v>2020</v>
      </c>
      <c r="J977" s="224">
        <v>0</v>
      </c>
    </row>
    <row r="978" spans="2:10" ht="18.75">
      <c r="B978" s="102"/>
      <c r="C978" s="103" t="e">
        <f t="shared" si="71"/>
        <v>#REF!</v>
      </c>
      <c r="D978" s="103"/>
      <c r="E978" s="103" t="e">
        <f>SUM('donnés 87-19'!#REF!)</f>
        <v>#REF!</v>
      </c>
      <c r="F978" s="169" t="s">
        <v>2526</v>
      </c>
      <c r="G978" s="78" t="s">
        <v>183</v>
      </c>
      <c r="H978" s="109">
        <f t="shared" ca="1" si="72"/>
        <v>2020</v>
      </c>
      <c r="J978" s="224">
        <v>0</v>
      </c>
    </row>
    <row r="979" spans="2:10" s="21" customFormat="1" ht="18.75">
      <c r="B979" s="102"/>
      <c r="C979" s="103" t="e">
        <f t="shared" si="71"/>
        <v>#REF!</v>
      </c>
      <c r="D979" s="103"/>
      <c r="E979" s="103" t="e">
        <f>SUM('donnés 87-19'!#REF!)</f>
        <v>#REF!</v>
      </c>
      <c r="F979" s="169" t="s">
        <v>2527</v>
      </c>
      <c r="G979" s="78" t="s">
        <v>183</v>
      </c>
      <c r="H979" s="109">
        <f t="shared" ca="1" si="72"/>
        <v>2020</v>
      </c>
      <c r="J979" s="224">
        <v>0</v>
      </c>
    </row>
    <row r="980" spans="2:10" s="21" customFormat="1" ht="18.75">
      <c r="B980" s="102"/>
      <c r="C980" s="103" t="e">
        <f t="shared" si="71"/>
        <v>#REF!</v>
      </c>
      <c r="D980" s="103"/>
      <c r="E980" s="103" t="e">
        <f>SUM('donnés 87-19'!#REF!)</f>
        <v>#REF!</v>
      </c>
      <c r="F980" s="121" t="s">
        <v>2101</v>
      </c>
      <c r="G980" s="44" t="s">
        <v>1587</v>
      </c>
      <c r="H980" s="109">
        <f t="shared" ca="1" si="72"/>
        <v>2020</v>
      </c>
      <c r="J980" s="216">
        <v>0</v>
      </c>
    </row>
    <row r="981" spans="2:10" s="21" customFormat="1" ht="18.75">
      <c r="B981" s="102"/>
      <c r="C981" s="103" t="e">
        <f t="shared" si="71"/>
        <v>#REF!</v>
      </c>
      <c r="D981" s="103"/>
      <c r="E981" s="103" t="e">
        <f>SUM('donnés 87-19'!#REF!)</f>
        <v>#REF!</v>
      </c>
      <c r="F981" s="121" t="s">
        <v>2102</v>
      </c>
      <c r="G981" s="44" t="s">
        <v>1587</v>
      </c>
      <c r="H981" s="109">
        <f t="shared" ca="1" si="72"/>
        <v>2020</v>
      </c>
      <c r="J981" s="216">
        <v>0</v>
      </c>
    </row>
    <row r="982" spans="2:10" s="21" customFormat="1" ht="18.75">
      <c r="B982" s="102"/>
      <c r="C982" s="103" t="e">
        <f t="shared" si="71"/>
        <v>#REF!</v>
      </c>
      <c r="D982" s="103"/>
      <c r="E982" s="103" t="e">
        <f>SUM('donnés 87-19'!#REF!)</f>
        <v>#REF!</v>
      </c>
      <c r="F982" s="121" t="s">
        <v>2103</v>
      </c>
      <c r="G982" s="44" t="s">
        <v>1587</v>
      </c>
      <c r="H982" s="109">
        <f t="shared" ca="1" si="72"/>
        <v>2020</v>
      </c>
      <c r="J982" s="216">
        <v>0</v>
      </c>
    </row>
    <row r="983" spans="2:10" s="21" customFormat="1" ht="18.75">
      <c r="B983" s="102"/>
      <c r="C983" s="103" t="e">
        <f t="shared" si="71"/>
        <v>#REF!</v>
      </c>
      <c r="D983" s="103"/>
      <c r="E983" s="103" t="e">
        <f>SUM('donnés 87-19'!#REF!)</f>
        <v>#REF!</v>
      </c>
      <c r="F983" s="121" t="s">
        <v>2104</v>
      </c>
      <c r="G983" s="44" t="s">
        <v>1587</v>
      </c>
      <c r="H983" s="109">
        <f t="shared" ca="1" si="72"/>
        <v>2020</v>
      </c>
      <c r="J983" s="216">
        <v>0</v>
      </c>
    </row>
    <row r="984" spans="2:10" ht="18.75">
      <c r="B984" s="102"/>
      <c r="C984" s="103" t="e">
        <f t="shared" si="71"/>
        <v>#REF!</v>
      </c>
      <c r="D984" s="103"/>
      <c r="E984" s="103" t="e">
        <f>SUM('donnés 87-19'!#REF!)</f>
        <v>#REF!</v>
      </c>
      <c r="F984" s="121" t="s">
        <v>2105</v>
      </c>
      <c r="G984" s="44" t="s">
        <v>1587</v>
      </c>
      <c r="H984" s="109">
        <f t="shared" ca="1" si="72"/>
        <v>2020</v>
      </c>
      <c r="J984" s="216">
        <v>0</v>
      </c>
    </row>
    <row r="985" spans="2:10" ht="18.75">
      <c r="B985" s="102"/>
      <c r="C985" s="103" t="e">
        <f t="shared" si="71"/>
        <v>#REF!</v>
      </c>
      <c r="D985" s="103"/>
      <c r="E985" s="103" t="e">
        <f>SUM('donnés 87-19'!#REF!)</f>
        <v>#REF!</v>
      </c>
      <c r="F985" s="127" t="s">
        <v>2106</v>
      </c>
      <c r="G985" s="57" t="s">
        <v>184</v>
      </c>
      <c r="H985" s="109">
        <f t="shared" ca="1" si="72"/>
        <v>2020</v>
      </c>
      <c r="J985" s="198">
        <v>0</v>
      </c>
    </row>
    <row r="986" spans="2:10" ht="18.75">
      <c r="B986" s="102"/>
      <c r="C986" s="103" t="e">
        <f t="shared" si="71"/>
        <v>#REF!</v>
      </c>
      <c r="D986" s="103"/>
      <c r="E986" s="103" t="e">
        <f>SUM('donnés 87-19'!#REF!)</f>
        <v>#REF!</v>
      </c>
      <c r="F986" s="127" t="s">
        <v>2107</v>
      </c>
      <c r="G986" s="57" t="s">
        <v>184</v>
      </c>
      <c r="H986" s="109">
        <f t="shared" ca="1" si="72"/>
        <v>2020</v>
      </c>
      <c r="J986" s="198">
        <v>0</v>
      </c>
    </row>
    <row r="987" spans="2:10" ht="18.75">
      <c r="B987" s="102"/>
      <c r="C987" s="103" t="e">
        <f t="shared" si="71"/>
        <v>#REF!</v>
      </c>
      <c r="D987" s="103"/>
      <c r="E987" s="103" t="e">
        <f>SUM('donnés 87-19'!#REF!)</f>
        <v>#REF!</v>
      </c>
      <c r="F987" s="127" t="s">
        <v>2108</v>
      </c>
      <c r="G987" s="57" t="s">
        <v>184</v>
      </c>
      <c r="H987" s="109">
        <f t="shared" ca="1" si="72"/>
        <v>2020</v>
      </c>
      <c r="J987" s="198">
        <v>0</v>
      </c>
    </row>
    <row r="988" spans="2:10" ht="18.75">
      <c r="B988" s="102"/>
      <c r="C988" s="103" t="e">
        <f t="shared" si="71"/>
        <v>#REF!</v>
      </c>
      <c r="D988" s="103"/>
      <c r="E988" s="103" t="e">
        <f>SUM('donnés 87-19'!#REF!)</f>
        <v>#REF!</v>
      </c>
      <c r="F988" s="126" t="s">
        <v>1091</v>
      </c>
      <c r="G988" s="59" t="s">
        <v>185</v>
      </c>
      <c r="H988" s="42">
        <v>2012</v>
      </c>
      <c r="J988" s="200" t="s">
        <v>1091</v>
      </c>
    </row>
    <row r="989" spans="2:10" ht="18.75">
      <c r="B989" s="102"/>
      <c r="C989" s="103" t="e">
        <f t="shared" si="71"/>
        <v>#REF!</v>
      </c>
      <c r="D989" s="103"/>
      <c r="E989" s="103" t="e">
        <f>SUM('donnés 87-19'!#REF!)</f>
        <v>#REF!</v>
      </c>
      <c r="F989" s="126" t="s">
        <v>1092</v>
      </c>
      <c r="G989" s="59" t="s">
        <v>185</v>
      </c>
      <c r="H989" s="42">
        <v>2012</v>
      </c>
      <c r="J989" s="200" t="s">
        <v>1092</v>
      </c>
    </row>
    <row r="990" spans="2:10" ht="18.75">
      <c r="B990" s="102"/>
      <c r="C990" s="103" t="e">
        <f t="shared" si="71"/>
        <v>#REF!</v>
      </c>
      <c r="D990" s="103"/>
      <c r="E990" s="103" t="e">
        <f>SUM('donnés 87-19'!#REF!)</f>
        <v>#REF!</v>
      </c>
      <c r="F990" s="126" t="s">
        <v>1093</v>
      </c>
      <c r="G990" s="59" t="s">
        <v>185</v>
      </c>
      <c r="H990" s="42">
        <v>2012</v>
      </c>
      <c r="J990" s="200" t="s">
        <v>1093</v>
      </c>
    </row>
    <row r="991" spans="2:10" ht="18.75">
      <c r="B991" s="102"/>
      <c r="C991" s="103" t="e">
        <f t="shared" si="71"/>
        <v>#REF!</v>
      </c>
      <c r="D991" s="103"/>
      <c r="E991" s="103" t="e">
        <f>SUM('donnés 87-19'!#REF!)</f>
        <v>#REF!</v>
      </c>
      <c r="F991" s="170" t="s">
        <v>1094</v>
      </c>
      <c r="G991" s="45" t="s">
        <v>186</v>
      </c>
      <c r="H991" s="42">
        <v>2013</v>
      </c>
      <c r="J991" s="217" t="s">
        <v>1094</v>
      </c>
    </row>
    <row r="992" spans="2:10" ht="18.75">
      <c r="B992" s="102"/>
      <c r="C992" s="103" t="e">
        <f t="shared" si="71"/>
        <v>#REF!</v>
      </c>
      <c r="D992" s="103"/>
      <c r="E992" s="103" t="e">
        <f>SUM('donnés 87-19'!#REF!)</f>
        <v>#REF!</v>
      </c>
      <c r="F992" s="170" t="s">
        <v>2109</v>
      </c>
      <c r="G992" s="45" t="s">
        <v>186</v>
      </c>
      <c r="H992" s="42">
        <v>2013</v>
      </c>
      <c r="J992" s="217" t="s">
        <v>1095</v>
      </c>
    </row>
    <row r="993" spans="2:13" ht="18.75">
      <c r="B993" s="102"/>
      <c r="C993" s="103" t="e">
        <f t="shared" si="71"/>
        <v>#REF!</v>
      </c>
      <c r="D993" s="103"/>
      <c r="E993" s="103" t="e">
        <f>SUM('donnés 87-19'!#REF!)</f>
        <v>#REF!</v>
      </c>
      <c r="F993" s="170" t="s">
        <v>2110</v>
      </c>
      <c r="G993" s="45" t="s">
        <v>186</v>
      </c>
      <c r="H993" s="42">
        <v>2013</v>
      </c>
      <c r="J993" s="217" t="s">
        <v>1096</v>
      </c>
    </row>
    <row r="994" spans="2:13" ht="18.75">
      <c r="B994" s="102"/>
      <c r="C994" s="103" t="e">
        <f t="shared" si="71"/>
        <v>#REF!</v>
      </c>
      <c r="D994" s="103"/>
      <c r="E994" s="103" t="e">
        <f>SUM('donnés 87-19'!#REF!)</f>
        <v>#REF!</v>
      </c>
      <c r="F994" s="133" t="s">
        <v>2438</v>
      </c>
      <c r="G994" s="58" t="s">
        <v>187</v>
      </c>
      <c r="H994" s="42">
        <v>2013</v>
      </c>
      <c r="J994" s="199" t="s">
        <v>1097</v>
      </c>
    </row>
    <row r="995" spans="2:13" ht="18.75">
      <c r="B995" s="102"/>
      <c r="C995" s="103" t="e">
        <f t="shared" si="71"/>
        <v>#REF!</v>
      </c>
      <c r="D995" s="103"/>
      <c r="E995" s="103" t="e">
        <f>SUM('donnés 87-19'!#REF!)</f>
        <v>#REF!</v>
      </c>
      <c r="F995" s="133" t="s">
        <v>1098</v>
      </c>
      <c r="G995" s="58" t="s">
        <v>187</v>
      </c>
      <c r="H995" s="42">
        <v>2013</v>
      </c>
      <c r="J995" s="199" t="s">
        <v>1098</v>
      </c>
    </row>
    <row r="996" spans="2:13" ht="18.75">
      <c r="B996" s="102"/>
      <c r="C996" s="103" t="e">
        <f t="shared" si="71"/>
        <v>#REF!</v>
      </c>
      <c r="D996" s="103"/>
      <c r="E996" s="103" t="e">
        <f>SUM('donnés 87-19'!#REF!)</f>
        <v>#REF!</v>
      </c>
      <c r="F996" s="133" t="s">
        <v>1099</v>
      </c>
      <c r="G996" s="58" t="s">
        <v>187</v>
      </c>
      <c r="H996" s="42">
        <v>2013</v>
      </c>
      <c r="J996" s="199" t="s">
        <v>1099</v>
      </c>
    </row>
    <row r="997" spans="2:13" ht="18.75">
      <c r="B997" s="102"/>
      <c r="C997" s="103" t="e">
        <f t="shared" si="71"/>
        <v>#REF!</v>
      </c>
      <c r="D997" s="103"/>
      <c r="E997" s="103" t="e">
        <f>SUM('donnés 87-19'!#REF!)</f>
        <v>#REF!</v>
      </c>
      <c r="F997" s="130" t="s">
        <v>1501</v>
      </c>
      <c r="G997" s="62" t="s">
        <v>188</v>
      </c>
      <c r="H997" s="42">
        <v>2013</v>
      </c>
      <c r="J997" s="203" t="s">
        <v>1501</v>
      </c>
    </row>
    <row r="998" spans="2:13" ht="18.75">
      <c r="B998" s="102"/>
      <c r="C998" s="103" t="e">
        <f t="shared" si="71"/>
        <v>#REF!</v>
      </c>
      <c r="D998" s="103"/>
      <c r="E998" s="103" t="e">
        <f>SUM('donnés 87-19'!#REF!)</f>
        <v>#REF!</v>
      </c>
      <c r="F998" s="130" t="s">
        <v>1502</v>
      </c>
      <c r="G998" s="62" t="s">
        <v>188</v>
      </c>
      <c r="H998" s="42">
        <v>2013</v>
      </c>
      <c r="J998" s="203" t="s">
        <v>1502</v>
      </c>
    </row>
    <row r="999" spans="2:13" ht="18.75">
      <c r="B999" s="102"/>
      <c r="C999" s="103" t="e">
        <f t="shared" si="71"/>
        <v>#REF!</v>
      </c>
      <c r="D999" s="103"/>
      <c r="E999" s="103" t="e">
        <f>SUM('donnés 87-19'!#REF!)</f>
        <v>#REF!</v>
      </c>
      <c r="F999" s="130" t="s">
        <v>2111</v>
      </c>
      <c r="G999" s="62" t="s">
        <v>188</v>
      </c>
      <c r="H999" s="109">
        <f t="shared" ref="H999" ca="1" si="73">YEAR(TODAY())</f>
        <v>2020</v>
      </c>
      <c r="J999" s="203">
        <v>0</v>
      </c>
      <c r="K999" s="247"/>
      <c r="L999" s="261"/>
      <c r="M999" s="263"/>
    </row>
    <row r="1000" spans="2:13" ht="18.75">
      <c r="B1000" s="102"/>
      <c r="C1000" s="103" t="e">
        <f t="shared" si="71"/>
        <v>#REF!</v>
      </c>
      <c r="D1000" s="103"/>
      <c r="E1000" s="103" t="e">
        <f>SUM('donnés 87-19'!#REF!)</f>
        <v>#REF!</v>
      </c>
      <c r="F1000" s="150" t="s">
        <v>1611</v>
      </c>
      <c r="G1000" s="64" t="s">
        <v>189</v>
      </c>
      <c r="H1000" s="42">
        <v>2012</v>
      </c>
      <c r="J1000" s="193" t="s">
        <v>1611</v>
      </c>
    </row>
    <row r="1001" spans="2:13" ht="18.75">
      <c r="B1001" s="102"/>
      <c r="C1001" s="103" t="e">
        <f t="shared" si="71"/>
        <v>#REF!</v>
      </c>
      <c r="D1001" s="103"/>
      <c r="E1001" s="103" t="e">
        <f>SUM('donnés 87-19'!#REF!)</f>
        <v>#REF!</v>
      </c>
      <c r="F1001" s="150" t="s">
        <v>1612</v>
      </c>
      <c r="G1001" s="64" t="s">
        <v>189</v>
      </c>
      <c r="H1001" s="42">
        <v>2012</v>
      </c>
      <c r="J1001" s="193" t="s">
        <v>1612</v>
      </c>
    </row>
    <row r="1002" spans="2:13" ht="18.75">
      <c r="B1002" s="102"/>
      <c r="C1002" s="103" t="e">
        <f t="shared" si="71"/>
        <v>#REF!</v>
      </c>
      <c r="D1002" s="103"/>
      <c r="E1002" s="103" t="e">
        <f>SUM('donnés 87-19'!#REF!)</f>
        <v>#REF!</v>
      </c>
      <c r="F1002" s="150" t="s">
        <v>1613</v>
      </c>
      <c r="G1002" s="64" t="s">
        <v>189</v>
      </c>
      <c r="H1002" s="42">
        <v>2013</v>
      </c>
      <c r="J1002" s="193" t="s">
        <v>1613</v>
      </c>
    </row>
    <row r="1003" spans="2:13" ht="18.75">
      <c r="B1003" s="102"/>
      <c r="C1003" s="103" t="e">
        <f t="shared" si="71"/>
        <v>#REF!</v>
      </c>
      <c r="D1003" s="103"/>
      <c r="E1003" s="103" t="e">
        <f>SUM('donnés 87-19'!#REF!)</f>
        <v>#REF!</v>
      </c>
      <c r="F1003" s="81" t="s">
        <v>1100</v>
      </c>
      <c r="G1003" s="60" t="s">
        <v>190</v>
      </c>
      <c r="H1003" s="42">
        <v>2013</v>
      </c>
      <c r="J1003" s="201" t="s">
        <v>1100</v>
      </c>
    </row>
    <row r="1004" spans="2:13" ht="18.75">
      <c r="B1004" s="102"/>
      <c r="C1004" s="103" t="e">
        <f t="shared" si="71"/>
        <v>#REF!</v>
      </c>
      <c r="D1004" s="103"/>
      <c r="E1004" s="103" t="e">
        <f>SUM('donnés 87-19'!#REF!)</f>
        <v>#REF!</v>
      </c>
      <c r="F1004" s="81" t="s">
        <v>1101</v>
      </c>
      <c r="G1004" s="60" t="s">
        <v>190</v>
      </c>
      <c r="H1004" s="42">
        <v>2013</v>
      </c>
      <c r="J1004" s="201" t="s">
        <v>1101</v>
      </c>
    </row>
    <row r="1005" spans="2:13" ht="18.75">
      <c r="B1005" s="102"/>
      <c r="C1005" s="103" t="e">
        <f t="shared" si="71"/>
        <v>#REF!</v>
      </c>
      <c r="D1005" s="103"/>
      <c r="E1005" s="103" t="e">
        <f>SUM('donnés 87-19'!#REF!)</f>
        <v>#REF!</v>
      </c>
      <c r="F1005" s="81" t="s">
        <v>2606</v>
      </c>
      <c r="G1005" s="60" t="s">
        <v>190</v>
      </c>
      <c r="H1005" s="42">
        <v>2013</v>
      </c>
      <c r="J1005" s="201" t="s">
        <v>1102</v>
      </c>
    </row>
    <row r="1006" spans="2:13" ht="18.75">
      <c r="B1006" s="102"/>
      <c r="C1006" s="103" t="e">
        <f t="shared" si="71"/>
        <v>#REF!</v>
      </c>
      <c r="D1006" s="103"/>
      <c r="E1006" s="103" t="e">
        <f>SUM('donnés 87-19'!#REF!)</f>
        <v>#REF!</v>
      </c>
      <c r="F1006" s="170" t="s">
        <v>1103</v>
      </c>
      <c r="G1006" s="45" t="s">
        <v>191</v>
      </c>
      <c r="H1006" s="42">
        <v>2013</v>
      </c>
      <c r="J1006" s="217" t="s">
        <v>1103</v>
      </c>
    </row>
    <row r="1007" spans="2:13" ht="18.75">
      <c r="B1007" s="102"/>
      <c r="C1007" s="103" t="e">
        <f t="shared" si="71"/>
        <v>#REF!</v>
      </c>
      <c r="D1007" s="103"/>
      <c r="E1007" s="103" t="e">
        <f>SUM('donnés 87-19'!#REF!)</f>
        <v>#REF!</v>
      </c>
      <c r="F1007" s="170" t="s">
        <v>1104</v>
      </c>
      <c r="G1007" s="45" t="s">
        <v>191</v>
      </c>
      <c r="H1007" s="42">
        <v>2013</v>
      </c>
      <c r="J1007" s="217" t="s">
        <v>1104</v>
      </c>
    </row>
    <row r="1008" spans="2:13" ht="18.75">
      <c r="B1008" s="102"/>
      <c r="C1008" s="103" t="e">
        <f t="shared" si="71"/>
        <v>#REF!</v>
      </c>
      <c r="D1008" s="103"/>
      <c r="E1008" s="103" t="e">
        <f>SUM('donnés 87-19'!#REF!)</f>
        <v>#REF!</v>
      </c>
      <c r="F1008" s="170" t="s">
        <v>1105</v>
      </c>
      <c r="G1008" s="45" t="s">
        <v>191</v>
      </c>
      <c r="H1008" s="42">
        <v>2012</v>
      </c>
      <c r="J1008" s="217" t="s">
        <v>1105</v>
      </c>
    </row>
    <row r="1009" spans="2:10" ht="18.75">
      <c r="B1009" s="102"/>
      <c r="C1009" s="103" t="e">
        <f t="shared" si="71"/>
        <v>#REF!</v>
      </c>
      <c r="D1009" s="103"/>
      <c r="E1009" s="103" t="e">
        <f>SUM('donnés 87-19'!#REF!)</f>
        <v>#REF!</v>
      </c>
      <c r="F1009" s="82" t="s">
        <v>1106</v>
      </c>
      <c r="G1009" s="82" t="s">
        <v>192</v>
      </c>
      <c r="H1009" s="42">
        <v>2012</v>
      </c>
      <c r="J1009" s="232" t="s">
        <v>1106</v>
      </c>
    </row>
    <row r="1010" spans="2:10" ht="18.75">
      <c r="B1010" s="102"/>
      <c r="C1010" s="103" t="e">
        <f t="shared" si="71"/>
        <v>#REF!</v>
      </c>
      <c r="D1010" s="103"/>
      <c r="E1010" s="103" t="e">
        <f>SUM('donnés 87-19'!#REF!)</f>
        <v>#REF!</v>
      </c>
      <c r="F1010" s="82" t="s">
        <v>1107</v>
      </c>
      <c r="G1010" s="82" t="s">
        <v>192</v>
      </c>
      <c r="H1010" s="42">
        <v>2012</v>
      </c>
      <c r="J1010" s="232" t="s">
        <v>1107</v>
      </c>
    </row>
    <row r="1011" spans="2:10" ht="18.75">
      <c r="B1011" s="102"/>
      <c r="C1011" s="103" t="e">
        <f t="shared" si="71"/>
        <v>#REF!</v>
      </c>
      <c r="D1011" s="103"/>
      <c r="E1011" s="103" t="e">
        <f>SUM('donnés 87-19'!#REF!)</f>
        <v>#REF!</v>
      </c>
      <c r="F1011" s="82" t="s">
        <v>1108</v>
      </c>
      <c r="G1011" s="82" t="s">
        <v>192</v>
      </c>
      <c r="H1011" s="42">
        <v>2012</v>
      </c>
      <c r="J1011" s="232" t="s">
        <v>1108</v>
      </c>
    </row>
    <row r="1012" spans="2:10" ht="18.75">
      <c r="B1012" s="102"/>
      <c r="C1012" s="103" t="e">
        <f t="shared" si="71"/>
        <v>#REF!</v>
      </c>
      <c r="D1012" s="103"/>
      <c r="E1012" s="103" t="e">
        <f>SUM('donnés 87-19'!#REF!)</f>
        <v>#REF!</v>
      </c>
      <c r="F1012" s="171" t="s">
        <v>1109</v>
      </c>
      <c r="G1012" s="83" t="s">
        <v>193</v>
      </c>
      <c r="H1012" s="42">
        <v>2013</v>
      </c>
      <c r="J1012" s="233" t="s">
        <v>1109</v>
      </c>
    </row>
    <row r="1013" spans="2:10" ht="18.75">
      <c r="B1013" s="102"/>
      <c r="C1013" s="103" t="e">
        <f t="shared" si="71"/>
        <v>#REF!</v>
      </c>
      <c r="D1013" s="103"/>
      <c r="E1013" s="103" t="e">
        <f>SUM('donnés 87-19'!#REF!)</f>
        <v>#REF!</v>
      </c>
      <c r="F1013" s="171" t="s">
        <v>1110</v>
      </c>
      <c r="G1013" s="83" t="s">
        <v>193</v>
      </c>
      <c r="H1013" s="42">
        <v>2013</v>
      </c>
      <c r="J1013" s="233" t="s">
        <v>1110</v>
      </c>
    </row>
    <row r="1014" spans="2:10" ht="18.75">
      <c r="B1014" s="102"/>
      <c r="C1014" s="103" t="e">
        <f t="shared" si="71"/>
        <v>#REF!</v>
      </c>
      <c r="D1014" s="103"/>
      <c r="E1014" s="103" t="e">
        <f>SUM('donnés 87-19'!#REF!)</f>
        <v>#REF!</v>
      </c>
      <c r="F1014" s="171" t="s">
        <v>1111</v>
      </c>
      <c r="G1014" s="83" t="s">
        <v>193</v>
      </c>
      <c r="H1014" s="42">
        <v>2013</v>
      </c>
      <c r="J1014" s="233" t="s">
        <v>1111</v>
      </c>
    </row>
    <row r="1015" spans="2:10" ht="18.75">
      <c r="B1015" s="102"/>
      <c r="C1015" s="103" t="e">
        <f t="shared" si="71"/>
        <v>#REF!</v>
      </c>
      <c r="D1015" s="103"/>
      <c r="E1015" s="103" t="e">
        <f>SUM('donnés 87-19'!#REF!)</f>
        <v>#REF!</v>
      </c>
      <c r="F1015" s="171" t="s">
        <v>2451</v>
      </c>
      <c r="G1015" s="83" t="s">
        <v>193</v>
      </c>
      <c r="H1015" s="42">
        <v>2013</v>
      </c>
      <c r="J1015" s="233" t="s">
        <v>2451</v>
      </c>
    </row>
    <row r="1016" spans="2:10" ht="18.75">
      <c r="B1016" s="102"/>
      <c r="C1016" s="103" t="e">
        <f t="shared" si="71"/>
        <v>#REF!</v>
      </c>
      <c r="D1016" s="103"/>
      <c r="E1016" s="103" t="e">
        <f>SUM('donnés 87-19'!#REF!)</f>
        <v>#REF!</v>
      </c>
      <c r="F1016" s="150" t="s">
        <v>1112</v>
      </c>
      <c r="G1016" s="64" t="s">
        <v>194</v>
      </c>
      <c r="H1016" s="42">
        <v>2012</v>
      </c>
      <c r="J1016" s="193" t="s">
        <v>1112</v>
      </c>
    </row>
    <row r="1017" spans="2:10" ht="18.75">
      <c r="B1017" s="102"/>
      <c r="C1017" s="103" t="e">
        <f t="shared" si="71"/>
        <v>#REF!</v>
      </c>
      <c r="D1017" s="103"/>
      <c r="E1017" s="103" t="e">
        <f>SUM('donnés 87-19'!#REF!)</f>
        <v>#REF!</v>
      </c>
      <c r="F1017" s="150" t="s">
        <v>2112</v>
      </c>
      <c r="G1017" s="64" t="s">
        <v>194</v>
      </c>
      <c r="H1017" s="42">
        <v>2012</v>
      </c>
      <c r="J1017" s="193" t="s">
        <v>1113</v>
      </c>
    </row>
    <row r="1018" spans="2:10" ht="18.75">
      <c r="B1018" s="102"/>
      <c r="C1018" s="103" t="e">
        <f t="shared" si="71"/>
        <v>#REF!</v>
      </c>
      <c r="D1018" s="103"/>
      <c r="E1018" s="103" t="e">
        <f>SUM('donnés 87-19'!#REF!)</f>
        <v>#REF!</v>
      </c>
      <c r="F1018" s="150" t="s">
        <v>1614</v>
      </c>
      <c r="G1018" s="64" t="s">
        <v>194</v>
      </c>
      <c r="H1018" s="42">
        <v>2012</v>
      </c>
      <c r="J1018" s="193" t="s">
        <v>1114</v>
      </c>
    </row>
    <row r="1019" spans="2:10" ht="18.75">
      <c r="B1019" s="102"/>
      <c r="C1019" s="103" t="e">
        <f t="shared" si="71"/>
        <v>#REF!</v>
      </c>
      <c r="D1019" s="103"/>
      <c r="E1019" s="103" t="e">
        <f>SUM('donnés 87-19'!#REF!)</f>
        <v>#REF!</v>
      </c>
      <c r="F1019" s="150" t="s">
        <v>1115</v>
      </c>
      <c r="G1019" s="64" t="s">
        <v>194</v>
      </c>
      <c r="H1019" s="42">
        <v>2012</v>
      </c>
      <c r="J1019" s="193" t="s">
        <v>1115</v>
      </c>
    </row>
    <row r="1020" spans="2:10" ht="18.75">
      <c r="B1020" s="102"/>
      <c r="C1020" s="103" t="e">
        <f t="shared" si="71"/>
        <v>#REF!</v>
      </c>
      <c r="D1020" s="103"/>
      <c r="E1020" s="103" t="e">
        <f>SUM('donnés 87-19'!#REF!)</f>
        <v>#REF!</v>
      </c>
      <c r="F1020" s="81" t="s">
        <v>1116</v>
      </c>
      <c r="G1020" s="60" t="s">
        <v>195</v>
      </c>
      <c r="H1020" s="42">
        <v>2012</v>
      </c>
      <c r="J1020" s="201" t="s">
        <v>1116</v>
      </c>
    </row>
    <row r="1021" spans="2:10" ht="18.75">
      <c r="B1021" s="102"/>
      <c r="C1021" s="103" t="e">
        <f t="shared" si="71"/>
        <v>#REF!</v>
      </c>
      <c r="D1021" s="103"/>
      <c r="E1021" s="103" t="e">
        <f>SUM('donnés 87-19'!#REF!)</f>
        <v>#REF!</v>
      </c>
      <c r="F1021" s="81" t="s">
        <v>2607</v>
      </c>
      <c r="G1021" s="60" t="s">
        <v>195</v>
      </c>
      <c r="H1021" s="42">
        <v>2013</v>
      </c>
      <c r="J1021" s="201" t="s">
        <v>1588</v>
      </c>
    </row>
    <row r="1022" spans="2:10" ht="18.75">
      <c r="B1022" s="102"/>
      <c r="C1022" s="103" t="e">
        <f t="shared" si="71"/>
        <v>#REF!</v>
      </c>
      <c r="D1022" s="103"/>
      <c r="E1022" s="103" t="e">
        <f>SUM('donnés 87-19'!#REF!)</f>
        <v>#REF!</v>
      </c>
      <c r="F1022" s="81" t="s">
        <v>1117</v>
      </c>
      <c r="G1022" s="60" t="s">
        <v>195</v>
      </c>
      <c r="H1022" s="42">
        <v>2012</v>
      </c>
      <c r="J1022" s="201" t="s">
        <v>1117</v>
      </c>
    </row>
    <row r="1023" spans="2:10" ht="18.75">
      <c r="B1023" s="102"/>
      <c r="C1023" s="103" t="e">
        <f t="shared" si="71"/>
        <v>#REF!</v>
      </c>
      <c r="D1023" s="103"/>
      <c r="E1023" s="103" t="e">
        <f>SUM('donnés 87-19'!#REF!)</f>
        <v>#REF!</v>
      </c>
      <c r="F1023" s="81" t="s">
        <v>1118</v>
      </c>
      <c r="G1023" s="60" t="s">
        <v>195</v>
      </c>
      <c r="H1023" s="42">
        <v>2012</v>
      </c>
      <c r="J1023" s="201" t="s">
        <v>1118</v>
      </c>
    </row>
    <row r="1024" spans="2:10" ht="18.75">
      <c r="B1024" s="102"/>
      <c r="C1024" s="103" t="e">
        <f t="shared" si="71"/>
        <v>#REF!</v>
      </c>
      <c r="D1024" s="103"/>
      <c r="E1024" s="103" t="e">
        <f>SUM('donnés 87-19'!#REF!)</f>
        <v>#REF!</v>
      </c>
      <c r="F1024" s="127" t="s">
        <v>2113</v>
      </c>
      <c r="G1024" s="57" t="s">
        <v>196</v>
      </c>
      <c r="H1024" s="109">
        <f t="shared" ref="H1024" ca="1" si="74">YEAR(TODAY())</f>
        <v>2020</v>
      </c>
      <c r="J1024" s="198">
        <v>0</v>
      </c>
    </row>
    <row r="1025" spans="2:10" ht="18.75">
      <c r="B1025" s="102"/>
      <c r="C1025" s="103" t="e">
        <f t="shared" si="71"/>
        <v>#REF!</v>
      </c>
      <c r="D1025" s="103"/>
      <c r="E1025" s="103" t="e">
        <f>SUM('donnés 87-19'!#REF!)</f>
        <v>#REF!</v>
      </c>
      <c r="F1025" s="144" t="s">
        <v>1123</v>
      </c>
      <c r="G1025" s="72" t="s">
        <v>197</v>
      </c>
      <c r="H1025" s="42">
        <v>2013</v>
      </c>
      <c r="J1025" s="216" t="s">
        <v>1123</v>
      </c>
    </row>
    <row r="1026" spans="2:10" ht="18.75">
      <c r="B1026" s="102"/>
      <c r="C1026" s="103" t="e">
        <f t="shared" si="71"/>
        <v>#REF!</v>
      </c>
      <c r="D1026" s="103"/>
      <c r="E1026" s="103" t="e">
        <f>SUM('donnés 87-19'!#REF!)</f>
        <v>#REF!</v>
      </c>
      <c r="F1026" s="144" t="s">
        <v>1124</v>
      </c>
      <c r="G1026" s="72" t="s">
        <v>197</v>
      </c>
      <c r="H1026" s="42">
        <v>2013</v>
      </c>
      <c r="J1026" s="216" t="s">
        <v>1124</v>
      </c>
    </row>
    <row r="1027" spans="2:10" ht="18.75">
      <c r="B1027" s="102"/>
      <c r="C1027" s="103" t="e">
        <f t="shared" si="71"/>
        <v>#REF!</v>
      </c>
      <c r="D1027" s="103"/>
      <c r="E1027" s="103" t="e">
        <f>SUM('donnés 87-19'!#REF!)</f>
        <v>#REF!</v>
      </c>
      <c r="F1027" s="144" t="s">
        <v>2608</v>
      </c>
      <c r="G1027" s="72" t="s">
        <v>197</v>
      </c>
      <c r="H1027" s="42">
        <v>2013</v>
      </c>
      <c r="J1027" s="216" t="s">
        <v>1125</v>
      </c>
    </row>
    <row r="1028" spans="2:10" ht="18.75">
      <c r="B1028" s="102"/>
      <c r="C1028" s="103" t="e">
        <f t="shared" si="71"/>
        <v>#REF!</v>
      </c>
      <c r="D1028" s="103"/>
      <c r="E1028" s="103" t="e">
        <f>SUM('donnés 87-19'!#REF!)</f>
        <v>#REF!</v>
      </c>
      <c r="F1028" s="144" t="s">
        <v>1126</v>
      </c>
      <c r="G1028" s="72" t="s">
        <v>197</v>
      </c>
      <c r="H1028" s="42">
        <v>2013</v>
      </c>
      <c r="J1028" s="216" t="s">
        <v>1126</v>
      </c>
    </row>
    <row r="1029" spans="2:10" ht="18.75">
      <c r="B1029" s="102"/>
      <c r="C1029" s="103" t="e">
        <f t="shared" si="71"/>
        <v>#REF!</v>
      </c>
      <c r="D1029" s="103"/>
      <c r="E1029" s="103" t="e">
        <f>SUM('donnés 87-19'!#REF!)</f>
        <v>#REF!</v>
      </c>
      <c r="F1029" s="144" t="s">
        <v>1127</v>
      </c>
      <c r="G1029" s="72" t="s">
        <v>197</v>
      </c>
      <c r="H1029" s="42">
        <v>2012</v>
      </c>
      <c r="J1029" s="216" t="s">
        <v>1127</v>
      </c>
    </row>
    <row r="1030" spans="2:10" ht="18.75">
      <c r="B1030" s="102"/>
      <c r="C1030" s="103" t="e">
        <f t="shared" si="71"/>
        <v>#REF!</v>
      </c>
      <c r="D1030" s="103"/>
      <c r="E1030" s="103" t="e">
        <f>SUM('donnés 87-19'!#REF!)</f>
        <v>#REF!</v>
      </c>
      <c r="F1030" s="144" t="s">
        <v>2114</v>
      </c>
      <c r="G1030" s="72" t="s">
        <v>197</v>
      </c>
      <c r="H1030" s="42">
        <v>2013</v>
      </c>
      <c r="J1030" s="216" t="s">
        <v>1128</v>
      </c>
    </row>
    <row r="1031" spans="2:10" ht="18.75">
      <c r="B1031" s="102"/>
      <c r="C1031" s="103" t="e">
        <f t="shared" si="71"/>
        <v>#REF!</v>
      </c>
      <c r="D1031" s="103"/>
      <c r="E1031" s="103" t="e">
        <f>SUM('donnés 87-19'!#REF!)</f>
        <v>#REF!</v>
      </c>
      <c r="F1031" s="144" t="s">
        <v>1129</v>
      </c>
      <c r="G1031" s="72" t="s">
        <v>197</v>
      </c>
      <c r="H1031" s="42">
        <v>2012</v>
      </c>
      <c r="J1031" s="216" t="s">
        <v>1129</v>
      </c>
    </row>
    <row r="1032" spans="2:10" ht="18.75">
      <c r="B1032" s="102"/>
      <c r="C1032" s="103" t="e">
        <f t="shared" si="71"/>
        <v>#REF!</v>
      </c>
      <c r="D1032" s="103"/>
      <c r="E1032" s="103" t="e">
        <f>SUM('donnés 87-19'!#REF!)</f>
        <v>#REF!</v>
      </c>
      <c r="F1032" s="54" t="s">
        <v>1130</v>
      </c>
      <c r="G1032" s="55" t="s">
        <v>198</v>
      </c>
      <c r="H1032" s="42">
        <v>2012</v>
      </c>
      <c r="J1032" s="195" t="s">
        <v>1130</v>
      </c>
    </row>
    <row r="1033" spans="2:10" ht="18.75">
      <c r="B1033" s="102"/>
      <c r="C1033" s="103" t="e">
        <f t="shared" si="71"/>
        <v>#REF!</v>
      </c>
      <c r="D1033" s="103"/>
      <c r="E1033" s="103" t="e">
        <f>SUM('donnés 87-19'!#REF!)</f>
        <v>#REF!</v>
      </c>
      <c r="F1033" s="54" t="s">
        <v>1131</v>
      </c>
      <c r="G1033" s="55" t="s">
        <v>198</v>
      </c>
      <c r="H1033" s="42">
        <v>2012</v>
      </c>
      <c r="J1033" s="195" t="s">
        <v>1131</v>
      </c>
    </row>
    <row r="1034" spans="2:10" ht="18.75">
      <c r="B1034" s="102"/>
      <c r="C1034" s="103" t="e">
        <f t="shared" si="71"/>
        <v>#REF!</v>
      </c>
      <c r="D1034" s="103"/>
      <c r="E1034" s="103" t="e">
        <f>SUM('donnés 87-19'!#REF!)</f>
        <v>#REF!</v>
      </c>
      <c r="F1034" s="54" t="s">
        <v>1132</v>
      </c>
      <c r="G1034" s="55" t="s">
        <v>198</v>
      </c>
      <c r="H1034" s="42">
        <v>2012</v>
      </c>
      <c r="J1034" s="195" t="s">
        <v>1132</v>
      </c>
    </row>
    <row r="1035" spans="2:10" ht="18.75">
      <c r="B1035" s="102"/>
      <c r="C1035" s="103" t="e">
        <f t="shared" ref="C1035:C1109" si="75">SUM(E1035-D1035)</f>
        <v>#REF!</v>
      </c>
      <c r="D1035" s="103"/>
      <c r="E1035" s="103" t="e">
        <f>SUM('donnés 87-19'!#REF!)</f>
        <v>#REF!</v>
      </c>
      <c r="F1035" s="54" t="s">
        <v>1133</v>
      </c>
      <c r="G1035" s="55" t="s">
        <v>198</v>
      </c>
      <c r="H1035" s="42">
        <v>2012</v>
      </c>
      <c r="J1035" s="195" t="s">
        <v>1133</v>
      </c>
    </row>
    <row r="1036" spans="2:10" ht="18.75">
      <c r="B1036" s="102"/>
      <c r="C1036" s="103" t="e">
        <f t="shared" si="75"/>
        <v>#REF!</v>
      </c>
      <c r="D1036" s="103"/>
      <c r="E1036" s="103" t="e">
        <f>SUM('donnés 87-19'!#REF!)</f>
        <v>#REF!</v>
      </c>
      <c r="F1036" s="54" t="s">
        <v>1134</v>
      </c>
      <c r="G1036" s="55" t="s">
        <v>198</v>
      </c>
      <c r="H1036" s="42">
        <v>2012</v>
      </c>
      <c r="J1036" s="195" t="s">
        <v>1134</v>
      </c>
    </row>
    <row r="1037" spans="2:10" ht="18.75">
      <c r="B1037" s="102"/>
      <c r="C1037" s="103" t="e">
        <f t="shared" si="75"/>
        <v>#REF!</v>
      </c>
      <c r="D1037" s="103"/>
      <c r="E1037" s="103" t="e">
        <f>SUM('donnés 87-19'!#REF!)</f>
        <v>#REF!</v>
      </c>
      <c r="F1037" s="54" t="s">
        <v>1135</v>
      </c>
      <c r="G1037" s="55" t="s">
        <v>198</v>
      </c>
      <c r="H1037" s="42">
        <v>2013</v>
      </c>
      <c r="J1037" s="195" t="s">
        <v>1135</v>
      </c>
    </row>
    <row r="1038" spans="2:10" ht="18.75">
      <c r="B1038" s="102"/>
      <c r="C1038" s="103" t="e">
        <f t="shared" si="75"/>
        <v>#REF!</v>
      </c>
      <c r="D1038" s="103"/>
      <c r="E1038" s="103" t="e">
        <f>SUM('donnés 87-19'!#REF!)</f>
        <v>#REF!</v>
      </c>
      <c r="F1038" s="133" t="s">
        <v>2115</v>
      </c>
      <c r="G1038" s="58" t="s">
        <v>199</v>
      </c>
      <c r="H1038" s="109">
        <f t="shared" ref="H1038:H1043" ca="1" si="76">YEAR(TODAY())</f>
        <v>2020</v>
      </c>
      <c r="J1038" s="199">
        <v>0</v>
      </c>
    </row>
    <row r="1039" spans="2:10" ht="18.75">
      <c r="B1039" s="102"/>
      <c r="C1039" s="103" t="e">
        <f t="shared" si="75"/>
        <v>#REF!</v>
      </c>
      <c r="D1039" s="103"/>
      <c r="E1039" s="103" t="e">
        <f>SUM('donnés 87-19'!#REF!)</f>
        <v>#REF!</v>
      </c>
      <c r="F1039" s="133" t="s">
        <v>2116</v>
      </c>
      <c r="G1039" s="58" t="s">
        <v>199</v>
      </c>
      <c r="H1039" s="109">
        <f t="shared" ca="1" si="76"/>
        <v>2020</v>
      </c>
      <c r="J1039" s="199">
        <v>0</v>
      </c>
    </row>
    <row r="1040" spans="2:10" ht="18.75">
      <c r="B1040" s="102"/>
      <c r="C1040" s="103" t="e">
        <f t="shared" si="75"/>
        <v>#REF!</v>
      </c>
      <c r="D1040" s="103"/>
      <c r="E1040" s="103" t="e">
        <f>SUM('donnés 87-19'!#REF!)</f>
        <v>#REF!</v>
      </c>
      <c r="F1040" s="133" t="s">
        <v>2117</v>
      </c>
      <c r="G1040" s="58" t="s">
        <v>199</v>
      </c>
      <c r="H1040" s="109">
        <f t="shared" ca="1" si="76"/>
        <v>2020</v>
      </c>
      <c r="J1040" s="199">
        <v>0</v>
      </c>
    </row>
    <row r="1041" spans="2:10" ht="18.75">
      <c r="B1041" s="102"/>
      <c r="C1041" s="103" t="e">
        <f t="shared" si="75"/>
        <v>#REF!</v>
      </c>
      <c r="D1041" s="103"/>
      <c r="E1041" s="103" t="e">
        <f>SUM('donnés 87-19'!#REF!)</f>
        <v>#REF!</v>
      </c>
      <c r="F1041" s="133" t="s">
        <v>2118</v>
      </c>
      <c r="G1041" s="58" t="s">
        <v>199</v>
      </c>
      <c r="H1041" s="109">
        <f t="shared" ca="1" si="76"/>
        <v>2020</v>
      </c>
      <c r="J1041" s="199">
        <v>0</v>
      </c>
    </row>
    <row r="1042" spans="2:10" ht="18.75">
      <c r="B1042" s="102"/>
      <c r="C1042" s="103" t="e">
        <f t="shared" si="75"/>
        <v>#REF!</v>
      </c>
      <c r="D1042" s="103"/>
      <c r="E1042" s="103" t="e">
        <f>SUM('donnés 87-19'!#REF!)</f>
        <v>#REF!</v>
      </c>
      <c r="F1042" s="133" t="s">
        <v>2119</v>
      </c>
      <c r="G1042" s="58" t="s">
        <v>199</v>
      </c>
      <c r="H1042" s="109">
        <f t="shared" ca="1" si="76"/>
        <v>2020</v>
      </c>
      <c r="J1042" s="199">
        <v>0</v>
      </c>
    </row>
    <row r="1043" spans="2:10" ht="18.75">
      <c r="B1043" s="102"/>
      <c r="C1043" s="103" t="e">
        <f t="shared" si="75"/>
        <v>#REF!</v>
      </c>
      <c r="D1043" s="103"/>
      <c r="E1043" s="103" t="e">
        <f>SUM('donnés 87-19'!#REF!)</f>
        <v>#REF!</v>
      </c>
      <c r="F1043" s="133" t="s">
        <v>2120</v>
      </c>
      <c r="G1043" s="58" t="s">
        <v>199</v>
      </c>
      <c r="H1043" s="109">
        <f t="shared" ca="1" si="76"/>
        <v>2020</v>
      </c>
      <c r="J1043" s="199">
        <v>0</v>
      </c>
    </row>
    <row r="1044" spans="2:10" ht="18.75">
      <c r="B1044" s="102"/>
      <c r="C1044" s="103" t="e">
        <f t="shared" si="75"/>
        <v>#REF!</v>
      </c>
      <c r="D1044" s="103"/>
      <c r="E1044" s="103" t="e">
        <f>SUM('donnés 87-19'!#REF!)</f>
        <v>#REF!</v>
      </c>
      <c r="F1044" s="82" t="s">
        <v>1136</v>
      </c>
      <c r="G1044" s="51" t="s">
        <v>200</v>
      </c>
      <c r="H1044" s="42">
        <v>2013</v>
      </c>
      <c r="J1044" s="194" t="s">
        <v>1136</v>
      </c>
    </row>
    <row r="1045" spans="2:10" ht="18.75">
      <c r="B1045" s="102"/>
      <c r="C1045" s="103" t="e">
        <f t="shared" si="75"/>
        <v>#REF!</v>
      </c>
      <c r="D1045" s="103"/>
      <c r="E1045" s="103" t="e">
        <f>SUM('donnés 87-19'!#REF!)</f>
        <v>#REF!</v>
      </c>
      <c r="F1045" s="82" t="s">
        <v>2122</v>
      </c>
      <c r="G1045" s="51" t="s">
        <v>200</v>
      </c>
      <c r="H1045" s="42">
        <v>2013</v>
      </c>
      <c r="J1045" s="194" t="s">
        <v>1137</v>
      </c>
    </row>
    <row r="1046" spans="2:10" ht="18.75">
      <c r="B1046" s="102"/>
      <c r="C1046" s="103" t="e">
        <f t="shared" si="75"/>
        <v>#REF!</v>
      </c>
      <c r="D1046" s="103"/>
      <c r="E1046" s="103" t="e">
        <f>SUM('donnés 87-19'!#REF!)</f>
        <v>#REF!</v>
      </c>
      <c r="F1046" s="82" t="s">
        <v>2121</v>
      </c>
      <c r="G1046" s="51" t="s">
        <v>200</v>
      </c>
      <c r="H1046" s="42">
        <v>2013</v>
      </c>
      <c r="J1046" s="194" t="s">
        <v>1138</v>
      </c>
    </row>
    <row r="1047" spans="2:10" ht="18.75">
      <c r="B1047" s="102"/>
      <c r="C1047" s="103" t="e">
        <f t="shared" si="75"/>
        <v>#REF!</v>
      </c>
      <c r="D1047" s="103"/>
      <c r="E1047" s="103" t="e">
        <f>SUM('donnés 87-19'!#REF!)</f>
        <v>#REF!</v>
      </c>
      <c r="F1047" s="82" t="s">
        <v>1139</v>
      </c>
      <c r="G1047" s="51" t="s">
        <v>200</v>
      </c>
      <c r="H1047" s="42">
        <v>2013</v>
      </c>
      <c r="J1047" s="194" t="s">
        <v>1139</v>
      </c>
    </row>
    <row r="1048" spans="2:10" ht="18.75">
      <c r="B1048" s="102"/>
      <c r="C1048" s="103" t="e">
        <f t="shared" si="75"/>
        <v>#REF!</v>
      </c>
      <c r="D1048" s="103"/>
      <c r="E1048" s="103" t="e">
        <f>SUM('donnés 87-19'!#REF!)</f>
        <v>#REF!</v>
      </c>
      <c r="F1048" s="82" t="s">
        <v>1140</v>
      </c>
      <c r="G1048" s="51" t="s">
        <v>200</v>
      </c>
      <c r="H1048" s="42">
        <v>2013</v>
      </c>
      <c r="J1048" s="194" t="s">
        <v>1140</v>
      </c>
    </row>
    <row r="1049" spans="2:10" s="21" customFormat="1" ht="18.75">
      <c r="B1049" s="102"/>
      <c r="C1049" s="103" t="e">
        <f t="shared" si="75"/>
        <v>#REF!</v>
      </c>
      <c r="D1049" s="103"/>
      <c r="E1049" s="103" t="e">
        <f>SUM('donnés 87-19'!#REF!)</f>
        <v>#REF!</v>
      </c>
      <c r="F1049" s="130" t="s">
        <v>1141</v>
      </c>
      <c r="G1049" s="62" t="s">
        <v>201</v>
      </c>
      <c r="H1049" s="42">
        <v>2013</v>
      </c>
      <c r="J1049" s="203" t="s">
        <v>1141</v>
      </c>
    </row>
    <row r="1050" spans="2:10" s="21" customFormat="1" ht="18.75">
      <c r="B1050" s="102"/>
      <c r="C1050" s="103" t="e">
        <f t="shared" si="75"/>
        <v>#REF!</v>
      </c>
      <c r="D1050" s="103"/>
      <c r="E1050" s="103" t="e">
        <f>SUM('donnés 87-19'!#REF!)</f>
        <v>#REF!</v>
      </c>
      <c r="F1050" s="115" t="s">
        <v>1658</v>
      </c>
      <c r="G1050" s="46" t="s">
        <v>202</v>
      </c>
      <c r="H1050" s="109">
        <f t="shared" ref="H1050:H1061" ca="1" si="77">YEAR(TODAY())</f>
        <v>2020</v>
      </c>
      <c r="J1050" s="192">
        <v>0</v>
      </c>
    </row>
    <row r="1051" spans="2:10" s="21" customFormat="1" ht="18.75">
      <c r="B1051" s="102"/>
      <c r="C1051" s="103" t="e">
        <f t="shared" si="75"/>
        <v>#REF!</v>
      </c>
      <c r="D1051" s="103"/>
      <c r="E1051" s="103" t="e">
        <f>SUM('donnés 87-19'!#REF!)</f>
        <v>#REF!</v>
      </c>
      <c r="F1051" s="115" t="s">
        <v>1659</v>
      </c>
      <c r="G1051" s="46" t="s">
        <v>202</v>
      </c>
      <c r="H1051" s="109">
        <f t="shared" ca="1" si="77"/>
        <v>2020</v>
      </c>
      <c r="J1051" s="192">
        <v>0</v>
      </c>
    </row>
    <row r="1052" spans="2:10" s="21" customFormat="1" ht="18.75">
      <c r="B1052" s="102"/>
      <c r="C1052" s="103" t="e">
        <f t="shared" si="75"/>
        <v>#REF!</v>
      </c>
      <c r="D1052" s="103"/>
      <c r="E1052" s="103" t="e">
        <f>SUM('donnés 87-19'!#REF!)</f>
        <v>#REF!</v>
      </c>
      <c r="F1052" s="115" t="s">
        <v>600</v>
      </c>
      <c r="G1052" s="46" t="s">
        <v>202</v>
      </c>
      <c r="H1052" s="109">
        <f t="shared" ca="1" si="77"/>
        <v>2020</v>
      </c>
      <c r="J1052" s="192">
        <v>0</v>
      </c>
    </row>
    <row r="1053" spans="2:10" s="21" customFormat="1" ht="18.75">
      <c r="B1053" s="102"/>
      <c r="C1053" s="103" t="e">
        <f t="shared" si="75"/>
        <v>#REF!</v>
      </c>
      <c r="D1053" s="103"/>
      <c r="E1053" s="103" t="e">
        <f>SUM('donnés 87-19'!#REF!)</f>
        <v>#REF!</v>
      </c>
      <c r="F1053" s="115" t="s">
        <v>1660</v>
      </c>
      <c r="G1053" s="46" t="s">
        <v>202</v>
      </c>
      <c r="H1053" s="109">
        <f t="shared" ca="1" si="77"/>
        <v>2020</v>
      </c>
      <c r="J1053" s="192">
        <v>0</v>
      </c>
    </row>
    <row r="1054" spans="2:10" s="21" customFormat="1" ht="18.75">
      <c r="B1054" s="102"/>
      <c r="C1054" s="103" t="e">
        <f t="shared" si="75"/>
        <v>#REF!</v>
      </c>
      <c r="D1054" s="103"/>
      <c r="E1054" s="103" t="e">
        <f>SUM('donnés 87-19'!#REF!)</f>
        <v>#REF!</v>
      </c>
      <c r="F1054" s="115" t="s">
        <v>1661</v>
      </c>
      <c r="G1054" s="46" t="s">
        <v>202</v>
      </c>
      <c r="H1054" s="109">
        <f t="shared" ca="1" si="77"/>
        <v>2020</v>
      </c>
      <c r="J1054" s="192">
        <v>0</v>
      </c>
    </row>
    <row r="1055" spans="2:10" s="21" customFormat="1" ht="18.75">
      <c r="B1055" s="102"/>
      <c r="C1055" s="103" t="e">
        <f t="shared" si="75"/>
        <v>#REF!</v>
      </c>
      <c r="D1055" s="103"/>
      <c r="E1055" s="103" t="e">
        <f>SUM('donnés 87-19'!#REF!)</f>
        <v>#REF!</v>
      </c>
      <c r="F1055" s="115" t="s">
        <v>1662</v>
      </c>
      <c r="G1055" s="46" t="s">
        <v>202</v>
      </c>
      <c r="H1055" s="109">
        <f t="shared" ca="1" si="77"/>
        <v>2020</v>
      </c>
      <c r="J1055" s="192">
        <v>0</v>
      </c>
    </row>
    <row r="1056" spans="2:10" s="21" customFormat="1" ht="18.75">
      <c r="B1056" s="102"/>
      <c r="C1056" s="103" t="e">
        <f t="shared" si="75"/>
        <v>#REF!</v>
      </c>
      <c r="D1056" s="103"/>
      <c r="E1056" s="103" t="e">
        <f>SUM('donnés 87-19'!#REF!)</f>
        <v>#REF!</v>
      </c>
      <c r="F1056" s="115" t="s">
        <v>1663</v>
      </c>
      <c r="G1056" s="46" t="s">
        <v>202</v>
      </c>
      <c r="H1056" s="109">
        <f t="shared" ca="1" si="77"/>
        <v>2020</v>
      </c>
      <c r="J1056" s="192">
        <v>0</v>
      </c>
    </row>
    <row r="1057" spans="2:10" s="21" customFormat="1" ht="18.75">
      <c r="B1057" s="102"/>
      <c r="C1057" s="103" t="e">
        <f t="shared" si="75"/>
        <v>#REF!</v>
      </c>
      <c r="D1057" s="103"/>
      <c r="E1057" s="103" t="e">
        <f>SUM('donnés 87-19'!#REF!)</f>
        <v>#REF!</v>
      </c>
      <c r="F1057" s="115" t="s">
        <v>1664</v>
      </c>
      <c r="G1057" s="46" t="s">
        <v>202</v>
      </c>
      <c r="H1057" s="109">
        <f t="shared" ca="1" si="77"/>
        <v>2020</v>
      </c>
      <c r="J1057" s="192">
        <v>0</v>
      </c>
    </row>
    <row r="1058" spans="2:10" s="21" customFormat="1" ht="18.75">
      <c r="B1058" s="102"/>
      <c r="C1058" s="103" t="e">
        <f t="shared" si="75"/>
        <v>#REF!</v>
      </c>
      <c r="D1058" s="103"/>
      <c r="E1058" s="103" t="e">
        <f>SUM('donnés 87-19'!#REF!)</f>
        <v>#REF!</v>
      </c>
      <c r="F1058" s="115" t="s">
        <v>2123</v>
      </c>
      <c r="G1058" s="46" t="s">
        <v>202</v>
      </c>
      <c r="H1058" s="109">
        <f t="shared" ca="1" si="77"/>
        <v>2020</v>
      </c>
      <c r="J1058" s="192">
        <v>0</v>
      </c>
    </row>
    <row r="1059" spans="2:10" s="21" customFormat="1" ht="18.75">
      <c r="B1059" s="102"/>
      <c r="C1059" s="103" t="e">
        <f t="shared" si="75"/>
        <v>#REF!</v>
      </c>
      <c r="D1059" s="103"/>
      <c r="E1059" s="103" t="e">
        <f>SUM('donnés 87-19'!#REF!)</f>
        <v>#REF!</v>
      </c>
      <c r="F1059" s="115" t="s">
        <v>1665</v>
      </c>
      <c r="G1059" s="46" t="s">
        <v>202</v>
      </c>
      <c r="H1059" s="109">
        <f t="shared" ca="1" si="77"/>
        <v>2020</v>
      </c>
      <c r="J1059" s="192">
        <v>0</v>
      </c>
    </row>
    <row r="1060" spans="2:10" ht="18.75">
      <c r="B1060" s="102"/>
      <c r="C1060" s="103" t="e">
        <f t="shared" si="75"/>
        <v>#REF!</v>
      </c>
      <c r="D1060" s="103"/>
      <c r="E1060" s="103" t="e">
        <f>SUM('donnés 87-19'!#REF!)</f>
        <v>#REF!</v>
      </c>
      <c r="F1060" s="115" t="s">
        <v>1666</v>
      </c>
      <c r="G1060" s="46" t="s">
        <v>202</v>
      </c>
      <c r="H1060" s="109">
        <f t="shared" ca="1" si="77"/>
        <v>2020</v>
      </c>
      <c r="J1060" s="192">
        <v>0</v>
      </c>
    </row>
    <row r="1061" spans="2:10" ht="18.75">
      <c r="B1061" s="102"/>
      <c r="C1061" s="103" t="e">
        <f t="shared" si="75"/>
        <v>#REF!</v>
      </c>
      <c r="D1061" s="103"/>
      <c r="E1061" s="103" t="e">
        <f>SUM('donnés 87-19'!#REF!)</f>
        <v>#REF!</v>
      </c>
      <c r="F1061" s="115" t="s">
        <v>1667</v>
      </c>
      <c r="G1061" s="46" t="s">
        <v>202</v>
      </c>
      <c r="H1061" s="109">
        <f t="shared" ca="1" si="77"/>
        <v>2020</v>
      </c>
      <c r="J1061" s="192">
        <v>0</v>
      </c>
    </row>
    <row r="1062" spans="2:10" ht="18.75">
      <c r="B1062" s="102"/>
      <c r="C1062" s="103" t="e">
        <f t="shared" si="75"/>
        <v>#REF!</v>
      </c>
      <c r="D1062" s="103"/>
      <c r="E1062" s="103" t="e">
        <f>SUM('donnés 87-19'!#REF!)</f>
        <v>#REF!</v>
      </c>
      <c r="F1062" s="127" t="s">
        <v>1503</v>
      </c>
      <c r="G1062" s="57" t="s">
        <v>203</v>
      </c>
      <c r="H1062" s="42">
        <v>2013</v>
      </c>
      <c r="J1062" s="198" t="s">
        <v>1503</v>
      </c>
    </row>
    <row r="1063" spans="2:10" ht="18.75">
      <c r="B1063" s="102"/>
      <c r="C1063" s="103" t="e">
        <f t="shared" si="75"/>
        <v>#REF!</v>
      </c>
      <c r="D1063" s="103"/>
      <c r="E1063" s="103" t="e">
        <f>SUM('donnés 87-19'!#REF!)</f>
        <v>#REF!</v>
      </c>
      <c r="F1063" s="127" t="s">
        <v>2609</v>
      </c>
      <c r="G1063" s="57" t="s">
        <v>203</v>
      </c>
      <c r="H1063" s="42">
        <v>2013</v>
      </c>
      <c r="J1063" s="198" t="s">
        <v>1504</v>
      </c>
    </row>
    <row r="1064" spans="2:10" ht="18.75">
      <c r="B1064" s="102"/>
      <c r="C1064" s="103" t="e">
        <f t="shared" si="75"/>
        <v>#REF!</v>
      </c>
      <c r="D1064" s="103"/>
      <c r="E1064" s="103" t="e">
        <f>SUM('donnés 87-19'!#REF!)</f>
        <v>#REF!</v>
      </c>
      <c r="F1064" s="127" t="s">
        <v>1505</v>
      </c>
      <c r="G1064" s="57" t="s">
        <v>203</v>
      </c>
      <c r="H1064" s="42">
        <v>2013</v>
      </c>
      <c r="J1064" s="198" t="s">
        <v>1505</v>
      </c>
    </row>
    <row r="1065" spans="2:10" ht="18.75">
      <c r="B1065" s="102"/>
      <c r="C1065" s="103" t="e">
        <f t="shared" si="75"/>
        <v>#REF!</v>
      </c>
      <c r="D1065" s="103"/>
      <c r="E1065" s="103" t="e">
        <f>SUM('donnés 87-19'!#REF!)</f>
        <v>#REF!</v>
      </c>
      <c r="F1065" s="127" t="s">
        <v>2124</v>
      </c>
      <c r="G1065" s="57" t="s">
        <v>203</v>
      </c>
      <c r="H1065" s="42">
        <v>2013</v>
      </c>
      <c r="J1065" s="198" t="s">
        <v>1506</v>
      </c>
    </row>
    <row r="1066" spans="2:10" ht="18.75">
      <c r="B1066" s="102"/>
      <c r="C1066" s="103" t="e">
        <f t="shared" si="75"/>
        <v>#REF!</v>
      </c>
      <c r="D1066" s="103"/>
      <c r="E1066" s="103" t="e">
        <f>SUM('donnés 87-19'!#REF!)</f>
        <v>#REF!</v>
      </c>
      <c r="F1066" s="127" t="s">
        <v>1507</v>
      </c>
      <c r="G1066" s="57" t="s">
        <v>203</v>
      </c>
      <c r="H1066" s="42">
        <v>2016</v>
      </c>
      <c r="J1066" s="198" t="s">
        <v>1507</v>
      </c>
    </row>
    <row r="1067" spans="2:10" ht="18.75">
      <c r="B1067" s="102"/>
      <c r="C1067" s="103" t="e">
        <f t="shared" si="75"/>
        <v>#REF!</v>
      </c>
      <c r="D1067" s="103"/>
      <c r="E1067" s="103" t="e">
        <f>SUM('donnés 87-19'!#REF!)</f>
        <v>#REF!</v>
      </c>
      <c r="F1067" s="54" t="s">
        <v>2033</v>
      </c>
      <c r="G1067" s="55" t="s">
        <v>204</v>
      </c>
      <c r="H1067" s="109">
        <f t="shared" ref="H1067:H1082" ca="1" si="78">YEAR(TODAY())</f>
        <v>2020</v>
      </c>
      <c r="J1067" s="195">
        <v>0</v>
      </c>
    </row>
    <row r="1068" spans="2:10" ht="18.75">
      <c r="B1068" s="102"/>
      <c r="C1068" s="103" t="e">
        <f t="shared" si="75"/>
        <v>#REF!</v>
      </c>
      <c r="D1068" s="103"/>
      <c r="E1068" s="103" t="e">
        <f>SUM('donnés 87-19'!#REF!)</f>
        <v>#REF!</v>
      </c>
      <c r="F1068" s="54" t="s">
        <v>2453</v>
      </c>
      <c r="G1068" s="55" t="s">
        <v>204</v>
      </c>
      <c r="H1068" s="109">
        <f t="shared" ca="1" si="78"/>
        <v>2020</v>
      </c>
      <c r="J1068" s="195">
        <v>0</v>
      </c>
    </row>
    <row r="1069" spans="2:10" ht="18.75">
      <c r="B1069" s="102"/>
      <c r="C1069" s="103" t="e">
        <f t="shared" si="75"/>
        <v>#REF!</v>
      </c>
      <c r="D1069" s="103"/>
      <c r="E1069" s="103" t="e">
        <f>SUM('donnés 87-19'!#REF!)</f>
        <v>#REF!</v>
      </c>
      <c r="F1069" s="54" t="s">
        <v>2125</v>
      </c>
      <c r="G1069" s="55" t="s">
        <v>204</v>
      </c>
      <c r="H1069" s="109">
        <f t="shared" ca="1" si="78"/>
        <v>2020</v>
      </c>
      <c r="J1069" s="195">
        <v>0</v>
      </c>
    </row>
    <row r="1070" spans="2:10" ht="18.75">
      <c r="B1070" s="102"/>
      <c r="C1070" s="103" t="e">
        <f t="shared" si="75"/>
        <v>#REF!</v>
      </c>
      <c r="D1070" s="103"/>
      <c r="E1070" s="103" t="e">
        <f>SUM('donnés 87-19'!#REF!)</f>
        <v>#REF!</v>
      </c>
      <c r="F1070" s="54" t="s">
        <v>2126</v>
      </c>
      <c r="G1070" s="55" t="s">
        <v>204</v>
      </c>
      <c r="H1070" s="109">
        <f t="shared" ca="1" si="78"/>
        <v>2020</v>
      </c>
      <c r="J1070" s="195">
        <v>0</v>
      </c>
    </row>
    <row r="1071" spans="2:10" ht="18.75">
      <c r="B1071" s="102"/>
      <c r="C1071" s="103" t="e">
        <f t="shared" si="75"/>
        <v>#REF!</v>
      </c>
      <c r="D1071" s="103"/>
      <c r="E1071" s="103" t="e">
        <f>SUM('donnés 87-19'!#REF!)</f>
        <v>#REF!</v>
      </c>
      <c r="F1071" s="54" t="s">
        <v>2127</v>
      </c>
      <c r="G1071" s="55" t="s">
        <v>204</v>
      </c>
      <c r="H1071" s="109">
        <f t="shared" ca="1" si="78"/>
        <v>2020</v>
      </c>
      <c r="J1071" s="195">
        <v>0</v>
      </c>
    </row>
    <row r="1072" spans="2:10" ht="18.75">
      <c r="B1072" s="102"/>
      <c r="C1072" s="103" t="e">
        <f t="shared" si="75"/>
        <v>#REF!</v>
      </c>
      <c r="D1072" s="103"/>
      <c r="E1072" s="103" t="e">
        <f>SUM('donnés 87-19'!#REF!)</f>
        <v>#REF!</v>
      </c>
      <c r="F1072" s="54" t="s">
        <v>1006</v>
      </c>
      <c r="G1072" s="55" t="s">
        <v>204</v>
      </c>
      <c r="H1072" s="109">
        <f t="shared" ca="1" si="78"/>
        <v>2020</v>
      </c>
      <c r="J1072" s="195">
        <v>0</v>
      </c>
    </row>
    <row r="1073" spans="2:10" ht="18.75">
      <c r="B1073" s="102"/>
      <c r="C1073" s="103" t="e">
        <f t="shared" si="75"/>
        <v>#REF!</v>
      </c>
      <c r="D1073" s="103"/>
      <c r="E1073" s="103" t="e">
        <f>SUM('donnés 87-19'!#REF!)</f>
        <v>#REF!</v>
      </c>
      <c r="F1073" s="54" t="s">
        <v>2454</v>
      </c>
      <c r="G1073" s="55" t="s">
        <v>204</v>
      </c>
      <c r="H1073" s="109">
        <f t="shared" ca="1" si="78"/>
        <v>2020</v>
      </c>
      <c r="J1073" s="195">
        <v>0</v>
      </c>
    </row>
    <row r="1074" spans="2:10" ht="18.75">
      <c r="B1074" s="102"/>
      <c r="C1074" s="103" t="e">
        <f t="shared" si="75"/>
        <v>#REF!</v>
      </c>
      <c r="D1074" s="103"/>
      <c r="E1074" s="103" t="e">
        <f>SUM('donnés 87-19'!#REF!)</f>
        <v>#REF!</v>
      </c>
      <c r="F1074" s="54" t="s">
        <v>2128</v>
      </c>
      <c r="G1074" s="55" t="s">
        <v>204</v>
      </c>
      <c r="H1074" s="109">
        <f t="shared" ca="1" si="78"/>
        <v>2020</v>
      </c>
      <c r="J1074" s="195">
        <v>0</v>
      </c>
    </row>
    <row r="1075" spans="2:10" ht="18.75">
      <c r="B1075" s="102"/>
      <c r="C1075" s="103" t="e">
        <f t="shared" si="75"/>
        <v>#REF!</v>
      </c>
      <c r="D1075" s="103"/>
      <c r="E1075" s="103" t="e">
        <f>SUM('donnés 87-19'!#REF!)</f>
        <v>#REF!</v>
      </c>
      <c r="F1075" s="133" t="s">
        <v>2129</v>
      </c>
      <c r="G1075" s="58" t="s">
        <v>205</v>
      </c>
      <c r="H1075" s="109">
        <f t="shared" ca="1" si="78"/>
        <v>2020</v>
      </c>
      <c r="J1075" s="199">
        <v>0</v>
      </c>
    </row>
    <row r="1076" spans="2:10" ht="18.75">
      <c r="B1076" s="102"/>
      <c r="C1076" s="103" t="e">
        <f t="shared" si="75"/>
        <v>#REF!</v>
      </c>
      <c r="D1076" s="103"/>
      <c r="E1076" s="103" t="e">
        <f>SUM('donnés 87-19'!#REF!)</f>
        <v>#REF!</v>
      </c>
      <c r="F1076" s="133" t="s">
        <v>2130</v>
      </c>
      <c r="G1076" s="58" t="s">
        <v>205</v>
      </c>
      <c r="H1076" s="109">
        <f t="shared" ca="1" si="78"/>
        <v>2020</v>
      </c>
      <c r="J1076" s="199">
        <v>0</v>
      </c>
    </row>
    <row r="1077" spans="2:10" ht="18.75">
      <c r="B1077" s="102"/>
      <c r="C1077" s="103" t="e">
        <f t="shared" si="75"/>
        <v>#REF!</v>
      </c>
      <c r="D1077" s="103"/>
      <c r="E1077" s="103" t="e">
        <f>SUM('donnés 87-19'!#REF!)</f>
        <v>#REF!</v>
      </c>
      <c r="F1077" s="133" t="s">
        <v>2131</v>
      </c>
      <c r="G1077" s="58" t="s">
        <v>205</v>
      </c>
      <c r="H1077" s="109">
        <f t="shared" ca="1" si="78"/>
        <v>2020</v>
      </c>
      <c r="J1077" s="199">
        <v>0</v>
      </c>
    </row>
    <row r="1078" spans="2:10" ht="18.75">
      <c r="B1078" s="102"/>
      <c r="C1078" s="103" t="e">
        <f t="shared" si="75"/>
        <v>#REF!</v>
      </c>
      <c r="D1078" s="103"/>
      <c r="E1078" s="103" t="e">
        <f>SUM('donnés 87-19'!#REF!)</f>
        <v>#REF!</v>
      </c>
      <c r="F1078" s="133" t="s">
        <v>2132</v>
      </c>
      <c r="G1078" s="58" t="s">
        <v>205</v>
      </c>
      <c r="H1078" s="109">
        <f t="shared" ca="1" si="78"/>
        <v>2020</v>
      </c>
      <c r="J1078" s="199">
        <v>0</v>
      </c>
    </row>
    <row r="1079" spans="2:10" ht="18.75">
      <c r="B1079" s="102"/>
      <c r="C1079" s="103" t="e">
        <f t="shared" si="75"/>
        <v>#REF!</v>
      </c>
      <c r="D1079" s="103"/>
      <c r="E1079" s="103" t="e">
        <f>SUM('donnés 87-19'!#REF!)</f>
        <v>#REF!</v>
      </c>
      <c r="F1079" s="133" t="s">
        <v>2133</v>
      </c>
      <c r="G1079" s="58" t="s">
        <v>205</v>
      </c>
      <c r="H1079" s="109">
        <f t="shared" ca="1" si="78"/>
        <v>2020</v>
      </c>
      <c r="J1079" s="199">
        <v>0</v>
      </c>
    </row>
    <row r="1080" spans="2:10" ht="18.75">
      <c r="B1080" s="102"/>
      <c r="C1080" s="103" t="e">
        <f t="shared" si="75"/>
        <v>#REF!</v>
      </c>
      <c r="D1080" s="103"/>
      <c r="E1080" s="103" t="e">
        <f>SUM('donnés 87-19'!#REF!)</f>
        <v>#REF!</v>
      </c>
      <c r="F1080" s="133" t="s">
        <v>2134</v>
      </c>
      <c r="G1080" s="58" t="s">
        <v>205</v>
      </c>
      <c r="H1080" s="109">
        <f t="shared" ca="1" si="78"/>
        <v>2020</v>
      </c>
      <c r="J1080" s="199">
        <v>0</v>
      </c>
    </row>
    <row r="1081" spans="2:10" ht="18.75">
      <c r="B1081" s="102"/>
      <c r="C1081" s="103" t="e">
        <f t="shared" si="75"/>
        <v>#REF!</v>
      </c>
      <c r="D1081" s="103"/>
      <c r="E1081" s="103" t="e">
        <f>SUM('donnés 87-19'!#REF!)</f>
        <v>#REF!</v>
      </c>
      <c r="F1081" s="133" t="s">
        <v>2135</v>
      </c>
      <c r="G1081" s="58" t="s">
        <v>205</v>
      </c>
      <c r="H1081" s="109">
        <f t="shared" ca="1" si="78"/>
        <v>2020</v>
      </c>
      <c r="J1081" s="199">
        <v>0</v>
      </c>
    </row>
    <row r="1082" spans="2:10" ht="18.75">
      <c r="B1082" s="102"/>
      <c r="C1082" s="103" t="e">
        <f t="shared" si="75"/>
        <v>#REF!</v>
      </c>
      <c r="D1082" s="103"/>
      <c r="E1082" s="103" t="e">
        <f>SUM('donnés 87-19'!#REF!)</f>
        <v>#REF!</v>
      </c>
      <c r="F1082" s="133" t="s">
        <v>2034</v>
      </c>
      <c r="G1082" s="58" t="s">
        <v>205</v>
      </c>
      <c r="H1082" s="109">
        <f t="shared" ca="1" si="78"/>
        <v>2020</v>
      </c>
      <c r="J1082" s="199">
        <v>0</v>
      </c>
    </row>
    <row r="1083" spans="2:10" ht="18.75">
      <c r="B1083" s="102"/>
      <c r="C1083" s="103" t="e">
        <f t="shared" si="75"/>
        <v>#REF!</v>
      </c>
      <c r="D1083" s="103"/>
      <c r="E1083" s="103" t="e">
        <f>SUM('donnés 87-19'!#REF!)</f>
        <v>#REF!</v>
      </c>
      <c r="F1083" s="120" t="s">
        <v>1508</v>
      </c>
      <c r="G1083" s="56" t="s">
        <v>206</v>
      </c>
      <c r="H1083" s="42">
        <v>2012</v>
      </c>
      <c r="J1083" s="196" t="s">
        <v>1508</v>
      </c>
    </row>
    <row r="1084" spans="2:10" ht="18.75">
      <c r="B1084" s="102"/>
      <c r="C1084" s="103" t="e">
        <f t="shared" si="75"/>
        <v>#REF!</v>
      </c>
      <c r="D1084" s="103"/>
      <c r="E1084" s="103" t="e">
        <f>SUM('donnés 87-19'!#REF!)</f>
        <v>#REF!</v>
      </c>
      <c r="F1084" s="120" t="s">
        <v>1509</v>
      </c>
      <c r="G1084" s="56" t="s">
        <v>206</v>
      </c>
      <c r="H1084" s="42">
        <v>2012</v>
      </c>
      <c r="J1084" s="196" t="s">
        <v>1509</v>
      </c>
    </row>
    <row r="1085" spans="2:10" ht="18.75">
      <c r="B1085" s="102"/>
      <c r="C1085" s="103" t="e">
        <f t="shared" si="75"/>
        <v>#REF!</v>
      </c>
      <c r="D1085" s="103"/>
      <c r="E1085" s="103" t="e">
        <f>SUM('donnés 87-19'!#REF!)</f>
        <v>#REF!</v>
      </c>
      <c r="F1085" s="120" t="s">
        <v>1510</v>
      </c>
      <c r="G1085" s="56" t="s">
        <v>206</v>
      </c>
      <c r="H1085" s="42">
        <v>2012</v>
      </c>
      <c r="J1085" s="196" t="s">
        <v>1510</v>
      </c>
    </row>
    <row r="1086" spans="2:10" ht="18.75">
      <c r="B1086" s="102"/>
      <c r="C1086" s="103" t="e">
        <f t="shared" si="75"/>
        <v>#REF!</v>
      </c>
      <c r="D1086" s="103"/>
      <c r="E1086" s="103" t="e">
        <f>SUM('donnés 87-19'!#REF!)</f>
        <v>#REF!</v>
      </c>
      <c r="F1086" s="120" t="s">
        <v>1511</v>
      </c>
      <c r="G1086" s="56" t="s">
        <v>206</v>
      </c>
      <c r="H1086" s="42">
        <v>2012</v>
      </c>
      <c r="J1086" s="196" t="s">
        <v>1511</v>
      </c>
    </row>
    <row r="1087" spans="2:10" ht="18.75">
      <c r="B1087" s="102"/>
      <c r="C1087" s="103" t="e">
        <f t="shared" si="75"/>
        <v>#REF!</v>
      </c>
      <c r="D1087" s="103"/>
      <c r="E1087" s="103" t="e">
        <f>SUM('donnés 87-19'!#REF!)</f>
        <v>#REF!</v>
      </c>
      <c r="F1087" s="120" t="s">
        <v>1512</v>
      </c>
      <c r="G1087" s="56" t="s">
        <v>206</v>
      </c>
      <c r="H1087" s="42">
        <v>2012</v>
      </c>
      <c r="J1087" s="196" t="s">
        <v>1512</v>
      </c>
    </row>
    <row r="1088" spans="2:10" ht="18.75">
      <c r="B1088" s="102"/>
      <c r="C1088" s="103" t="e">
        <f t="shared" si="75"/>
        <v>#REF!</v>
      </c>
      <c r="D1088" s="103"/>
      <c r="E1088" s="103" t="e">
        <f>SUM('donnés 87-19'!#REF!)</f>
        <v>#REF!</v>
      </c>
      <c r="F1088" s="120" t="s">
        <v>1513</v>
      </c>
      <c r="G1088" s="56" t="s">
        <v>206</v>
      </c>
      <c r="H1088" s="42">
        <v>2012</v>
      </c>
      <c r="J1088" s="196" t="s">
        <v>1513</v>
      </c>
    </row>
    <row r="1089" spans="2:13" ht="18.75">
      <c r="B1089" s="102"/>
      <c r="C1089" s="103" t="e">
        <f t="shared" si="75"/>
        <v>#REF!</v>
      </c>
      <c r="D1089" s="103"/>
      <c r="E1089" s="103" t="e">
        <f>SUM('donnés 87-19'!#REF!)</f>
        <v>#REF!</v>
      </c>
      <c r="F1089" s="120" t="s">
        <v>2136</v>
      </c>
      <c r="G1089" s="56" t="s">
        <v>206</v>
      </c>
      <c r="H1089" s="109">
        <f t="shared" ref="H1089" ca="1" si="79">YEAR(TODAY())</f>
        <v>2020</v>
      </c>
      <c r="J1089" s="196">
        <v>0</v>
      </c>
      <c r="K1089" s="247"/>
      <c r="L1089" s="261"/>
      <c r="M1089" s="263"/>
    </row>
    <row r="1090" spans="2:13" ht="18.75">
      <c r="B1090" s="102"/>
      <c r="C1090" s="103" t="e">
        <f t="shared" si="75"/>
        <v>#REF!</v>
      </c>
      <c r="D1090" s="103"/>
      <c r="E1090" s="103" t="e">
        <f>SUM('donnés 87-19'!#REF!)</f>
        <v>#REF!</v>
      </c>
      <c r="F1090" s="82" t="s">
        <v>1293</v>
      </c>
      <c r="G1090" s="51" t="s">
        <v>207</v>
      </c>
      <c r="H1090" s="42">
        <v>2013</v>
      </c>
      <c r="J1090" s="194" t="s">
        <v>1293</v>
      </c>
    </row>
    <row r="1091" spans="2:13" ht="18.75">
      <c r="B1091" s="102"/>
      <c r="C1091" s="103" t="e">
        <f t="shared" si="75"/>
        <v>#REF!</v>
      </c>
      <c r="D1091" s="103"/>
      <c r="E1091" s="103" t="e">
        <f>SUM('donnés 87-19'!#REF!)</f>
        <v>#REF!</v>
      </c>
      <c r="F1091" s="82" t="s">
        <v>1514</v>
      </c>
      <c r="G1091" s="51" t="s">
        <v>207</v>
      </c>
      <c r="H1091" s="42">
        <v>2013</v>
      </c>
      <c r="J1091" s="194" t="s">
        <v>1514</v>
      </c>
    </row>
    <row r="1092" spans="2:13" ht="18.75">
      <c r="B1092" s="102"/>
      <c r="C1092" s="103" t="e">
        <f t="shared" si="75"/>
        <v>#REF!</v>
      </c>
      <c r="D1092" s="103"/>
      <c r="E1092" s="103" t="e">
        <f>SUM('donnés 87-19'!#REF!)</f>
        <v>#REF!</v>
      </c>
      <c r="F1092" s="82" t="s">
        <v>1515</v>
      </c>
      <c r="G1092" s="51" t="s">
        <v>207</v>
      </c>
      <c r="H1092" s="42">
        <v>2013</v>
      </c>
      <c r="J1092" s="194" t="s">
        <v>1515</v>
      </c>
    </row>
    <row r="1093" spans="2:13" ht="18.75">
      <c r="B1093" s="102"/>
      <c r="C1093" s="103" t="e">
        <f t="shared" si="75"/>
        <v>#REF!</v>
      </c>
      <c r="D1093" s="103"/>
      <c r="E1093" s="103" t="e">
        <f>SUM('donnés 87-19'!#REF!)</f>
        <v>#REF!</v>
      </c>
      <c r="F1093" s="82" t="s">
        <v>1516</v>
      </c>
      <c r="G1093" s="51" t="s">
        <v>207</v>
      </c>
      <c r="H1093" s="42">
        <v>2013</v>
      </c>
      <c r="J1093" s="194" t="s">
        <v>1516</v>
      </c>
    </row>
    <row r="1094" spans="2:13" ht="18.75">
      <c r="B1094" s="102"/>
      <c r="C1094" s="103" t="e">
        <f t="shared" si="75"/>
        <v>#REF!</v>
      </c>
      <c r="D1094" s="103"/>
      <c r="E1094" s="103" t="e">
        <f>SUM('donnés 87-19'!#REF!)</f>
        <v>#REF!</v>
      </c>
      <c r="F1094" s="82" t="s">
        <v>1517</v>
      </c>
      <c r="G1094" s="51" t="s">
        <v>207</v>
      </c>
      <c r="H1094" s="42">
        <v>2013</v>
      </c>
      <c r="J1094" s="194" t="s">
        <v>1517</v>
      </c>
    </row>
    <row r="1095" spans="2:13" ht="18.75">
      <c r="B1095" s="102"/>
      <c r="C1095" s="103" t="e">
        <f t="shared" si="75"/>
        <v>#REF!</v>
      </c>
      <c r="D1095" s="103"/>
      <c r="E1095" s="103" t="e">
        <f>SUM('donnés 87-19'!#REF!)</f>
        <v>#REF!</v>
      </c>
      <c r="F1095" s="82" t="s">
        <v>1518</v>
      </c>
      <c r="G1095" s="51" t="s">
        <v>207</v>
      </c>
      <c r="H1095" s="42">
        <v>2013</v>
      </c>
      <c r="J1095" s="194" t="s">
        <v>1518</v>
      </c>
    </row>
    <row r="1096" spans="2:13" ht="18.75">
      <c r="B1096" s="102"/>
      <c r="C1096" s="103" t="e">
        <f t="shared" si="75"/>
        <v>#REF!</v>
      </c>
      <c r="D1096" s="103"/>
      <c r="E1096" s="103" t="e">
        <f>SUM('donnés 87-19'!#REF!)</f>
        <v>#REF!</v>
      </c>
      <c r="F1096" s="82" t="s">
        <v>1519</v>
      </c>
      <c r="G1096" s="51" t="s">
        <v>207</v>
      </c>
      <c r="H1096" s="42">
        <v>2013</v>
      </c>
      <c r="J1096" s="194" t="s">
        <v>1519</v>
      </c>
    </row>
    <row r="1097" spans="2:13" ht="18.75">
      <c r="B1097" s="102"/>
      <c r="C1097" s="103" t="e">
        <f t="shared" si="75"/>
        <v>#REF!</v>
      </c>
      <c r="D1097" s="103"/>
      <c r="E1097" s="103" t="e">
        <f>SUM('donnés 87-19'!#REF!)</f>
        <v>#REF!</v>
      </c>
      <c r="F1097" s="133" t="s">
        <v>1520</v>
      </c>
      <c r="G1097" s="58" t="s">
        <v>208</v>
      </c>
      <c r="H1097" s="42">
        <v>2015</v>
      </c>
      <c r="J1097" s="199" t="s">
        <v>1520</v>
      </c>
    </row>
    <row r="1098" spans="2:13" ht="18.75">
      <c r="B1098" s="102"/>
      <c r="C1098" s="103" t="e">
        <f t="shared" si="75"/>
        <v>#REF!</v>
      </c>
      <c r="D1098" s="103"/>
      <c r="E1098" s="103" t="e">
        <f>SUM('donnés 87-19'!#REF!)</f>
        <v>#REF!</v>
      </c>
      <c r="F1098" s="133" t="s">
        <v>2457</v>
      </c>
      <c r="G1098" s="58" t="s">
        <v>208</v>
      </c>
      <c r="H1098" s="42">
        <v>2015</v>
      </c>
      <c r="J1098" s="199" t="s">
        <v>1521</v>
      </c>
    </row>
    <row r="1099" spans="2:13" ht="18.75">
      <c r="B1099" s="102"/>
      <c r="C1099" s="103" t="e">
        <f t="shared" si="75"/>
        <v>#REF!</v>
      </c>
      <c r="D1099" s="103"/>
      <c r="E1099" s="103" t="e">
        <f>SUM('donnés 87-19'!#REF!)</f>
        <v>#REF!</v>
      </c>
      <c r="F1099" s="133" t="s">
        <v>2458</v>
      </c>
      <c r="G1099" s="58" t="s">
        <v>208</v>
      </c>
      <c r="H1099" s="42">
        <v>2015</v>
      </c>
      <c r="J1099" s="199" t="s">
        <v>1522</v>
      </c>
    </row>
    <row r="1100" spans="2:13" ht="18.75">
      <c r="B1100" s="102"/>
      <c r="C1100" s="103" t="e">
        <f t="shared" si="75"/>
        <v>#REF!</v>
      </c>
      <c r="D1100" s="103"/>
      <c r="E1100" s="103" t="e">
        <f>SUM('donnés 87-19'!#REF!)</f>
        <v>#REF!</v>
      </c>
      <c r="F1100" s="133" t="s">
        <v>1523</v>
      </c>
      <c r="G1100" s="58" t="s">
        <v>208</v>
      </c>
      <c r="H1100" s="42">
        <v>2015</v>
      </c>
      <c r="J1100" s="199" t="s">
        <v>1523</v>
      </c>
    </row>
    <row r="1101" spans="2:13" ht="18.75">
      <c r="B1101" s="102"/>
      <c r="C1101" s="103" t="e">
        <f t="shared" si="75"/>
        <v>#REF!</v>
      </c>
      <c r="D1101" s="103"/>
      <c r="E1101" s="103" t="e">
        <f>SUM('donnés 87-19'!#REF!)</f>
        <v>#REF!</v>
      </c>
      <c r="F1101" s="133" t="s">
        <v>1524</v>
      </c>
      <c r="G1101" s="58" t="s">
        <v>208</v>
      </c>
      <c r="H1101" s="42">
        <v>2015</v>
      </c>
      <c r="J1101" s="199" t="s">
        <v>1524</v>
      </c>
    </row>
    <row r="1102" spans="2:13" ht="18.75">
      <c r="B1102" s="102"/>
      <c r="C1102" s="103" t="e">
        <f t="shared" si="75"/>
        <v>#REF!</v>
      </c>
      <c r="D1102" s="103"/>
      <c r="E1102" s="103" t="e">
        <f>SUM('donnés 87-19'!#REF!)</f>
        <v>#REF!</v>
      </c>
      <c r="F1102" s="133" t="s">
        <v>1525</v>
      </c>
      <c r="G1102" s="58" t="s">
        <v>208</v>
      </c>
      <c r="H1102" s="42">
        <v>2015</v>
      </c>
      <c r="J1102" s="199" t="s">
        <v>1525</v>
      </c>
    </row>
    <row r="1103" spans="2:13" ht="18.75">
      <c r="B1103" s="102"/>
      <c r="C1103" s="103" t="e">
        <f t="shared" si="75"/>
        <v>#REF!</v>
      </c>
      <c r="D1103" s="103"/>
      <c r="E1103" s="103" t="e">
        <f>SUM('donnés 87-19'!#REF!)</f>
        <v>#REF!</v>
      </c>
      <c r="F1103" s="133" t="s">
        <v>2455</v>
      </c>
      <c r="G1103" s="58" t="s">
        <v>208</v>
      </c>
      <c r="H1103" s="42">
        <v>2015</v>
      </c>
      <c r="J1103" s="244" t="s">
        <v>2455</v>
      </c>
    </row>
    <row r="1104" spans="2:13" ht="18.75">
      <c r="B1104" s="102"/>
      <c r="C1104" s="103" t="e">
        <f t="shared" si="75"/>
        <v>#REF!</v>
      </c>
      <c r="D1104" s="103"/>
      <c r="E1104" s="103" t="e">
        <f>SUM('donnés 87-19'!#REF!)</f>
        <v>#REF!</v>
      </c>
      <c r="F1104" s="133" t="s">
        <v>2456</v>
      </c>
      <c r="G1104" s="58" t="s">
        <v>208</v>
      </c>
      <c r="H1104" s="42">
        <v>2015</v>
      </c>
      <c r="J1104" s="244" t="s">
        <v>2456</v>
      </c>
    </row>
    <row r="1105" spans="2:10" ht="18.75">
      <c r="B1105" s="102"/>
      <c r="C1105" s="103" t="e">
        <f t="shared" si="75"/>
        <v>#REF!</v>
      </c>
      <c r="D1105" s="103"/>
      <c r="E1105" s="103" t="e">
        <f>SUM('donnés 87-19'!#REF!)</f>
        <v>#REF!</v>
      </c>
      <c r="F1105" s="133" t="s">
        <v>1526</v>
      </c>
      <c r="G1105" s="58" t="s">
        <v>208</v>
      </c>
      <c r="H1105" s="42">
        <v>2016</v>
      </c>
      <c r="J1105" s="199" t="s">
        <v>1526</v>
      </c>
    </row>
    <row r="1106" spans="2:10" ht="18.75">
      <c r="B1106" s="102"/>
      <c r="C1106" s="103" t="e">
        <f t="shared" si="75"/>
        <v>#REF!</v>
      </c>
      <c r="D1106" s="103"/>
      <c r="E1106" s="103" t="e">
        <f>SUM('donnés 87-19'!#REF!)</f>
        <v>#REF!</v>
      </c>
      <c r="F1106" s="117" t="s">
        <v>1142</v>
      </c>
      <c r="G1106" s="47" t="s">
        <v>209</v>
      </c>
      <c r="H1106" s="42">
        <v>2013</v>
      </c>
      <c r="J1106" s="192" t="s">
        <v>1142</v>
      </c>
    </row>
    <row r="1107" spans="2:10" ht="18.75">
      <c r="B1107" s="102"/>
      <c r="C1107" s="103" t="e">
        <f t="shared" si="75"/>
        <v>#REF!</v>
      </c>
      <c r="D1107" s="103"/>
      <c r="E1107" s="103" t="e">
        <f>SUM('donnés 87-19'!#REF!)</f>
        <v>#REF!</v>
      </c>
      <c r="F1107" s="117" t="s">
        <v>598</v>
      </c>
      <c r="G1107" s="47" t="s">
        <v>209</v>
      </c>
      <c r="H1107" s="42">
        <v>2013</v>
      </c>
      <c r="J1107" s="192" t="s">
        <v>598</v>
      </c>
    </row>
    <row r="1108" spans="2:10" ht="18.75">
      <c r="B1108" s="102"/>
      <c r="C1108" s="103" t="e">
        <f t="shared" si="75"/>
        <v>#REF!</v>
      </c>
      <c r="D1108" s="103"/>
      <c r="E1108" s="103" t="e">
        <f>SUM('donnés 87-19'!#REF!)</f>
        <v>#REF!</v>
      </c>
      <c r="F1108" s="117" t="s">
        <v>2137</v>
      </c>
      <c r="G1108" s="47" t="s">
        <v>209</v>
      </c>
      <c r="H1108" s="42">
        <v>2013</v>
      </c>
      <c r="J1108" s="192" t="s">
        <v>602</v>
      </c>
    </row>
    <row r="1109" spans="2:10" ht="18.75">
      <c r="B1109" s="102"/>
      <c r="C1109" s="103" t="e">
        <f t="shared" si="75"/>
        <v>#REF!</v>
      </c>
      <c r="D1109" s="103"/>
      <c r="E1109" s="103" t="e">
        <f>SUM('donnés 87-19'!#REF!)</f>
        <v>#REF!</v>
      </c>
      <c r="F1109" s="117" t="s">
        <v>597</v>
      </c>
      <c r="G1109" s="47" t="s">
        <v>209</v>
      </c>
      <c r="H1109" s="42">
        <v>2013</v>
      </c>
      <c r="J1109" s="192" t="s">
        <v>597</v>
      </c>
    </row>
    <row r="1110" spans="2:10" ht="18.75">
      <c r="B1110" s="102"/>
      <c r="C1110" s="103" t="e">
        <f t="shared" ref="C1110:C1173" si="80">SUM(E1110-D1110)</f>
        <v>#REF!</v>
      </c>
      <c r="D1110" s="103"/>
      <c r="E1110" s="103" t="e">
        <f>SUM('donnés 87-19'!#REF!)</f>
        <v>#REF!</v>
      </c>
      <c r="F1110" s="117" t="s">
        <v>599</v>
      </c>
      <c r="G1110" s="47" t="s">
        <v>209</v>
      </c>
      <c r="H1110" s="42">
        <v>2013</v>
      </c>
      <c r="J1110" s="192" t="s">
        <v>599</v>
      </c>
    </row>
    <row r="1111" spans="2:10" ht="18.75">
      <c r="B1111" s="102"/>
      <c r="C1111" s="103" t="e">
        <f t="shared" si="80"/>
        <v>#REF!</v>
      </c>
      <c r="D1111" s="103"/>
      <c r="E1111" s="103" t="e">
        <f>SUM('donnés 87-19'!#REF!)</f>
        <v>#REF!</v>
      </c>
      <c r="F1111" s="117" t="s">
        <v>600</v>
      </c>
      <c r="G1111" s="47" t="s">
        <v>209</v>
      </c>
      <c r="H1111" s="42">
        <v>2013</v>
      </c>
      <c r="J1111" s="192" t="s">
        <v>600</v>
      </c>
    </row>
    <row r="1112" spans="2:10" ht="18.75">
      <c r="B1112" s="102"/>
      <c r="C1112" s="103" t="e">
        <f t="shared" si="80"/>
        <v>#REF!</v>
      </c>
      <c r="D1112" s="103"/>
      <c r="E1112" s="103" t="e">
        <f>SUM('donnés 87-19'!#REF!)</f>
        <v>#REF!</v>
      </c>
      <c r="F1112" s="117" t="s">
        <v>596</v>
      </c>
      <c r="G1112" s="47" t="s">
        <v>209</v>
      </c>
      <c r="H1112" s="42">
        <v>2013</v>
      </c>
      <c r="J1112" s="192" t="s">
        <v>596</v>
      </c>
    </row>
    <row r="1113" spans="2:10" ht="18.75">
      <c r="B1113" s="102"/>
      <c r="C1113" s="103" t="e">
        <f t="shared" si="80"/>
        <v>#REF!</v>
      </c>
      <c r="D1113" s="103"/>
      <c r="E1113" s="103" t="e">
        <f>SUM('donnés 87-19'!#REF!)</f>
        <v>#REF!</v>
      </c>
      <c r="F1113" s="117" t="s">
        <v>595</v>
      </c>
      <c r="G1113" s="47" t="s">
        <v>209</v>
      </c>
      <c r="H1113" s="42">
        <v>2013</v>
      </c>
      <c r="J1113" s="192" t="s">
        <v>595</v>
      </c>
    </row>
    <row r="1114" spans="2:10" ht="18.75">
      <c r="B1114" s="102"/>
      <c r="C1114" s="103" t="e">
        <f t="shared" si="80"/>
        <v>#REF!</v>
      </c>
      <c r="D1114" s="103"/>
      <c r="E1114" s="103" t="e">
        <f>SUM('donnés 87-19'!#REF!)</f>
        <v>#REF!</v>
      </c>
      <c r="F1114" s="117" t="s">
        <v>2610</v>
      </c>
      <c r="G1114" s="47" t="s">
        <v>209</v>
      </c>
      <c r="H1114" s="42">
        <v>2013</v>
      </c>
      <c r="J1114" s="192" t="s">
        <v>601</v>
      </c>
    </row>
    <row r="1115" spans="2:10" ht="18.75">
      <c r="B1115" s="102"/>
      <c r="C1115" s="103" t="e">
        <f t="shared" si="80"/>
        <v>#REF!</v>
      </c>
      <c r="D1115" s="103"/>
      <c r="E1115" s="103" t="e">
        <f>SUM('donnés 87-19'!#REF!)</f>
        <v>#REF!</v>
      </c>
      <c r="F1115" s="129" t="s">
        <v>1527</v>
      </c>
      <c r="G1115" s="61" t="s">
        <v>210</v>
      </c>
      <c r="H1115" s="42">
        <v>2013</v>
      </c>
      <c r="J1115" s="202" t="s">
        <v>1527</v>
      </c>
    </row>
    <row r="1116" spans="2:10" ht="18.75">
      <c r="B1116" s="102"/>
      <c r="C1116" s="103" t="e">
        <f t="shared" si="80"/>
        <v>#REF!</v>
      </c>
      <c r="D1116" s="103"/>
      <c r="E1116" s="103" t="e">
        <f>SUM('donnés 87-19'!#REF!)</f>
        <v>#REF!</v>
      </c>
      <c r="F1116" s="129" t="s">
        <v>1528</v>
      </c>
      <c r="G1116" s="61" t="s">
        <v>210</v>
      </c>
      <c r="H1116" s="42">
        <v>2013</v>
      </c>
      <c r="J1116" s="202" t="s">
        <v>1528</v>
      </c>
    </row>
    <row r="1117" spans="2:10" ht="18.75">
      <c r="B1117" s="102"/>
      <c r="C1117" s="103" t="e">
        <f t="shared" si="80"/>
        <v>#REF!</v>
      </c>
      <c r="D1117" s="103"/>
      <c r="E1117" s="103" t="e">
        <f>SUM('donnés 87-19'!#REF!)</f>
        <v>#REF!</v>
      </c>
      <c r="F1117" s="129" t="s">
        <v>1529</v>
      </c>
      <c r="G1117" s="61" t="s">
        <v>210</v>
      </c>
      <c r="H1117" s="42">
        <v>2013</v>
      </c>
      <c r="J1117" s="202" t="s">
        <v>1529</v>
      </c>
    </row>
    <row r="1118" spans="2:10" ht="18.75">
      <c r="B1118" s="102"/>
      <c r="C1118" s="103" t="e">
        <f t="shared" si="80"/>
        <v>#REF!</v>
      </c>
      <c r="D1118" s="103"/>
      <c r="E1118" s="103" t="e">
        <f>SUM('donnés 87-19'!#REF!)</f>
        <v>#REF!</v>
      </c>
      <c r="F1118" s="129" t="s">
        <v>2452</v>
      </c>
      <c r="G1118" s="61" t="s">
        <v>210</v>
      </c>
      <c r="H1118" s="42">
        <v>2013</v>
      </c>
      <c r="J1118" s="202" t="s">
        <v>1530</v>
      </c>
    </row>
    <row r="1119" spans="2:10" ht="18.75">
      <c r="B1119" s="102"/>
      <c r="C1119" s="103" t="e">
        <f t="shared" si="80"/>
        <v>#REF!</v>
      </c>
      <c r="D1119" s="103"/>
      <c r="E1119" s="103" t="e">
        <f>SUM('donnés 87-19'!#REF!)</f>
        <v>#REF!</v>
      </c>
      <c r="F1119" s="129" t="s">
        <v>1531</v>
      </c>
      <c r="G1119" s="61" t="s">
        <v>210</v>
      </c>
      <c r="H1119" s="42">
        <v>2013</v>
      </c>
      <c r="J1119" s="202" t="s">
        <v>1531</v>
      </c>
    </row>
    <row r="1120" spans="2:10" ht="18.75">
      <c r="B1120" s="102"/>
      <c r="C1120" s="103" t="e">
        <f t="shared" si="80"/>
        <v>#REF!</v>
      </c>
      <c r="D1120" s="103"/>
      <c r="E1120" s="103" t="e">
        <f>SUM('donnés 87-19'!#REF!)</f>
        <v>#REF!</v>
      </c>
      <c r="F1120" s="129" t="s">
        <v>912</v>
      </c>
      <c r="G1120" s="61" t="s">
        <v>210</v>
      </c>
      <c r="H1120" s="42">
        <v>2013</v>
      </c>
      <c r="J1120" s="202" t="s">
        <v>912</v>
      </c>
    </row>
    <row r="1121" spans="2:10" ht="18.75">
      <c r="B1121" s="102"/>
      <c r="C1121" s="103" t="e">
        <f t="shared" si="80"/>
        <v>#REF!</v>
      </c>
      <c r="D1121" s="103"/>
      <c r="E1121" s="103" t="e">
        <f>SUM('donnés 87-19'!#REF!)</f>
        <v>#REF!</v>
      </c>
      <c r="F1121" s="129" t="s">
        <v>2034</v>
      </c>
      <c r="G1121" s="61" t="s">
        <v>210</v>
      </c>
      <c r="H1121" s="109">
        <f t="shared" ref="H1121" ca="1" si="81">YEAR(TODAY())</f>
        <v>2020</v>
      </c>
      <c r="J1121" s="202">
        <v>0</v>
      </c>
    </row>
    <row r="1122" spans="2:10" ht="18.75">
      <c r="B1122" s="102"/>
      <c r="C1122" s="103" t="e">
        <f t="shared" si="80"/>
        <v>#REF!</v>
      </c>
      <c r="D1122" s="103"/>
      <c r="E1122" s="103" t="e">
        <f>SUM('donnés 87-19'!#REF!)</f>
        <v>#REF!</v>
      </c>
      <c r="F1122" s="142" t="s">
        <v>826</v>
      </c>
      <c r="G1122" s="71" t="s">
        <v>211</v>
      </c>
      <c r="H1122" s="42">
        <v>2013</v>
      </c>
      <c r="J1122" s="213" t="s">
        <v>826</v>
      </c>
    </row>
    <row r="1123" spans="2:10" ht="18.75">
      <c r="B1123" s="102"/>
      <c r="C1123" s="103" t="e">
        <f t="shared" si="80"/>
        <v>#REF!</v>
      </c>
      <c r="D1123" s="103"/>
      <c r="E1123" s="103" t="e">
        <f>SUM('donnés 87-19'!#REF!)</f>
        <v>#REF!</v>
      </c>
      <c r="F1123" s="142" t="s">
        <v>2611</v>
      </c>
      <c r="G1123" s="71" t="s">
        <v>211</v>
      </c>
      <c r="H1123" s="42">
        <v>2013</v>
      </c>
      <c r="J1123" s="213" t="s">
        <v>824</v>
      </c>
    </row>
    <row r="1124" spans="2:10" ht="18.75">
      <c r="B1124" s="102"/>
      <c r="C1124" s="103" t="e">
        <f t="shared" si="80"/>
        <v>#REF!</v>
      </c>
      <c r="D1124" s="103"/>
      <c r="E1124" s="103" t="e">
        <f>SUM('donnés 87-19'!#REF!)</f>
        <v>#REF!</v>
      </c>
      <c r="F1124" s="142" t="s">
        <v>2612</v>
      </c>
      <c r="G1124" s="71" t="s">
        <v>211</v>
      </c>
      <c r="H1124" s="42">
        <v>2013</v>
      </c>
      <c r="J1124" s="213" t="s">
        <v>823</v>
      </c>
    </row>
    <row r="1125" spans="2:10" ht="18.75">
      <c r="B1125" s="102"/>
      <c r="C1125" s="103" t="e">
        <f t="shared" si="80"/>
        <v>#REF!</v>
      </c>
      <c r="D1125" s="103"/>
      <c r="E1125" s="103" t="e">
        <f>SUM('donnés 87-19'!#REF!)</f>
        <v>#REF!</v>
      </c>
      <c r="F1125" s="142" t="s">
        <v>825</v>
      </c>
      <c r="G1125" s="71" t="s">
        <v>211</v>
      </c>
      <c r="H1125" s="42">
        <v>2013</v>
      </c>
      <c r="J1125" s="213" t="s">
        <v>825</v>
      </c>
    </row>
    <row r="1126" spans="2:10" ht="18.75">
      <c r="B1126" s="102"/>
      <c r="C1126" s="103" t="e">
        <f t="shared" si="80"/>
        <v>#REF!</v>
      </c>
      <c r="D1126" s="103"/>
      <c r="E1126" s="103" t="e">
        <f>SUM('donnés 87-19'!#REF!)</f>
        <v>#REF!</v>
      </c>
      <c r="F1126" s="119" t="s">
        <v>704</v>
      </c>
      <c r="G1126" s="51" t="s">
        <v>212</v>
      </c>
      <c r="H1126" s="42">
        <v>2012</v>
      </c>
      <c r="J1126" s="194" t="s">
        <v>704</v>
      </c>
    </row>
    <row r="1127" spans="2:10" ht="18.75">
      <c r="B1127" s="102"/>
      <c r="C1127" s="103" t="e">
        <f t="shared" si="80"/>
        <v>#REF!</v>
      </c>
      <c r="D1127" s="103"/>
      <c r="E1127" s="103" t="e">
        <f>SUM('donnés 87-19'!#REF!)</f>
        <v>#REF!</v>
      </c>
      <c r="F1127" s="119" t="s">
        <v>2138</v>
      </c>
      <c r="G1127" s="51" t="s">
        <v>212</v>
      </c>
      <c r="H1127" s="42">
        <v>2012</v>
      </c>
      <c r="J1127" s="194" t="s">
        <v>705</v>
      </c>
    </row>
    <row r="1128" spans="2:10" ht="18.75">
      <c r="B1128" s="102"/>
      <c r="C1128" s="103" t="e">
        <f t="shared" si="80"/>
        <v>#REF!</v>
      </c>
      <c r="D1128" s="103"/>
      <c r="E1128" s="103" t="e">
        <f>SUM('donnés 87-19'!#REF!)</f>
        <v>#REF!</v>
      </c>
      <c r="F1128" s="119" t="s">
        <v>706</v>
      </c>
      <c r="G1128" s="51" t="s">
        <v>212</v>
      </c>
      <c r="H1128" s="42">
        <v>2012</v>
      </c>
      <c r="J1128" s="194" t="s">
        <v>706</v>
      </c>
    </row>
    <row r="1129" spans="2:10" ht="18.75">
      <c r="B1129" s="102"/>
      <c r="C1129" s="103" t="e">
        <f t="shared" si="80"/>
        <v>#REF!</v>
      </c>
      <c r="D1129" s="103"/>
      <c r="E1129" s="103" t="e">
        <f>SUM('donnés 87-19'!#REF!)</f>
        <v>#REF!</v>
      </c>
      <c r="F1129" s="119" t="s">
        <v>2613</v>
      </c>
      <c r="G1129" s="51" t="s">
        <v>212</v>
      </c>
      <c r="H1129" s="42">
        <v>2012</v>
      </c>
      <c r="J1129" s="194" t="s">
        <v>707</v>
      </c>
    </row>
    <row r="1130" spans="2:10" ht="18.75">
      <c r="B1130" s="102"/>
      <c r="C1130" s="103" t="e">
        <f t="shared" si="80"/>
        <v>#REF!</v>
      </c>
      <c r="D1130" s="103"/>
      <c r="E1130" s="103" t="e">
        <f>SUM('donnés 87-19'!#REF!)</f>
        <v>#REF!</v>
      </c>
      <c r="F1130" s="119" t="s">
        <v>2614</v>
      </c>
      <c r="G1130" s="51" t="s">
        <v>212</v>
      </c>
      <c r="H1130" s="42">
        <v>2012</v>
      </c>
      <c r="J1130" s="194" t="s">
        <v>708</v>
      </c>
    </row>
    <row r="1131" spans="2:10" ht="18.75">
      <c r="B1131" s="102"/>
      <c r="C1131" s="103" t="e">
        <f t="shared" si="80"/>
        <v>#REF!</v>
      </c>
      <c r="D1131" s="103"/>
      <c r="E1131" s="103" t="e">
        <f>SUM('donnés 87-19'!#REF!)</f>
        <v>#REF!</v>
      </c>
      <c r="F1131" s="119" t="s">
        <v>709</v>
      </c>
      <c r="G1131" s="51" t="s">
        <v>212</v>
      </c>
      <c r="H1131" s="42">
        <v>2012</v>
      </c>
      <c r="J1131" s="194" t="s">
        <v>709</v>
      </c>
    </row>
    <row r="1132" spans="2:10" ht="18.75">
      <c r="B1132" s="102"/>
      <c r="C1132" s="103" t="e">
        <f t="shared" si="80"/>
        <v>#REF!</v>
      </c>
      <c r="D1132" s="103"/>
      <c r="E1132" s="103" t="e">
        <f>SUM('donnés 87-19'!#REF!)</f>
        <v>#REF!</v>
      </c>
      <c r="F1132" s="119" t="s">
        <v>710</v>
      </c>
      <c r="G1132" s="51" t="s">
        <v>212</v>
      </c>
      <c r="H1132" s="42">
        <v>2012</v>
      </c>
      <c r="J1132" s="194" t="s">
        <v>710</v>
      </c>
    </row>
    <row r="1133" spans="2:10" ht="18.75">
      <c r="B1133" s="102"/>
      <c r="C1133" s="103" t="e">
        <f t="shared" si="80"/>
        <v>#REF!</v>
      </c>
      <c r="D1133" s="103"/>
      <c r="E1133" s="103" t="e">
        <f>SUM('donnés 87-19'!#REF!)</f>
        <v>#REF!</v>
      </c>
      <c r="F1133" s="119" t="s">
        <v>711</v>
      </c>
      <c r="G1133" s="51" t="s">
        <v>212</v>
      </c>
      <c r="H1133" s="42">
        <v>2012</v>
      </c>
      <c r="J1133" s="194" t="s">
        <v>711</v>
      </c>
    </row>
    <row r="1134" spans="2:10" ht="18.75">
      <c r="B1134" s="102"/>
      <c r="C1134" s="103" t="e">
        <f t="shared" si="80"/>
        <v>#REF!</v>
      </c>
      <c r="D1134" s="103"/>
      <c r="E1134" s="103" t="e">
        <f>SUM('donnés 87-19'!#REF!)</f>
        <v>#REF!</v>
      </c>
      <c r="F1134" s="119" t="s">
        <v>712</v>
      </c>
      <c r="G1134" s="51" t="s">
        <v>212</v>
      </c>
      <c r="H1134" s="42">
        <v>2012</v>
      </c>
      <c r="J1134" s="194" t="s">
        <v>712</v>
      </c>
    </row>
    <row r="1135" spans="2:10" ht="18.75">
      <c r="B1135" s="102"/>
      <c r="C1135" s="103" t="e">
        <f t="shared" si="80"/>
        <v>#REF!</v>
      </c>
      <c r="D1135" s="103"/>
      <c r="E1135" s="103" t="e">
        <f>SUM('donnés 87-19'!#REF!)</f>
        <v>#REF!</v>
      </c>
      <c r="F1135" s="119" t="s">
        <v>713</v>
      </c>
      <c r="G1135" s="51" t="s">
        <v>212</v>
      </c>
      <c r="H1135" s="42">
        <v>2012</v>
      </c>
      <c r="J1135" s="194" t="s">
        <v>713</v>
      </c>
    </row>
    <row r="1136" spans="2:10" ht="18.75">
      <c r="B1136" s="102"/>
      <c r="C1136" s="103" t="e">
        <f t="shared" si="80"/>
        <v>#REF!</v>
      </c>
      <c r="D1136" s="103"/>
      <c r="E1136" s="103" t="e">
        <f>SUM('donnés 87-19'!#REF!)</f>
        <v>#REF!</v>
      </c>
      <c r="F1136" s="119" t="s">
        <v>714</v>
      </c>
      <c r="G1136" s="51" t="s">
        <v>212</v>
      </c>
      <c r="H1136" s="42">
        <v>2012</v>
      </c>
      <c r="J1136" s="194" t="s">
        <v>714</v>
      </c>
    </row>
    <row r="1137" spans="2:15" ht="18.75">
      <c r="B1137" s="102"/>
      <c r="C1137" s="103" t="e">
        <f t="shared" si="80"/>
        <v>#REF!</v>
      </c>
      <c r="D1137" s="103"/>
      <c r="E1137" s="103" t="e">
        <f>SUM('donnés 87-19'!#REF!)</f>
        <v>#REF!</v>
      </c>
      <c r="F1137" s="119" t="s">
        <v>715</v>
      </c>
      <c r="G1137" s="51" t="s">
        <v>212</v>
      </c>
      <c r="H1137" s="42">
        <v>2012</v>
      </c>
      <c r="J1137" s="194" t="s">
        <v>715</v>
      </c>
    </row>
    <row r="1138" spans="2:15" ht="18.75">
      <c r="B1138" s="102"/>
      <c r="C1138" s="103" t="e">
        <f t="shared" si="80"/>
        <v>#REF!</v>
      </c>
      <c r="D1138" s="103"/>
      <c r="E1138" s="103" t="e">
        <f>SUM('donnés 87-19'!#REF!)</f>
        <v>#REF!</v>
      </c>
      <c r="F1138" s="138" t="s">
        <v>1949</v>
      </c>
      <c r="G1138" s="68" t="s">
        <v>213</v>
      </c>
      <c r="H1138" s="42">
        <v>2013</v>
      </c>
      <c r="J1138" s="209" t="s">
        <v>846</v>
      </c>
    </row>
    <row r="1139" spans="2:15" ht="18.75">
      <c r="B1139" s="102"/>
      <c r="C1139" s="103" t="e">
        <f t="shared" si="80"/>
        <v>#REF!</v>
      </c>
      <c r="D1139" s="103"/>
      <c r="E1139" s="103" t="e">
        <f>SUM('donnés 87-19'!#REF!)</f>
        <v>#REF!</v>
      </c>
      <c r="F1139" s="138" t="s">
        <v>847</v>
      </c>
      <c r="G1139" s="68" t="s">
        <v>213</v>
      </c>
      <c r="H1139" s="42">
        <v>2013</v>
      </c>
      <c r="J1139" s="209" t="s">
        <v>847</v>
      </c>
    </row>
    <row r="1140" spans="2:15" ht="18.75">
      <c r="B1140" s="102"/>
      <c r="C1140" s="103" t="e">
        <f t="shared" si="80"/>
        <v>#REF!</v>
      </c>
      <c r="D1140" s="103"/>
      <c r="E1140" s="103" t="e">
        <f>SUM('donnés 87-19'!#REF!)</f>
        <v>#REF!</v>
      </c>
      <c r="F1140" s="138" t="s">
        <v>848</v>
      </c>
      <c r="G1140" s="68" t="s">
        <v>213</v>
      </c>
      <c r="H1140" s="42">
        <v>2013</v>
      </c>
      <c r="J1140" s="209" t="s">
        <v>848</v>
      </c>
    </row>
    <row r="1141" spans="2:15" ht="18.75">
      <c r="B1141" s="102"/>
      <c r="C1141" s="103" t="e">
        <f t="shared" si="80"/>
        <v>#REF!</v>
      </c>
      <c r="D1141" s="103"/>
      <c r="E1141" s="103" t="e">
        <f>SUM('donnés 87-19'!#REF!)</f>
        <v>#REF!</v>
      </c>
      <c r="F1141" s="138" t="s">
        <v>1143</v>
      </c>
      <c r="G1141" s="68" t="s">
        <v>213</v>
      </c>
      <c r="H1141" s="42">
        <v>2013</v>
      </c>
      <c r="J1141" s="209" t="s">
        <v>1143</v>
      </c>
    </row>
    <row r="1142" spans="2:15" ht="18.75">
      <c r="B1142" s="102"/>
      <c r="C1142" s="103" t="e">
        <f t="shared" si="80"/>
        <v>#REF!</v>
      </c>
      <c r="D1142" s="103"/>
      <c r="E1142" s="103" t="e">
        <f>SUM('donnés 87-19'!#REF!)</f>
        <v>#REF!</v>
      </c>
      <c r="F1142" s="138" t="s">
        <v>849</v>
      </c>
      <c r="G1142" s="68" t="s">
        <v>213</v>
      </c>
      <c r="H1142" s="42">
        <v>2013</v>
      </c>
      <c r="J1142" s="209" t="s">
        <v>849</v>
      </c>
    </row>
    <row r="1143" spans="2:15" ht="18.75">
      <c r="B1143" s="102"/>
      <c r="C1143" s="103" t="e">
        <f t="shared" si="80"/>
        <v>#REF!</v>
      </c>
      <c r="D1143" s="103"/>
      <c r="E1143" s="103" t="e">
        <f>SUM('donnés 87-19'!#REF!)</f>
        <v>#REF!</v>
      </c>
      <c r="F1143" s="138" t="s">
        <v>850</v>
      </c>
      <c r="G1143" s="68" t="s">
        <v>213</v>
      </c>
      <c r="H1143" s="42">
        <v>2013</v>
      </c>
      <c r="J1143" s="209" t="s">
        <v>850</v>
      </c>
    </row>
    <row r="1144" spans="2:15" ht="18.75">
      <c r="B1144" s="102"/>
      <c r="C1144" s="103" t="e">
        <f t="shared" si="80"/>
        <v>#REF!</v>
      </c>
      <c r="D1144" s="103"/>
      <c r="E1144" s="103" t="e">
        <f>SUM('donnés 87-19'!#REF!)</f>
        <v>#REF!</v>
      </c>
      <c r="F1144" s="138" t="s">
        <v>2139</v>
      </c>
      <c r="G1144" s="68" t="s">
        <v>213</v>
      </c>
      <c r="H1144" s="42">
        <v>2013</v>
      </c>
      <c r="J1144" s="209" t="s">
        <v>851</v>
      </c>
    </row>
    <row r="1145" spans="2:15" ht="18.75">
      <c r="B1145" s="102"/>
      <c r="C1145" s="103" t="e">
        <f t="shared" si="80"/>
        <v>#REF!</v>
      </c>
      <c r="D1145" s="103"/>
      <c r="E1145" s="103" t="e">
        <f>SUM('donnés 87-19'!#REF!)</f>
        <v>#REF!</v>
      </c>
      <c r="F1145" s="138" t="s">
        <v>852</v>
      </c>
      <c r="G1145" s="68" t="s">
        <v>213</v>
      </c>
      <c r="H1145" s="42">
        <v>2013</v>
      </c>
      <c r="J1145" s="209" t="s">
        <v>852</v>
      </c>
    </row>
    <row r="1146" spans="2:15" ht="18.75">
      <c r="B1146" s="102"/>
      <c r="C1146" s="103" t="e">
        <f t="shared" si="80"/>
        <v>#REF!</v>
      </c>
      <c r="D1146" s="103"/>
      <c r="E1146" s="103" t="e">
        <f>SUM('donnés 87-19'!#REF!)</f>
        <v>#REF!</v>
      </c>
      <c r="F1146" s="138" t="s">
        <v>472</v>
      </c>
      <c r="G1146" s="68" t="s">
        <v>213</v>
      </c>
      <c r="H1146" s="42">
        <v>2013</v>
      </c>
      <c r="J1146" s="209" t="s">
        <v>472</v>
      </c>
    </row>
    <row r="1147" spans="2:15" ht="18.75">
      <c r="B1147" s="102"/>
      <c r="C1147" s="103" t="e">
        <f t="shared" si="80"/>
        <v>#REF!</v>
      </c>
      <c r="D1147" s="103"/>
      <c r="E1147" s="103" t="e">
        <f>SUM('donnés 87-19'!#REF!)</f>
        <v>#REF!</v>
      </c>
      <c r="F1147" s="142" t="s">
        <v>2141</v>
      </c>
      <c r="G1147" s="71" t="s">
        <v>214</v>
      </c>
      <c r="H1147" s="42">
        <v>2013</v>
      </c>
      <c r="J1147" s="213" t="s">
        <v>815</v>
      </c>
      <c r="K1147" s="260"/>
      <c r="L1147" s="269"/>
      <c r="M1147" s="270"/>
      <c r="N1147" s="269"/>
      <c r="O1147" s="269"/>
    </row>
    <row r="1148" spans="2:15" ht="18.75">
      <c r="B1148" s="102"/>
      <c r="C1148" s="103" t="e">
        <f t="shared" si="80"/>
        <v>#REF!</v>
      </c>
      <c r="D1148" s="103"/>
      <c r="E1148" s="103" t="e">
        <f>SUM('donnés 87-19'!#REF!)</f>
        <v>#REF!</v>
      </c>
      <c r="F1148" s="142" t="s">
        <v>816</v>
      </c>
      <c r="G1148" s="71" t="s">
        <v>214</v>
      </c>
      <c r="H1148" s="42">
        <v>2013</v>
      </c>
      <c r="J1148" s="213" t="s">
        <v>816</v>
      </c>
    </row>
    <row r="1149" spans="2:15" ht="18.75">
      <c r="B1149" s="102"/>
      <c r="C1149" s="103" t="e">
        <f t="shared" si="80"/>
        <v>#REF!</v>
      </c>
      <c r="D1149" s="103"/>
      <c r="E1149" s="103" t="e">
        <f>SUM('donnés 87-19'!#REF!)</f>
        <v>#REF!</v>
      </c>
      <c r="F1149" s="142" t="s">
        <v>817</v>
      </c>
      <c r="G1149" s="71" t="s">
        <v>214</v>
      </c>
      <c r="H1149" s="42">
        <v>2013</v>
      </c>
      <c r="J1149" s="213" t="s">
        <v>817</v>
      </c>
    </row>
    <row r="1150" spans="2:15" ht="18.75">
      <c r="B1150" s="102"/>
      <c r="C1150" s="103" t="e">
        <f t="shared" si="80"/>
        <v>#REF!</v>
      </c>
      <c r="D1150" s="103"/>
      <c r="E1150" s="103" t="e">
        <f>SUM('donnés 87-19'!#REF!)</f>
        <v>#REF!</v>
      </c>
      <c r="F1150" s="142" t="s">
        <v>818</v>
      </c>
      <c r="G1150" s="71" t="s">
        <v>214</v>
      </c>
      <c r="H1150" s="42">
        <v>2013</v>
      </c>
      <c r="J1150" s="213" t="s">
        <v>818</v>
      </c>
    </row>
    <row r="1151" spans="2:15" ht="18.75">
      <c r="B1151" s="102"/>
      <c r="C1151" s="103" t="e">
        <f t="shared" si="80"/>
        <v>#REF!</v>
      </c>
      <c r="D1151" s="103"/>
      <c r="E1151" s="103" t="e">
        <f>SUM('donnés 87-19'!#REF!)</f>
        <v>#REF!</v>
      </c>
      <c r="F1151" s="142" t="s">
        <v>819</v>
      </c>
      <c r="G1151" s="71" t="s">
        <v>214</v>
      </c>
      <c r="H1151" s="42">
        <v>2013</v>
      </c>
      <c r="J1151" s="213" t="s">
        <v>819</v>
      </c>
    </row>
    <row r="1152" spans="2:15" ht="18.75">
      <c r="B1152" s="102"/>
      <c r="C1152" s="103" t="e">
        <f t="shared" si="80"/>
        <v>#REF!</v>
      </c>
      <c r="D1152" s="103"/>
      <c r="E1152" s="103" t="e">
        <f>SUM('donnés 87-19'!#REF!)</f>
        <v>#REF!</v>
      </c>
      <c r="F1152" s="142" t="s">
        <v>820</v>
      </c>
      <c r="G1152" s="71" t="s">
        <v>214</v>
      </c>
      <c r="H1152" s="42">
        <v>2013</v>
      </c>
      <c r="J1152" s="213" t="s">
        <v>820</v>
      </c>
    </row>
    <row r="1153" spans="2:13" ht="18.75">
      <c r="B1153" s="102"/>
      <c r="C1153" s="103" t="e">
        <f t="shared" si="80"/>
        <v>#REF!</v>
      </c>
      <c r="D1153" s="103"/>
      <c r="E1153" s="103" t="e">
        <f>SUM('donnés 87-19'!#REF!)</f>
        <v>#REF!</v>
      </c>
      <c r="F1153" s="142" t="s">
        <v>821</v>
      </c>
      <c r="G1153" s="71" t="s">
        <v>214</v>
      </c>
      <c r="H1153" s="42">
        <v>2013</v>
      </c>
      <c r="J1153" s="213" t="s">
        <v>821</v>
      </c>
    </row>
    <row r="1154" spans="2:13" ht="18.75">
      <c r="B1154" s="102"/>
      <c r="C1154" s="103" t="e">
        <f t="shared" si="80"/>
        <v>#REF!</v>
      </c>
      <c r="D1154" s="103"/>
      <c r="E1154" s="103" t="e">
        <f>SUM('donnés 87-19'!#REF!)</f>
        <v>#REF!</v>
      </c>
      <c r="F1154" s="142" t="s">
        <v>2140</v>
      </c>
      <c r="G1154" s="71" t="s">
        <v>214</v>
      </c>
      <c r="H1154" s="42">
        <v>2013</v>
      </c>
      <c r="J1154" s="213" t="s">
        <v>822</v>
      </c>
    </row>
    <row r="1155" spans="2:13" ht="18.75">
      <c r="B1155" s="102"/>
      <c r="C1155" s="103" t="e">
        <f t="shared" si="80"/>
        <v>#REF!</v>
      </c>
      <c r="D1155" s="103"/>
      <c r="E1155" s="103" t="e">
        <f>SUM('donnés 87-19'!#REF!)</f>
        <v>#REF!</v>
      </c>
      <c r="F1155" s="172" t="s">
        <v>855</v>
      </c>
      <c r="G1155" s="71" t="s">
        <v>214</v>
      </c>
      <c r="H1155" s="109">
        <f t="shared" ref="H1155" ca="1" si="82">YEAR(TODAY())</f>
        <v>2020</v>
      </c>
      <c r="J1155" s="213">
        <v>0</v>
      </c>
      <c r="K1155" s="247"/>
      <c r="L1155" s="261"/>
      <c r="M1155" s="263"/>
    </row>
    <row r="1156" spans="2:13" ht="18.75">
      <c r="B1156" s="102"/>
      <c r="C1156" s="103" t="e">
        <f t="shared" si="80"/>
        <v>#REF!</v>
      </c>
      <c r="D1156" s="103"/>
      <c r="E1156" s="103" t="e">
        <f>SUM('donnés 87-19'!#REF!)</f>
        <v>#REF!</v>
      </c>
      <c r="F1156" s="139" t="s">
        <v>827</v>
      </c>
      <c r="G1156" s="69" t="s">
        <v>215</v>
      </c>
      <c r="H1156" s="42">
        <v>2013</v>
      </c>
      <c r="J1156" s="210" t="s">
        <v>827</v>
      </c>
    </row>
    <row r="1157" spans="2:13" ht="18.75">
      <c r="B1157" s="102"/>
      <c r="C1157" s="103" t="e">
        <f t="shared" si="80"/>
        <v>#REF!</v>
      </c>
      <c r="D1157" s="103"/>
      <c r="E1157" s="103" t="e">
        <f>SUM('donnés 87-19'!#REF!)</f>
        <v>#REF!</v>
      </c>
      <c r="F1157" s="139" t="s">
        <v>828</v>
      </c>
      <c r="G1157" s="69" t="s">
        <v>215</v>
      </c>
      <c r="H1157" s="42">
        <v>2013</v>
      </c>
      <c r="J1157" s="210" t="s">
        <v>828</v>
      </c>
    </row>
    <row r="1158" spans="2:13" ht="18.75">
      <c r="B1158" s="102"/>
      <c r="C1158" s="103" t="e">
        <f t="shared" si="80"/>
        <v>#REF!</v>
      </c>
      <c r="D1158" s="103"/>
      <c r="E1158" s="103" t="e">
        <f>SUM('donnés 87-19'!#REF!)</f>
        <v>#REF!</v>
      </c>
      <c r="F1158" s="139" t="s">
        <v>829</v>
      </c>
      <c r="G1158" s="69" t="s">
        <v>215</v>
      </c>
      <c r="H1158" s="42">
        <v>2013</v>
      </c>
      <c r="J1158" s="210" t="s">
        <v>829</v>
      </c>
    </row>
    <row r="1159" spans="2:13" ht="18.75">
      <c r="B1159" s="102"/>
      <c r="C1159" s="103" t="e">
        <f t="shared" si="80"/>
        <v>#REF!</v>
      </c>
      <c r="D1159" s="103"/>
      <c r="E1159" s="103" t="e">
        <f>SUM('donnés 87-19'!#REF!)</f>
        <v>#REF!</v>
      </c>
      <c r="F1159" s="139" t="s">
        <v>830</v>
      </c>
      <c r="G1159" s="69" t="s">
        <v>215</v>
      </c>
      <c r="H1159" s="42">
        <v>2013</v>
      </c>
      <c r="J1159" s="210" t="s">
        <v>830</v>
      </c>
    </row>
    <row r="1160" spans="2:13" ht="18.75">
      <c r="B1160" s="102"/>
      <c r="C1160" s="103" t="e">
        <f t="shared" si="80"/>
        <v>#REF!</v>
      </c>
      <c r="D1160" s="103"/>
      <c r="E1160" s="103" t="e">
        <f>SUM('donnés 87-19'!#REF!)</f>
        <v>#REF!</v>
      </c>
      <c r="F1160" s="139" t="s">
        <v>2422</v>
      </c>
      <c r="G1160" s="69" t="s">
        <v>215</v>
      </c>
      <c r="H1160" s="42">
        <v>2013</v>
      </c>
      <c r="J1160" s="210" t="s">
        <v>1144</v>
      </c>
    </row>
    <row r="1161" spans="2:13" ht="18.75">
      <c r="B1161" s="102"/>
      <c r="C1161" s="103" t="e">
        <f t="shared" si="80"/>
        <v>#REF!</v>
      </c>
      <c r="D1161" s="103"/>
      <c r="E1161" s="103" t="e">
        <f>SUM('donnés 87-19'!#REF!)</f>
        <v>#REF!</v>
      </c>
      <c r="F1161" s="139" t="s">
        <v>831</v>
      </c>
      <c r="G1161" s="69" t="s">
        <v>215</v>
      </c>
      <c r="H1161" s="42">
        <v>2013</v>
      </c>
      <c r="J1161" s="210" t="s">
        <v>831</v>
      </c>
    </row>
    <row r="1162" spans="2:13" ht="18.75">
      <c r="B1162" s="102"/>
      <c r="C1162" s="103" t="e">
        <f t="shared" si="80"/>
        <v>#REF!</v>
      </c>
      <c r="D1162" s="103"/>
      <c r="E1162" s="103" t="e">
        <f>SUM('donnés 87-19'!#REF!)</f>
        <v>#REF!</v>
      </c>
      <c r="F1162" s="139" t="s">
        <v>832</v>
      </c>
      <c r="G1162" s="69" t="s">
        <v>215</v>
      </c>
      <c r="H1162" s="42">
        <v>2013</v>
      </c>
      <c r="J1162" s="210" t="s">
        <v>832</v>
      </c>
    </row>
    <row r="1163" spans="2:13" ht="18.75">
      <c r="B1163" s="102"/>
      <c r="C1163" s="103" t="e">
        <f t="shared" si="80"/>
        <v>#REF!</v>
      </c>
      <c r="D1163" s="103"/>
      <c r="E1163" s="103" t="e">
        <f>SUM('donnés 87-19'!#REF!)</f>
        <v>#REF!</v>
      </c>
      <c r="F1163" s="122" t="s">
        <v>2508</v>
      </c>
      <c r="G1163" s="57" t="s">
        <v>216</v>
      </c>
      <c r="H1163" s="42">
        <v>2013</v>
      </c>
      <c r="J1163" s="198" t="s">
        <v>1532</v>
      </c>
    </row>
    <row r="1164" spans="2:13" ht="18.75">
      <c r="B1164" s="102"/>
      <c r="C1164" s="103" t="e">
        <f t="shared" si="80"/>
        <v>#REF!</v>
      </c>
      <c r="D1164" s="103"/>
      <c r="E1164" s="103" t="e">
        <f>SUM('donnés 87-19'!#REF!)</f>
        <v>#REF!</v>
      </c>
      <c r="F1164" s="122" t="s">
        <v>2510</v>
      </c>
      <c r="G1164" s="57" t="s">
        <v>216</v>
      </c>
      <c r="H1164" s="42">
        <v>2015</v>
      </c>
      <c r="J1164" s="198" t="s">
        <v>834</v>
      </c>
    </row>
    <row r="1165" spans="2:13" ht="18.75">
      <c r="B1165" s="102"/>
      <c r="C1165" s="103" t="e">
        <f t="shared" si="80"/>
        <v>#REF!</v>
      </c>
      <c r="D1165" s="103"/>
      <c r="E1165" s="103" t="e">
        <f>SUM('donnés 87-19'!#REF!)</f>
        <v>#REF!</v>
      </c>
      <c r="F1165" s="122" t="s">
        <v>2509</v>
      </c>
      <c r="G1165" s="57" t="s">
        <v>216</v>
      </c>
      <c r="H1165" s="42">
        <v>2013</v>
      </c>
      <c r="J1165" s="198" t="s">
        <v>833</v>
      </c>
    </row>
    <row r="1166" spans="2:13" ht="18.75">
      <c r="B1166" s="102"/>
      <c r="C1166" s="103" t="e">
        <f t="shared" si="80"/>
        <v>#REF!</v>
      </c>
      <c r="D1166" s="103"/>
      <c r="E1166" s="103" t="e">
        <f>SUM('donnés 87-19'!#REF!)</f>
        <v>#REF!</v>
      </c>
      <c r="F1166" s="127" t="s">
        <v>2142</v>
      </c>
      <c r="G1166" s="57" t="s">
        <v>216</v>
      </c>
      <c r="H1166" s="109">
        <f t="shared" ref="H1166" ca="1" si="83">YEAR(TODAY())</f>
        <v>2020</v>
      </c>
      <c r="J1166" s="198">
        <v>0</v>
      </c>
      <c r="K1166" s="247"/>
      <c r="L1166" s="261"/>
      <c r="M1166" s="263"/>
    </row>
    <row r="1167" spans="2:13" ht="18.75">
      <c r="B1167" s="102"/>
      <c r="C1167" s="103" t="e">
        <f t="shared" si="80"/>
        <v>#REF!</v>
      </c>
      <c r="D1167" s="103"/>
      <c r="E1167" s="103" t="e">
        <f>SUM('donnés 87-19'!#REF!)</f>
        <v>#REF!</v>
      </c>
      <c r="F1167" s="123" t="s">
        <v>2615</v>
      </c>
      <c r="G1167" s="58" t="s">
        <v>217</v>
      </c>
      <c r="H1167" s="42">
        <v>2013</v>
      </c>
      <c r="J1167" s="199" t="s">
        <v>835</v>
      </c>
    </row>
    <row r="1168" spans="2:13" ht="18.75">
      <c r="B1168" s="102"/>
      <c r="C1168" s="103" t="e">
        <f t="shared" si="80"/>
        <v>#REF!</v>
      </c>
      <c r="D1168" s="103"/>
      <c r="E1168" s="103" t="e">
        <f>SUM('donnés 87-19'!#REF!)</f>
        <v>#REF!</v>
      </c>
      <c r="F1168" s="140" t="s">
        <v>837</v>
      </c>
      <c r="G1168" s="62" t="s">
        <v>218</v>
      </c>
      <c r="H1168" s="42">
        <v>2013</v>
      </c>
      <c r="J1168" s="203" t="s">
        <v>837</v>
      </c>
    </row>
    <row r="1169" spans="2:10" ht="18.75">
      <c r="B1169" s="102"/>
      <c r="C1169" s="103" t="e">
        <f t="shared" si="80"/>
        <v>#REF!</v>
      </c>
      <c r="D1169" s="103"/>
      <c r="E1169" s="103" t="e">
        <f>SUM('donnés 87-19'!#REF!)</f>
        <v>#REF!</v>
      </c>
      <c r="F1169" s="140" t="s">
        <v>838</v>
      </c>
      <c r="G1169" s="62" t="s">
        <v>218</v>
      </c>
      <c r="H1169" s="42">
        <v>2013</v>
      </c>
      <c r="J1169" s="203" t="s">
        <v>838</v>
      </c>
    </row>
    <row r="1170" spans="2:10" ht="18.75">
      <c r="B1170" s="102"/>
      <c r="C1170" s="103" t="e">
        <f t="shared" si="80"/>
        <v>#REF!</v>
      </c>
      <c r="D1170" s="103"/>
      <c r="E1170" s="103" t="e">
        <f>SUM('donnés 87-19'!#REF!)</f>
        <v>#REF!</v>
      </c>
      <c r="F1170" s="140" t="s">
        <v>836</v>
      </c>
      <c r="G1170" s="62" t="s">
        <v>218</v>
      </c>
      <c r="H1170" s="42">
        <v>2013</v>
      </c>
      <c r="J1170" s="203" t="s">
        <v>836</v>
      </c>
    </row>
    <row r="1171" spans="2:10" ht="18.75">
      <c r="B1171" s="102"/>
      <c r="C1171" s="103" t="e">
        <f t="shared" si="80"/>
        <v>#REF!</v>
      </c>
      <c r="D1171" s="103"/>
      <c r="E1171" s="103" t="e">
        <f>SUM('donnés 87-19'!#REF!)</f>
        <v>#REF!</v>
      </c>
      <c r="F1171" s="142" t="s">
        <v>841</v>
      </c>
      <c r="G1171" s="71" t="s">
        <v>219</v>
      </c>
      <c r="H1171" s="42">
        <v>2013</v>
      </c>
      <c r="J1171" s="213" t="s">
        <v>841</v>
      </c>
    </row>
    <row r="1172" spans="2:10" ht="18.75">
      <c r="B1172" s="102"/>
      <c r="C1172" s="103" t="e">
        <f t="shared" si="80"/>
        <v>#REF!</v>
      </c>
      <c r="D1172" s="103"/>
      <c r="E1172" s="103" t="e">
        <f>SUM('donnés 87-19'!#REF!)</f>
        <v>#REF!</v>
      </c>
      <c r="F1172" s="142" t="s">
        <v>840</v>
      </c>
      <c r="G1172" s="71" t="s">
        <v>219</v>
      </c>
      <c r="H1172" s="42">
        <v>2013</v>
      </c>
      <c r="J1172" s="213" t="s">
        <v>840</v>
      </c>
    </row>
    <row r="1173" spans="2:10" ht="18.75">
      <c r="B1173" s="102"/>
      <c r="C1173" s="103" t="e">
        <f t="shared" si="80"/>
        <v>#REF!</v>
      </c>
      <c r="D1173" s="103"/>
      <c r="E1173" s="103" t="e">
        <f>SUM('donnés 87-19'!#REF!)</f>
        <v>#REF!</v>
      </c>
      <c r="F1173" s="142" t="s">
        <v>839</v>
      </c>
      <c r="G1173" s="71" t="s">
        <v>219</v>
      </c>
      <c r="H1173" s="42">
        <v>2013</v>
      </c>
      <c r="J1173" s="213" t="s">
        <v>839</v>
      </c>
    </row>
    <row r="1174" spans="2:10" ht="18.75">
      <c r="B1174" s="102"/>
      <c r="C1174" s="103" t="e">
        <f t="shared" ref="C1174:C1237" si="84">SUM(E1174-D1174)</f>
        <v>#REF!</v>
      </c>
      <c r="D1174" s="103"/>
      <c r="E1174" s="103" t="e">
        <f>SUM('donnés 87-19'!#REF!)</f>
        <v>#REF!</v>
      </c>
      <c r="F1174" s="127" t="s">
        <v>1533</v>
      </c>
      <c r="G1174" s="57" t="s">
        <v>220</v>
      </c>
      <c r="H1174" s="42">
        <v>2015</v>
      </c>
      <c r="J1174" s="198" t="s">
        <v>1533</v>
      </c>
    </row>
    <row r="1175" spans="2:10" ht="18.75">
      <c r="B1175" s="102"/>
      <c r="C1175" s="103" t="e">
        <f t="shared" si="84"/>
        <v>#REF!</v>
      </c>
      <c r="D1175" s="103"/>
      <c r="E1175" s="103" t="e">
        <f>SUM('donnés 87-19'!#REF!)</f>
        <v>#REF!</v>
      </c>
      <c r="F1175" s="121" t="s">
        <v>2459</v>
      </c>
      <c r="G1175" s="44" t="s">
        <v>221</v>
      </c>
      <c r="H1175" s="42">
        <v>2013</v>
      </c>
      <c r="J1175" s="197" t="s">
        <v>1534</v>
      </c>
    </row>
    <row r="1176" spans="2:10" ht="18.75">
      <c r="B1176" s="102"/>
      <c r="C1176" s="103" t="e">
        <f t="shared" si="84"/>
        <v>#REF!</v>
      </c>
      <c r="D1176" s="103"/>
      <c r="E1176" s="103" t="e">
        <f>SUM('donnés 87-19'!#REF!)</f>
        <v>#REF!</v>
      </c>
      <c r="F1176" s="150" t="s">
        <v>1535</v>
      </c>
      <c r="G1176" s="64" t="s">
        <v>222</v>
      </c>
      <c r="H1176" s="42">
        <v>2016</v>
      </c>
      <c r="J1176" s="193" t="s">
        <v>1535</v>
      </c>
    </row>
    <row r="1177" spans="2:10" ht="18.75">
      <c r="B1177" s="102"/>
      <c r="C1177" s="103" t="e">
        <f t="shared" si="84"/>
        <v>#REF!</v>
      </c>
      <c r="D1177" s="103"/>
      <c r="E1177" s="103" t="e">
        <f>SUM('donnés 87-19'!#REF!)</f>
        <v>#REF!</v>
      </c>
      <c r="F1177" s="173" t="s">
        <v>843</v>
      </c>
      <c r="G1177" s="84" t="s">
        <v>223</v>
      </c>
      <c r="H1177" s="42">
        <v>2013</v>
      </c>
      <c r="J1177" s="234" t="s">
        <v>843</v>
      </c>
    </row>
    <row r="1178" spans="2:10" ht="18.75">
      <c r="B1178" s="102"/>
      <c r="C1178" s="103" t="e">
        <f t="shared" si="84"/>
        <v>#REF!</v>
      </c>
      <c r="D1178" s="103"/>
      <c r="E1178" s="103" t="e">
        <f>SUM('donnés 87-19'!#REF!)</f>
        <v>#REF!</v>
      </c>
      <c r="F1178" s="173" t="s">
        <v>845</v>
      </c>
      <c r="G1178" s="84" t="s">
        <v>223</v>
      </c>
      <c r="H1178" s="42">
        <v>2013</v>
      </c>
      <c r="J1178" s="234" t="s">
        <v>845</v>
      </c>
    </row>
    <row r="1179" spans="2:10" ht="18.75">
      <c r="B1179" s="102"/>
      <c r="C1179" s="103" t="e">
        <f t="shared" si="84"/>
        <v>#REF!</v>
      </c>
      <c r="D1179" s="103"/>
      <c r="E1179" s="103" t="e">
        <f>SUM('donnés 87-19'!#REF!)</f>
        <v>#REF!</v>
      </c>
      <c r="F1179" s="173" t="s">
        <v>844</v>
      </c>
      <c r="G1179" s="84" t="s">
        <v>223</v>
      </c>
      <c r="H1179" s="42">
        <v>2013</v>
      </c>
      <c r="J1179" s="234" t="s">
        <v>844</v>
      </c>
    </row>
    <row r="1180" spans="2:10" ht="18.75">
      <c r="B1180" s="102"/>
      <c r="C1180" s="103" t="e">
        <f t="shared" si="84"/>
        <v>#REF!</v>
      </c>
      <c r="D1180" s="103"/>
      <c r="E1180" s="103" t="e">
        <f>SUM('donnés 87-19'!#REF!)</f>
        <v>#REF!</v>
      </c>
      <c r="F1180" s="173" t="s">
        <v>842</v>
      </c>
      <c r="G1180" s="84" t="s">
        <v>223</v>
      </c>
      <c r="H1180" s="42">
        <v>2013</v>
      </c>
      <c r="J1180" s="234" t="s">
        <v>842</v>
      </c>
    </row>
    <row r="1181" spans="2:10" ht="18.75">
      <c r="B1181" s="102"/>
      <c r="C1181" s="103" t="e">
        <f t="shared" si="84"/>
        <v>#REF!</v>
      </c>
      <c r="D1181" s="103"/>
      <c r="E1181" s="103" t="e">
        <f>SUM('donnés 87-19'!#REF!)</f>
        <v>#REF!</v>
      </c>
      <c r="F1181" s="123" t="s">
        <v>2143</v>
      </c>
      <c r="G1181" s="58" t="s">
        <v>224</v>
      </c>
      <c r="H1181" s="42">
        <v>2012</v>
      </c>
      <c r="J1181" s="199" t="s">
        <v>856</v>
      </c>
    </row>
    <row r="1182" spans="2:10" ht="18.75">
      <c r="B1182" s="102"/>
      <c r="C1182" s="103" t="e">
        <f t="shared" si="84"/>
        <v>#REF!</v>
      </c>
      <c r="D1182" s="103"/>
      <c r="E1182" s="103" t="e">
        <f>SUM('donnés 87-19'!#REF!)</f>
        <v>#REF!</v>
      </c>
      <c r="F1182" s="119" t="s">
        <v>855</v>
      </c>
      <c r="G1182" s="51" t="s">
        <v>225</v>
      </c>
      <c r="H1182" s="42">
        <v>2012</v>
      </c>
      <c r="J1182" s="194" t="s">
        <v>855</v>
      </c>
    </row>
    <row r="1183" spans="2:10" ht="18.75">
      <c r="B1183" s="102"/>
      <c r="C1183" s="103" t="e">
        <f t="shared" si="84"/>
        <v>#REF!</v>
      </c>
      <c r="D1183" s="103"/>
      <c r="E1183" s="103" t="e">
        <f>SUM('donnés 87-19'!#REF!)</f>
        <v>#REF!</v>
      </c>
      <c r="F1183" s="119" t="s">
        <v>853</v>
      </c>
      <c r="G1183" s="51" t="s">
        <v>225</v>
      </c>
      <c r="H1183" s="42">
        <v>2012</v>
      </c>
      <c r="J1183" s="194" t="s">
        <v>853</v>
      </c>
    </row>
    <row r="1184" spans="2:10" ht="18.75">
      <c r="B1184" s="102"/>
      <c r="C1184" s="103" t="e">
        <f t="shared" si="84"/>
        <v>#REF!</v>
      </c>
      <c r="D1184" s="103"/>
      <c r="E1184" s="103" t="e">
        <f>SUM('donnés 87-19'!#REF!)</f>
        <v>#REF!</v>
      </c>
      <c r="F1184" s="119" t="s">
        <v>854</v>
      </c>
      <c r="G1184" s="51" t="s">
        <v>225</v>
      </c>
      <c r="H1184" s="42">
        <v>2013</v>
      </c>
      <c r="J1184" s="194" t="s">
        <v>854</v>
      </c>
    </row>
    <row r="1185" spans="2:10" ht="18.75">
      <c r="B1185" s="102"/>
      <c r="C1185" s="103" t="e">
        <f t="shared" si="84"/>
        <v>#REF!</v>
      </c>
      <c r="D1185" s="103"/>
      <c r="E1185" s="103" t="e">
        <f>SUM('donnés 87-19'!#REF!)</f>
        <v>#REF!</v>
      </c>
      <c r="F1185" s="54" t="s">
        <v>2144</v>
      </c>
      <c r="G1185" s="55" t="s">
        <v>226</v>
      </c>
      <c r="H1185" s="109">
        <f t="shared" ref="H1185:H1210" ca="1" si="85">YEAR(TODAY())</f>
        <v>2020</v>
      </c>
      <c r="J1185" s="195">
        <v>0</v>
      </c>
    </row>
    <row r="1186" spans="2:10" ht="18.75">
      <c r="B1186" s="102"/>
      <c r="C1186" s="103" t="e">
        <f t="shared" si="84"/>
        <v>#REF!</v>
      </c>
      <c r="D1186" s="103"/>
      <c r="E1186" s="103" t="e">
        <f>SUM('donnés 87-19'!#REF!)</f>
        <v>#REF!</v>
      </c>
      <c r="F1186" s="54" t="s">
        <v>2145</v>
      </c>
      <c r="G1186" s="55" t="s">
        <v>226</v>
      </c>
      <c r="H1186" s="109">
        <f t="shared" ca="1" si="85"/>
        <v>2020</v>
      </c>
      <c r="J1186" s="195">
        <v>0</v>
      </c>
    </row>
    <row r="1187" spans="2:10" ht="18.75">
      <c r="B1187" s="102"/>
      <c r="C1187" s="103" t="e">
        <f t="shared" si="84"/>
        <v>#REF!</v>
      </c>
      <c r="D1187" s="103"/>
      <c r="E1187" s="103" t="e">
        <f>SUM('donnés 87-19'!#REF!)</f>
        <v>#REF!</v>
      </c>
      <c r="F1187" s="54" t="s">
        <v>2146</v>
      </c>
      <c r="G1187" s="55" t="s">
        <v>226</v>
      </c>
      <c r="H1187" s="109">
        <f t="shared" ca="1" si="85"/>
        <v>2020</v>
      </c>
      <c r="J1187" s="195">
        <v>0</v>
      </c>
    </row>
    <row r="1188" spans="2:10" ht="18.75">
      <c r="B1188" s="102"/>
      <c r="C1188" s="103" t="e">
        <f t="shared" si="84"/>
        <v>#REF!</v>
      </c>
      <c r="D1188" s="103"/>
      <c r="E1188" s="103" t="e">
        <f>SUM('donnés 87-19'!#REF!)</f>
        <v>#REF!</v>
      </c>
      <c r="F1188" s="54" t="s">
        <v>2147</v>
      </c>
      <c r="G1188" s="55" t="s">
        <v>226</v>
      </c>
      <c r="H1188" s="109">
        <f t="shared" ca="1" si="85"/>
        <v>2020</v>
      </c>
      <c r="J1188" s="195">
        <v>0</v>
      </c>
    </row>
    <row r="1189" spans="2:10" ht="18.75">
      <c r="B1189" s="102"/>
      <c r="C1189" s="103" t="e">
        <f t="shared" si="84"/>
        <v>#REF!</v>
      </c>
      <c r="D1189" s="103"/>
      <c r="E1189" s="103" t="e">
        <f>SUM('donnés 87-19'!#REF!)</f>
        <v>#REF!</v>
      </c>
      <c r="F1189" s="54" t="s">
        <v>2148</v>
      </c>
      <c r="G1189" s="55" t="s">
        <v>226</v>
      </c>
      <c r="H1189" s="109">
        <f t="shared" ca="1" si="85"/>
        <v>2020</v>
      </c>
      <c r="J1189" s="195">
        <v>0</v>
      </c>
    </row>
    <row r="1190" spans="2:10" ht="18.75">
      <c r="B1190" s="102"/>
      <c r="C1190" s="103" t="e">
        <f t="shared" si="84"/>
        <v>#REF!</v>
      </c>
      <c r="D1190" s="103"/>
      <c r="E1190" s="103" t="e">
        <f>SUM('donnés 87-19'!#REF!)</f>
        <v>#REF!</v>
      </c>
      <c r="F1190" s="54" t="s">
        <v>2149</v>
      </c>
      <c r="G1190" s="55" t="s">
        <v>226</v>
      </c>
      <c r="H1190" s="109">
        <f t="shared" ca="1" si="85"/>
        <v>2020</v>
      </c>
      <c r="J1190" s="195">
        <v>0</v>
      </c>
    </row>
    <row r="1191" spans="2:10" ht="18.75">
      <c r="B1191" s="102"/>
      <c r="C1191" s="103" t="e">
        <f t="shared" si="84"/>
        <v>#REF!</v>
      </c>
      <c r="D1191" s="103"/>
      <c r="E1191" s="103" t="e">
        <f>SUM('donnés 87-19'!#REF!)</f>
        <v>#REF!</v>
      </c>
      <c r="F1191" s="116" t="s">
        <v>2415</v>
      </c>
      <c r="G1191" s="47" t="s">
        <v>227</v>
      </c>
      <c r="H1191" s="109">
        <f t="shared" ca="1" si="85"/>
        <v>2020</v>
      </c>
      <c r="J1191" s="192">
        <v>0</v>
      </c>
    </row>
    <row r="1192" spans="2:10" ht="18.75">
      <c r="B1192" s="102"/>
      <c r="C1192" s="103" t="e">
        <f t="shared" si="84"/>
        <v>#REF!</v>
      </c>
      <c r="D1192" s="103"/>
      <c r="E1192" s="103" t="e">
        <f>SUM('donnés 87-19'!#REF!)</f>
        <v>#REF!</v>
      </c>
      <c r="F1192" s="116" t="s">
        <v>2150</v>
      </c>
      <c r="G1192" s="47" t="s">
        <v>227</v>
      </c>
      <c r="H1192" s="109">
        <f t="shared" ca="1" si="85"/>
        <v>2020</v>
      </c>
      <c r="J1192" s="192">
        <v>0</v>
      </c>
    </row>
    <row r="1193" spans="2:10" ht="18.75">
      <c r="B1193" s="102"/>
      <c r="C1193" s="103" t="e">
        <f t="shared" si="84"/>
        <v>#REF!</v>
      </c>
      <c r="D1193" s="103"/>
      <c r="E1193" s="103" t="e">
        <f>SUM('donnés 87-19'!#REF!)</f>
        <v>#REF!</v>
      </c>
      <c r="F1193" s="116" t="s">
        <v>2151</v>
      </c>
      <c r="G1193" s="47" t="s">
        <v>227</v>
      </c>
      <c r="H1193" s="109">
        <f t="shared" ca="1" si="85"/>
        <v>2020</v>
      </c>
      <c r="J1193" s="192">
        <v>0</v>
      </c>
    </row>
    <row r="1194" spans="2:10" ht="18.75">
      <c r="B1194" s="102"/>
      <c r="C1194" s="103" t="e">
        <f t="shared" si="84"/>
        <v>#REF!</v>
      </c>
      <c r="D1194" s="103"/>
      <c r="E1194" s="103" t="e">
        <f>SUM('donnés 87-19'!#REF!)</f>
        <v>#REF!</v>
      </c>
      <c r="F1194" s="116" t="s">
        <v>2416</v>
      </c>
      <c r="G1194" s="47" t="s">
        <v>227</v>
      </c>
      <c r="H1194" s="109">
        <f t="shared" ca="1" si="85"/>
        <v>2020</v>
      </c>
      <c r="J1194" s="192">
        <v>0</v>
      </c>
    </row>
    <row r="1195" spans="2:10" ht="18.75">
      <c r="B1195" s="102"/>
      <c r="C1195" s="103" t="e">
        <f t="shared" si="84"/>
        <v>#REF!</v>
      </c>
      <c r="D1195" s="103"/>
      <c r="E1195" s="103" t="e">
        <f>SUM('donnés 87-19'!#REF!)</f>
        <v>#REF!</v>
      </c>
      <c r="F1195" s="116" t="s">
        <v>2152</v>
      </c>
      <c r="G1195" s="47" t="s">
        <v>227</v>
      </c>
      <c r="H1195" s="109">
        <f t="shared" ca="1" si="85"/>
        <v>2020</v>
      </c>
      <c r="J1195" s="192">
        <v>0</v>
      </c>
    </row>
    <row r="1196" spans="2:10" ht="18.75">
      <c r="B1196" s="102"/>
      <c r="C1196" s="103" t="e">
        <f t="shared" si="84"/>
        <v>#REF!</v>
      </c>
      <c r="D1196" s="103"/>
      <c r="E1196" s="103" t="e">
        <f>SUM('donnés 87-19'!#REF!)</f>
        <v>#REF!</v>
      </c>
      <c r="F1196" s="116" t="s">
        <v>2153</v>
      </c>
      <c r="G1196" s="47" t="s">
        <v>227</v>
      </c>
      <c r="H1196" s="109">
        <f t="shared" ca="1" si="85"/>
        <v>2020</v>
      </c>
      <c r="J1196" s="192">
        <v>0</v>
      </c>
    </row>
    <row r="1197" spans="2:10" ht="18.75">
      <c r="B1197" s="102"/>
      <c r="C1197" s="103" t="e">
        <f t="shared" si="84"/>
        <v>#REF!</v>
      </c>
      <c r="D1197" s="103"/>
      <c r="E1197" s="103" t="e">
        <f>SUM('donnés 87-19'!#REF!)</f>
        <v>#REF!</v>
      </c>
      <c r="F1197" s="116" t="s">
        <v>2154</v>
      </c>
      <c r="G1197" s="47" t="s">
        <v>227</v>
      </c>
      <c r="H1197" s="109">
        <f t="shared" ca="1" si="85"/>
        <v>2020</v>
      </c>
      <c r="J1197" s="192">
        <v>0</v>
      </c>
    </row>
    <row r="1198" spans="2:10" ht="18.75">
      <c r="B1198" s="102"/>
      <c r="C1198" s="103" t="e">
        <f t="shared" si="84"/>
        <v>#REF!</v>
      </c>
      <c r="D1198" s="103"/>
      <c r="E1198" s="103" t="e">
        <f>SUM('donnés 87-19'!#REF!)</f>
        <v>#REF!</v>
      </c>
      <c r="F1198" s="116" t="s">
        <v>2148</v>
      </c>
      <c r="G1198" s="47" t="s">
        <v>227</v>
      </c>
      <c r="H1198" s="109">
        <f t="shared" ca="1" si="85"/>
        <v>2020</v>
      </c>
      <c r="J1198" s="192">
        <v>0</v>
      </c>
    </row>
    <row r="1199" spans="2:10" ht="18.75">
      <c r="B1199" s="102"/>
      <c r="C1199" s="103" t="e">
        <f t="shared" si="84"/>
        <v>#REF!</v>
      </c>
      <c r="D1199" s="103"/>
      <c r="E1199" s="103" t="e">
        <f>SUM('donnés 87-19'!#REF!)</f>
        <v>#REF!</v>
      </c>
      <c r="F1199" s="116" t="s">
        <v>2155</v>
      </c>
      <c r="G1199" s="47" t="s">
        <v>227</v>
      </c>
      <c r="H1199" s="109">
        <f t="shared" ca="1" si="85"/>
        <v>2020</v>
      </c>
      <c r="J1199" s="192">
        <v>0</v>
      </c>
    </row>
    <row r="1200" spans="2:10" ht="18.75">
      <c r="B1200" s="102"/>
      <c r="C1200" s="103" t="e">
        <f t="shared" si="84"/>
        <v>#REF!</v>
      </c>
      <c r="D1200" s="103"/>
      <c r="E1200" s="103" t="e">
        <f>SUM('donnés 87-19'!#REF!)</f>
        <v>#REF!</v>
      </c>
      <c r="F1200" s="116" t="s">
        <v>2156</v>
      </c>
      <c r="G1200" s="47" t="s">
        <v>227</v>
      </c>
      <c r="H1200" s="109">
        <f t="shared" ca="1" si="85"/>
        <v>2020</v>
      </c>
      <c r="J1200" s="192">
        <v>0</v>
      </c>
    </row>
    <row r="1201" spans="2:10" ht="18.75">
      <c r="B1201" s="102"/>
      <c r="C1201" s="103" t="e">
        <f t="shared" si="84"/>
        <v>#REF!</v>
      </c>
      <c r="D1201" s="103"/>
      <c r="E1201" s="103" t="e">
        <f>SUM('donnés 87-19'!#REF!)</f>
        <v>#REF!</v>
      </c>
      <c r="F1201" s="137" t="s">
        <v>2157</v>
      </c>
      <c r="G1201" s="67" t="s">
        <v>228</v>
      </c>
      <c r="H1201" s="109">
        <f t="shared" ca="1" si="85"/>
        <v>2020</v>
      </c>
      <c r="J1201" s="208">
        <v>0</v>
      </c>
    </row>
    <row r="1202" spans="2:10" ht="18.75">
      <c r="B1202" s="102"/>
      <c r="C1202" s="103" t="e">
        <f t="shared" si="84"/>
        <v>#REF!</v>
      </c>
      <c r="D1202" s="103"/>
      <c r="E1202" s="103" t="e">
        <f>SUM('donnés 87-19'!#REF!)</f>
        <v>#REF!</v>
      </c>
      <c r="F1202" s="137" t="s">
        <v>2158</v>
      </c>
      <c r="G1202" s="67" t="s">
        <v>228</v>
      </c>
      <c r="H1202" s="109">
        <f t="shared" ca="1" si="85"/>
        <v>2020</v>
      </c>
      <c r="J1202" s="208">
        <v>0</v>
      </c>
    </row>
    <row r="1203" spans="2:10" ht="18.75">
      <c r="B1203" s="102"/>
      <c r="C1203" s="103" t="e">
        <f t="shared" si="84"/>
        <v>#REF!</v>
      </c>
      <c r="D1203" s="103"/>
      <c r="E1203" s="103" t="e">
        <f>SUM('donnés 87-19'!#REF!)</f>
        <v>#REF!</v>
      </c>
      <c r="F1203" s="137" t="s">
        <v>2159</v>
      </c>
      <c r="G1203" s="67" t="s">
        <v>228</v>
      </c>
      <c r="H1203" s="109">
        <f t="shared" ca="1" si="85"/>
        <v>2020</v>
      </c>
      <c r="J1203" s="208">
        <v>0</v>
      </c>
    </row>
    <row r="1204" spans="2:10" ht="18.75">
      <c r="B1204" s="102"/>
      <c r="C1204" s="103" t="e">
        <f t="shared" si="84"/>
        <v>#REF!</v>
      </c>
      <c r="D1204" s="103"/>
      <c r="E1204" s="103" t="e">
        <f>SUM('donnés 87-19'!#REF!)</f>
        <v>#REF!</v>
      </c>
      <c r="F1204" s="137" t="s">
        <v>2160</v>
      </c>
      <c r="G1204" s="67" t="s">
        <v>228</v>
      </c>
      <c r="H1204" s="109">
        <f t="shared" ca="1" si="85"/>
        <v>2020</v>
      </c>
      <c r="J1204" s="208">
        <v>0</v>
      </c>
    </row>
    <row r="1205" spans="2:10" ht="18.75">
      <c r="B1205" s="102"/>
      <c r="C1205" s="103" t="e">
        <f t="shared" si="84"/>
        <v>#REF!</v>
      </c>
      <c r="D1205" s="103"/>
      <c r="E1205" s="103" t="e">
        <f>SUM('donnés 87-19'!#REF!)</f>
        <v>#REF!</v>
      </c>
      <c r="F1205" s="137" t="s">
        <v>2161</v>
      </c>
      <c r="G1205" s="67" t="s">
        <v>228</v>
      </c>
      <c r="H1205" s="109">
        <f t="shared" ca="1" si="85"/>
        <v>2020</v>
      </c>
      <c r="J1205" s="208">
        <v>0</v>
      </c>
    </row>
    <row r="1206" spans="2:10" ht="18.75">
      <c r="B1206" s="102"/>
      <c r="C1206" s="103" t="e">
        <f t="shared" si="84"/>
        <v>#REF!</v>
      </c>
      <c r="D1206" s="103"/>
      <c r="E1206" s="103" t="e">
        <f>SUM('donnés 87-19'!#REF!)</f>
        <v>#REF!</v>
      </c>
      <c r="F1206" s="137" t="s">
        <v>1149</v>
      </c>
      <c r="G1206" s="67" t="s">
        <v>228</v>
      </c>
      <c r="H1206" s="109">
        <f t="shared" ca="1" si="85"/>
        <v>2020</v>
      </c>
      <c r="J1206" s="208">
        <v>0</v>
      </c>
    </row>
    <row r="1207" spans="2:10" ht="18.75">
      <c r="B1207" s="102"/>
      <c r="C1207" s="103" t="e">
        <f t="shared" si="84"/>
        <v>#REF!</v>
      </c>
      <c r="D1207" s="103"/>
      <c r="E1207" s="103" t="e">
        <f>SUM('donnés 87-19'!#REF!)</f>
        <v>#REF!</v>
      </c>
      <c r="F1207" s="137" t="s">
        <v>1146</v>
      </c>
      <c r="G1207" s="67" t="s">
        <v>228</v>
      </c>
      <c r="H1207" s="109">
        <f t="shared" ca="1" si="85"/>
        <v>2020</v>
      </c>
      <c r="J1207" s="208">
        <v>0</v>
      </c>
    </row>
    <row r="1208" spans="2:10" ht="18.75">
      <c r="B1208" s="102"/>
      <c r="C1208" s="103" t="e">
        <f t="shared" si="84"/>
        <v>#REF!</v>
      </c>
      <c r="D1208" s="103"/>
      <c r="E1208" s="103" t="e">
        <f>SUM('donnés 87-19'!#REF!)</f>
        <v>#REF!</v>
      </c>
      <c r="F1208" s="137" t="s">
        <v>2162</v>
      </c>
      <c r="G1208" s="67" t="s">
        <v>228</v>
      </c>
      <c r="H1208" s="109">
        <f t="shared" ca="1" si="85"/>
        <v>2020</v>
      </c>
      <c r="J1208" s="208">
        <v>0</v>
      </c>
    </row>
    <row r="1209" spans="2:10" ht="18.75">
      <c r="B1209" s="102"/>
      <c r="C1209" s="103" t="e">
        <f t="shared" si="84"/>
        <v>#REF!</v>
      </c>
      <c r="D1209" s="103"/>
      <c r="E1209" s="103" t="e">
        <f>SUM('donnés 87-19'!#REF!)</f>
        <v>#REF!</v>
      </c>
      <c r="F1209" s="137" t="s">
        <v>2163</v>
      </c>
      <c r="G1209" s="67" t="s">
        <v>228</v>
      </c>
      <c r="H1209" s="109">
        <f t="shared" ca="1" si="85"/>
        <v>2020</v>
      </c>
      <c r="J1209" s="208">
        <v>0</v>
      </c>
    </row>
    <row r="1210" spans="2:10" ht="18.75">
      <c r="B1210" s="102"/>
      <c r="C1210" s="103" t="e">
        <f t="shared" si="84"/>
        <v>#REF!</v>
      </c>
      <c r="D1210" s="103"/>
      <c r="E1210" s="103" t="e">
        <f>SUM('donnés 87-19'!#REF!)</f>
        <v>#REF!</v>
      </c>
      <c r="F1210" s="137" t="s">
        <v>2164</v>
      </c>
      <c r="G1210" s="67" t="s">
        <v>228</v>
      </c>
      <c r="H1210" s="109">
        <f t="shared" ca="1" si="85"/>
        <v>2020</v>
      </c>
      <c r="J1210" s="208">
        <v>0</v>
      </c>
    </row>
    <row r="1211" spans="2:10" ht="18.75">
      <c r="B1211" s="102"/>
      <c r="C1211" s="103" t="e">
        <f t="shared" si="84"/>
        <v>#REF!</v>
      </c>
      <c r="D1211" s="103"/>
      <c r="E1211" s="103" t="e">
        <f>SUM('donnés 87-19'!#REF!)</f>
        <v>#REF!</v>
      </c>
      <c r="F1211" s="172" t="s">
        <v>2419</v>
      </c>
      <c r="G1211" s="71" t="s">
        <v>229</v>
      </c>
      <c r="H1211" s="42">
        <v>2013</v>
      </c>
      <c r="J1211" s="213" t="s">
        <v>1145</v>
      </c>
    </row>
    <row r="1212" spans="2:10" ht="18.75">
      <c r="B1212" s="102"/>
      <c r="C1212" s="103" t="e">
        <f t="shared" si="84"/>
        <v>#REF!</v>
      </c>
      <c r="D1212" s="103"/>
      <c r="E1212" s="103" t="e">
        <f>SUM('donnés 87-19'!#REF!)</f>
        <v>#REF!</v>
      </c>
      <c r="F1212" s="172" t="s">
        <v>1146</v>
      </c>
      <c r="G1212" s="71" t="s">
        <v>229</v>
      </c>
      <c r="H1212" s="42">
        <v>2013</v>
      </c>
      <c r="J1212" s="213" t="s">
        <v>1146</v>
      </c>
    </row>
    <row r="1213" spans="2:10" ht="18.75">
      <c r="B1213" s="102"/>
      <c r="C1213" s="103" t="e">
        <f t="shared" si="84"/>
        <v>#REF!</v>
      </c>
      <c r="D1213" s="103"/>
      <c r="E1213" s="103" t="e">
        <f>SUM('donnés 87-19'!#REF!)</f>
        <v>#REF!</v>
      </c>
      <c r="F1213" s="172" t="s">
        <v>1147</v>
      </c>
      <c r="G1213" s="71" t="s">
        <v>229</v>
      </c>
      <c r="H1213" s="42">
        <v>2013</v>
      </c>
      <c r="J1213" s="213" t="s">
        <v>1147</v>
      </c>
    </row>
    <row r="1214" spans="2:10" ht="18.75">
      <c r="B1214" s="102"/>
      <c r="C1214" s="103" t="e">
        <f t="shared" si="84"/>
        <v>#REF!</v>
      </c>
      <c r="D1214" s="103"/>
      <c r="E1214" s="103" t="e">
        <f>SUM('donnés 87-19'!#REF!)</f>
        <v>#REF!</v>
      </c>
      <c r="F1214" s="172" t="s">
        <v>1148</v>
      </c>
      <c r="G1214" s="71" t="s">
        <v>229</v>
      </c>
      <c r="H1214" s="42">
        <v>2013</v>
      </c>
      <c r="J1214" s="213" t="s">
        <v>1148</v>
      </c>
    </row>
    <row r="1215" spans="2:10" ht="18.75">
      <c r="B1215" s="102"/>
      <c r="C1215" s="103" t="e">
        <f t="shared" si="84"/>
        <v>#REF!</v>
      </c>
      <c r="D1215" s="103"/>
      <c r="E1215" s="103" t="e">
        <f>SUM('donnés 87-19'!#REF!)</f>
        <v>#REF!</v>
      </c>
      <c r="F1215" s="172" t="s">
        <v>1149</v>
      </c>
      <c r="G1215" s="71" t="s">
        <v>229</v>
      </c>
      <c r="H1215" s="42">
        <v>2013</v>
      </c>
      <c r="J1215" s="213" t="s">
        <v>1149</v>
      </c>
    </row>
    <row r="1216" spans="2:10" ht="18.75">
      <c r="B1216" s="102"/>
      <c r="C1216" s="103" t="e">
        <f t="shared" si="84"/>
        <v>#REF!</v>
      </c>
      <c r="D1216" s="103"/>
      <c r="E1216" s="103" t="e">
        <f>SUM('donnés 87-19'!#REF!)</f>
        <v>#REF!</v>
      </c>
      <c r="F1216" s="172" t="s">
        <v>1150</v>
      </c>
      <c r="G1216" s="71" t="s">
        <v>229</v>
      </c>
      <c r="H1216" s="42">
        <v>2013</v>
      </c>
      <c r="J1216" s="213" t="s">
        <v>1150</v>
      </c>
    </row>
    <row r="1217" spans="2:14" ht="18.75">
      <c r="B1217" s="102"/>
      <c r="C1217" s="103" t="e">
        <f t="shared" si="84"/>
        <v>#REF!</v>
      </c>
      <c r="D1217" s="103"/>
      <c r="E1217" s="103" t="e">
        <f>SUM('donnés 87-19'!#REF!)</f>
        <v>#REF!</v>
      </c>
      <c r="F1217" s="172" t="s">
        <v>1151</v>
      </c>
      <c r="G1217" s="71" t="s">
        <v>229</v>
      </c>
      <c r="H1217" s="42">
        <v>2013</v>
      </c>
      <c r="J1217" s="213" t="s">
        <v>1151</v>
      </c>
    </row>
    <row r="1218" spans="2:14" ht="18.75">
      <c r="B1218" s="102"/>
      <c r="C1218" s="103" t="e">
        <f t="shared" si="84"/>
        <v>#REF!</v>
      </c>
      <c r="D1218" s="103"/>
      <c r="E1218" s="103" t="e">
        <f>SUM('donnés 87-19'!#REF!)</f>
        <v>#REF!</v>
      </c>
      <c r="F1218" s="172" t="s">
        <v>1152</v>
      </c>
      <c r="G1218" s="71" t="s">
        <v>229</v>
      </c>
      <c r="H1218" s="42">
        <v>2013</v>
      </c>
      <c r="J1218" s="213" t="s">
        <v>1152</v>
      </c>
    </row>
    <row r="1219" spans="2:14" ht="18.75">
      <c r="B1219" s="102"/>
      <c r="C1219" s="103" t="e">
        <f t="shared" si="84"/>
        <v>#REF!</v>
      </c>
      <c r="D1219" s="103"/>
      <c r="E1219" s="103" t="e">
        <f>SUM('donnés 87-19'!#REF!)</f>
        <v>#REF!</v>
      </c>
      <c r="F1219" s="172" t="s">
        <v>1153</v>
      </c>
      <c r="G1219" s="71" t="s">
        <v>229</v>
      </c>
      <c r="H1219" s="42">
        <v>2013</v>
      </c>
      <c r="J1219" s="213" t="s">
        <v>1153</v>
      </c>
    </row>
    <row r="1220" spans="2:14" ht="18.75">
      <c r="B1220" s="102"/>
      <c r="C1220" s="103" t="e">
        <f t="shared" si="84"/>
        <v>#REF!</v>
      </c>
      <c r="D1220" s="103"/>
      <c r="E1220" s="103" t="e">
        <f>SUM('donnés 87-19'!#REF!)</f>
        <v>#REF!</v>
      </c>
      <c r="F1220" s="172" t="s">
        <v>1024</v>
      </c>
      <c r="G1220" s="71" t="s">
        <v>229</v>
      </c>
      <c r="H1220" s="42">
        <v>2013</v>
      </c>
      <c r="J1220" s="213" t="s">
        <v>1024</v>
      </c>
    </row>
    <row r="1221" spans="2:14" ht="18.75">
      <c r="B1221" s="102"/>
      <c r="C1221" s="103" t="e">
        <f t="shared" si="84"/>
        <v>#REF!</v>
      </c>
      <c r="D1221" s="103"/>
      <c r="E1221" s="103" t="e">
        <f>SUM('donnés 87-19'!#REF!)</f>
        <v>#REF!</v>
      </c>
      <c r="F1221" s="129" t="s">
        <v>2512</v>
      </c>
      <c r="G1221" s="61" t="s">
        <v>230</v>
      </c>
      <c r="H1221" s="42">
        <v>2013</v>
      </c>
      <c r="J1221" s="202" t="s">
        <v>1154</v>
      </c>
    </row>
    <row r="1222" spans="2:14" ht="18.75">
      <c r="B1222" s="102"/>
      <c r="C1222" s="103" t="e">
        <f t="shared" si="84"/>
        <v>#REF!</v>
      </c>
      <c r="D1222" s="103"/>
      <c r="E1222" s="103" t="e">
        <f>SUM('donnés 87-19'!#REF!)</f>
        <v>#REF!</v>
      </c>
      <c r="F1222" s="129" t="s">
        <v>1155</v>
      </c>
      <c r="G1222" s="61" t="s">
        <v>230</v>
      </c>
      <c r="H1222" s="42">
        <v>2013</v>
      </c>
      <c r="J1222" s="202" t="s">
        <v>1155</v>
      </c>
    </row>
    <row r="1223" spans="2:14" ht="18.75">
      <c r="B1223" s="102"/>
      <c r="C1223" s="103" t="e">
        <f t="shared" si="84"/>
        <v>#REF!</v>
      </c>
      <c r="D1223" s="103"/>
      <c r="E1223" s="103" t="e">
        <f>SUM('donnés 87-19'!#REF!)</f>
        <v>#REF!</v>
      </c>
      <c r="F1223" s="129" t="s">
        <v>1156</v>
      </c>
      <c r="G1223" s="61" t="s">
        <v>230</v>
      </c>
      <c r="H1223" s="42">
        <v>2013</v>
      </c>
      <c r="J1223" s="202" t="s">
        <v>1156</v>
      </c>
      <c r="N1223" s="189"/>
    </row>
    <row r="1224" spans="2:14" ht="18.75">
      <c r="B1224" s="102"/>
      <c r="C1224" s="103" t="e">
        <f t="shared" si="84"/>
        <v>#REF!</v>
      </c>
      <c r="D1224" s="103"/>
      <c r="E1224" s="103" t="e">
        <f>SUM('donnés 87-19'!#REF!)</f>
        <v>#REF!</v>
      </c>
      <c r="F1224" s="129" t="s">
        <v>1157</v>
      </c>
      <c r="G1224" s="61" t="s">
        <v>230</v>
      </c>
      <c r="H1224" s="42">
        <v>2013</v>
      </c>
      <c r="J1224" s="202" t="s">
        <v>1157</v>
      </c>
    </row>
    <row r="1225" spans="2:14" ht="18.75">
      <c r="B1225" s="102"/>
      <c r="C1225" s="103" t="e">
        <f t="shared" si="84"/>
        <v>#REF!</v>
      </c>
      <c r="D1225" s="103"/>
      <c r="E1225" s="103" t="e">
        <f>SUM('donnés 87-19'!#REF!)</f>
        <v>#REF!</v>
      </c>
      <c r="F1225" s="129" t="s">
        <v>1158</v>
      </c>
      <c r="G1225" s="61" t="s">
        <v>230</v>
      </c>
      <c r="H1225" s="42">
        <v>2013</v>
      </c>
      <c r="J1225" s="202" t="s">
        <v>1158</v>
      </c>
    </row>
    <row r="1226" spans="2:14" ht="18.75">
      <c r="B1226" s="102"/>
      <c r="C1226" s="103" t="e">
        <f t="shared" si="84"/>
        <v>#REF!</v>
      </c>
      <c r="D1226" s="103"/>
      <c r="E1226" s="103" t="e">
        <f>SUM('donnés 87-19'!#REF!)</f>
        <v>#REF!</v>
      </c>
      <c r="F1226" s="129" t="s">
        <v>2511</v>
      </c>
      <c r="G1226" s="61" t="s">
        <v>230</v>
      </c>
      <c r="H1226" s="42">
        <v>2013</v>
      </c>
      <c r="J1226" s="202" t="s">
        <v>1159</v>
      </c>
    </row>
    <row r="1227" spans="2:14" ht="18.75">
      <c r="B1227" s="102"/>
      <c r="C1227" s="103" t="e">
        <f t="shared" si="84"/>
        <v>#REF!</v>
      </c>
      <c r="D1227" s="103"/>
      <c r="E1227" s="103" t="e">
        <f>SUM('donnés 87-19'!#REF!)</f>
        <v>#REF!</v>
      </c>
      <c r="F1227" s="129" t="s">
        <v>2420</v>
      </c>
      <c r="G1227" s="61" t="s">
        <v>230</v>
      </c>
      <c r="H1227" s="42">
        <v>2013</v>
      </c>
      <c r="J1227" s="202" t="s">
        <v>2421</v>
      </c>
    </row>
    <row r="1228" spans="2:14" ht="18.75">
      <c r="B1228" s="102"/>
      <c r="C1228" s="103" t="e">
        <f t="shared" si="84"/>
        <v>#REF!</v>
      </c>
      <c r="D1228" s="103"/>
      <c r="E1228" s="103" t="e">
        <f>SUM('donnés 87-19'!#REF!)</f>
        <v>#REF!</v>
      </c>
      <c r="F1228" s="129" t="s">
        <v>1160</v>
      </c>
      <c r="G1228" s="61" t="s">
        <v>230</v>
      </c>
      <c r="H1228" s="42">
        <v>2013</v>
      </c>
      <c r="J1228" s="202" t="s">
        <v>1160</v>
      </c>
    </row>
    <row r="1229" spans="2:14" ht="18.75">
      <c r="B1229" s="102"/>
      <c r="C1229" s="103" t="e">
        <f t="shared" si="84"/>
        <v>#REF!</v>
      </c>
      <c r="D1229" s="103"/>
      <c r="E1229" s="103" t="e">
        <f>SUM('donnés 87-19'!#REF!)</f>
        <v>#REF!</v>
      </c>
      <c r="F1229" s="129" t="s">
        <v>1161</v>
      </c>
      <c r="G1229" s="61" t="s">
        <v>230</v>
      </c>
      <c r="H1229" s="42">
        <v>2013</v>
      </c>
      <c r="J1229" s="202" t="s">
        <v>1161</v>
      </c>
    </row>
    <row r="1230" spans="2:14" ht="18.75">
      <c r="B1230" s="102"/>
      <c r="C1230" s="103" t="e">
        <f t="shared" si="84"/>
        <v>#REF!</v>
      </c>
      <c r="D1230" s="103"/>
      <c r="E1230" s="103" t="e">
        <f>SUM('donnés 87-19'!#REF!)</f>
        <v>#REF!</v>
      </c>
      <c r="F1230" s="129" t="s">
        <v>2158</v>
      </c>
      <c r="G1230" s="61" t="s">
        <v>230</v>
      </c>
      <c r="H1230" s="109">
        <f t="shared" ref="H1230" ca="1" si="86">YEAR(TODAY())</f>
        <v>2020</v>
      </c>
      <c r="J1230" s="202">
        <v>0</v>
      </c>
    </row>
    <row r="1231" spans="2:14" ht="18.75">
      <c r="B1231" s="102"/>
      <c r="C1231" s="103" t="e">
        <f t="shared" si="84"/>
        <v>#REF!</v>
      </c>
      <c r="D1231" s="103"/>
      <c r="E1231" s="103" t="e">
        <f>SUM('donnés 87-19'!#REF!)</f>
        <v>#REF!</v>
      </c>
      <c r="F1231" s="133" t="s">
        <v>1536</v>
      </c>
      <c r="G1231" s="58" t="s">
        <v>231</v>
      </c>
      <c r="H1231" s="42">
        <v>2013</v>
      </c>
      <c r="J1231" s="199" t="s">
        <v>1536</v>
      </c>
    </row>
    <row r="1232" spans="2:14" ht="18.75">
      <c r="B1232" s="102"/>
      <c r="C1232" s="103" t="e">
        <f t="shared" si="84"/>
        <v>#REF!</v>
      </c>
      <c r="D1232" s="103"/>
      <c r="E1232" s="103" t="e">
        <f>SUM('donnés 87-19'!#REF!)</f>
        <v>#REF!</v>
      </c>
      <c r="F1232" s="133" t="s">
        <v>2165</v>
      </c>
      <c r="G1232" s="58" t="s">
        <v>231</v>
      </c>
      <c r="H1232" s="42">
        <v>2013</v>
      </c>
      <c r="J1232" s="199" t="s">
        <v>1537</v>
      </c>
    </row>
    <row r="1233" spans="2:10" ht="18.75">
      <c r="B1233" s="102"/>
      <c r="C1233" s="103" t="e">
        <f t="shared" si="84"/>
        <v>#REF!</v>
      </c>
      <c r="D1233" s="103"/>
      <c r="E1233" s="103" t="e">
        <f>SUM('donnés 87-19'!#REF!)</f>
        <v>#REF!</v>
      </c>
      <c r="F1233" s="133" t="s">
        <v>1538</v>
      </c>
      <c r="G1233" s="58" t="s">
        <v>231</v>
      </c>
      <c r="H1233" s="42">
        <v>2013</v>
      </c>
      <c r="J1233" s="199" t="s">
        <v>1538</v>
      </c>
    </row>
    <row r="1234" spans="2:10" ht="18.75">
      <c r="B1234" s="102"/>
      <c r="C1234" s="103" t="e">
        <f t="shared" si="84"/>
        <v>#REF!</v>
      </c>
      <c r="D1234" s="103"/>
      <c r="E1234" s="103" t="e">
        <f>SUM('donnés 87-19'!#REF!)</f>
        <v>#REF!</v>
      </c>
      <c r="F1234" s="133" t="s">
        <v>1539</v>
      </c>
      <c r="G1234" s="58" t="s">
        <v>231</v>
      </c>
      <c r="H1234" s="42">
        <v>2013</v>
      </c>
      <c r="J1234" s="199" t="s">
        <v>1539</v>
      </c>
    </row>
    <row r="1235" spans="2:10" ht="18.75">
      <c r="B1235" s="102"/>
      <c r="C1235" s="103" t="e">
        <f t="shared" si="84"/>
        <v>#REF!</v>
      </c>
      <c r="D1235" s="103"/>
      <c r="E1235" s="103" t="e">
        <f>SUM('donnés 87-19'!#REF!)</f>
        <v>#REF!</v>
      </c>
      <c r="F1235" s="133" t="s">
        <v>1540</v>
      </c>
      <c r="G1235" s="58" t="s">
        <v>231</v>
      </c>
      <c r="H1235" s="42">
        <v>2013</v>
      </c>
      <c r="J1235" s="199" t="s">
        <v>1540</v>
      </c>
    </row>
    <row r="1236" spans="2:10" ht="18.75">
      <c r="B1236" s="102"/>
      <c r="C1236" s="103" t="e">
        <f t="shared" si="84"/>
        <v>#REF!</v>
      </c>
      <c r="D1236" s="103"/>
      <c r="E1236" s="103" t="e">
        <f>SUM('donnés 87-19'!#REF!)</f>
        <v>#REF!</v>
      </c>
      <c r="F1236" s="133" t="s">
        <v>1541</v>
      </c>
      <c r="G1236" s="58" t="s">
        <v>231</v>
      </c>
      <c r="H1236" s="42">
        <v>2013</v>
      </c>
      <c r="J1236" s="199" t="s">
        <v>1541</v>
      </c>
    </row>
    <row r="1237" spans="2:10" ht="18.75">
      <c r="B1237" s="102"/>
      <c r="C1237" s="103" t="e">
        <f t="shared" si="84"/>
        <v>#REF!</v>
      </c>
      <c r="D1237" s="103"/>
      <c r="E1237" s="103" t="e">
        <f>SUM('donnés 87-19'!#REF!)</f>
        <v>#REF!</v>
      </c>
      <c r="F1237" s="133" t="s">
        <v>1542</v>
      </c>
      <c r="G1237" s="58" t="s">
        <v>231</v>
      </c>
      <c r="H1237" s="42">
        <v>2013</v>
      </c>
      <c r="J1237" s="199" t="s">
        <v>1542</v>
      </c>
    </row>
    <row r="1238" spans="2:10" ht="18.75">
      <c r="B1238" s="102"/>
      <c r="C1238" s="103" t="e">
        <f t="shared" ref="C1238:C1301" si="87">SUM(E1238-D1238)</f>
        <v>#REF!</v>
      </c>
      <c r="D1238" s="103"/>
      <c r="E1238" s="103" t="e">
        <f>SUM('donnés 87-19'!#REF!)</f>
        <v>#REF!</v>
      </c>
      <c r="F1238" s="133" t="s">
        <v>1543</v>
      </c>
      <c r="G1238" s="58" t="s">
        <v>231</v>
      </c>
      <c r="H1238" s="42">
        <v>2013</v>
      </c>
      <c r="J1238" s="199" t="s">
        <v>1543</v>
      </c>
    </row>
    <row r="1239" spans="2:10" ht="18.75">
      <c r="B1239" s="102"/>
      <c r="C1239" s="103" t="e">
        <f t="shared" si="87"/>
        <v>#REF!</v>
      </c>
      <c r="D1239" s="103"/>
      <c r="E1239" s="103" t="e">
        <f>SUM('donnés 87-19'!#REF!)</f>
        <v>#REF!</v>
      </c>
      <c r="F1239" s="127" t="s">
        <v>2166</v>
      </c>
      <c r="G1239" s="57" t="s">
        <v>232</v>
      </c>
      <c r="H1239" s="109">
        <f t="shared" ref="H1239" ca="1" si="88">YEAR(TODAY())</f>
        <v>2020</v>
      </c>
      <c r="J1239" s="198">
        <v>0</v>
      </c>
    </row>
    <row r="1240" spans="2:10" ht="18.75">
      <c r="B1240" s="102"/>
      <c r="C1240" s="103" t="e">
        <f t="shared" si="87"/>
        <v>#REF!</v>
      </c>
      <c r="D1240" s="103"/>
      <c r="E1240" s="103" t="e">
        <f>SUM('donnés 87-19'!#REF!)</f>
        <v>#REF!</v>
      </c>
      <c r="F1240" s="54" t="s">
        <v>1162</v>
      </c>
      <c r="G1240" s="55" t="s">
        <v>233</v>
      </c>
      <c r="H1240" s="42">
        <v>2013</v>
      </c>
      <c r="J1240" s="195" t="s">
        <v>1162</v>
      </c>
    </row>
    <row r="1241" spans="2:10" ht="18.75">
      <c r="B1241" s="102"/>
      <c r="C1241" s="103" t="e">
        <f t="shared" si="87"/>
        <v>#REF!</v>
      </c>
      <c r="D1241" s="103"/>
      <c r="E1241" s="103" t="e">
        <f>SUM('donnés 87-19'!#REF!)</f>
        <v>#REF!</v>
      </c>
      <c r="F1241" s="144" t="s">
        <v>1163</v>
      </c>
      <c r="G1241" s="72" t="s">
        <v>234</v>
      </c>
      <c r="H1241" s="42">
        <v>2014</v>
      </c>
      <c r="J1241" s="216" t="s">
        <v>1163</v>
      </c>
    </row>
    <row r="1242" spans="2:10" ht="18.75">
      <c r="B1242" s="102"/>
      <c r="C1242" s="103" t="e">
        <f t="shared" si="87"/>
        <v>#REF!</v>
      </c>
      <c r="D1242" s="103"/>
      <c r="E1242" s="103" t="e">
        <f>SUM('donnés 87-19'!#REF!)</f>
        <v>#REF!</v>
      </c>
      <c r="F1242" s="144" t="s">
        <v>1164</v>
      </c>
      <c r="G1242" s="72" t="s">
        <v>234</v>
      </c>
      <c r="H1242" s="42">
        <v>2014</v>
      </c>
      <c r="J1242" s="216" t="s">
        <v>1164</v>
      </c>
    </row>
    <row r="1243" spans="2:10" ht="18.75">
      <c r="B1243" s="102"/>
      <c r="C1243" s="103" t="e">
        <f t="shared" si="87"/>
        <v>#REF!</v>
      </c>
      <c r="D1243" s="103"/>
      <c r="E1243" s="103" t="e">
        <f>SUM('donnés 87-19'!#REF!)</f>
        <v>#REF!</v>
      </c>
      <c r="F1243" s="144" t="s">
        <v>1165</v>
      </c>
      <c r="G1243" s="72" t="s">
        <v>234</v>
      </c>
      <c r="H1243" s="42">
        <v>2014</v>
      </c>
      <c r="J1243" s="216" t="s">
        <v>1165</v>
      </c>
    </row>
    <row r="1244" spans="2:10" ht="18.75">
      <c r="B1244" s="102"/>
      <c r="C1244" s="103" t="e">
        <f t="shared" si="87"/>
        <v>#REF!</v>
      </c>
      <c r="D1244" s="103"/>
      <c r="E1244" s="103" t="e">
        <f>SUM('donnés 87-19'!#REF!)</f>
        <v>#REF!</v>
      </c>
      <c r="F1244" s="133" t="s">
        <v>1166</v>
      </c>
      <c r="G1244" s="58" t="s">
        <v>235</v>
      </c>
      <c r="H1244" s="42">
        <v>2012</v>
      </c>
      <c r="J1244" s="199" t="s">
        <v>1166</v>
      </c>
    </row>
    <row r="1245" spans="2:10" ht="18.75">
      <c r="B1245" s="102"/>
      <c r="C1245" s="103" t="e">
        <f t="shared" si="87"/>
        <v>#REF!</v>
      </c>
      <c r="D1245" s="103"/>
      <c r="E1245" s="103" t="e">
        <f>SUM('donnés 87-19'!#REF!)</f>
        <v>#REF!</v>
      </c>
      <c r="F1245" s="54" t="s">
        <v>1167</v>
      </c>
      <c r="G1245" s="55" t="s">
        <v>236</v>
      </c>
      <c r="H1245" s="42">
        <v>2013</v>
      </c>
      <c r="J1245" s="195" t="s">
        <v>1167</v>
      </c>
    </row>
    <row r="1246" spans="2:10" ht="18.75">
      <c r="B1246" s="102"/>
      <c r="C1246" s="103" t="e">
        <f t="shared" si="87"/>
        <v>#REF!</v>
      </c>
      <c r="D1246" s="103"/>
      <c r="E1246" s="103" t="e">
        <f>SUM('donnés 87-19'!#REF!)</f>
        <v>#REF!</v>
      </c>
      <c r="F1246" s="54" t="s">
        <v>1168</v>
      </c>
      <c r="G1246" s="55" t="s">
        <v>236</v>
      </c>
      <c r="H1246" s="42">
        <v>2013</v>
      </c>
      <c r="J1246" s="195" t="s">
        <v>1168</v>
      </c>
    </row>
    <row r="1247" spans="2:10" ht="18.75">
      <c r="B1247" s="102"/>
      <c r="C1247" s="103" t="e">
        <f t="shared" si="87"/>
        <v>#REF!</v>
      </c>
      <c r="D1247" s="103"/>
      <c r="E1247" s="103" t="e">
        <f>SUM('donnés 87-19'!#REF!)</f>
        <v>#REF!</v>
      </c>
      <c r="F1247" s="54" t="s">
        <v>2417</v>
      </c>
      <c r="G1247" s="55" t="s">
        <v>236</v>
      </c>
      <c r="H1247" s="42">
        <v>2013</v>
      </c>
      <c r="J1247" s="195" t="s">
        <v>1174</v>
      </c>
    </row>
    <row r="1248" spans="2:10" ht="18.75">
      <c r="B1248" s="102"/>
      <c r="C1248" s="103" t="e">
        <f t="shared" si="87"/>
        <v>#REF!</v>
      </c>
      <c r="D1248" s="103"/>
      <c r="E1248" s="103" t="e">
        <f>SUM('donnés 87-19'!#REF!)</f>
        <v>#REF!</v>
      </c>
      <c r="F1248" s="54" t="s">
        <v>1169</v>
      </c>
      <c r="G1248" s="55" t="s">
        <v>236</v>
      </c>
      <c r="H1248" s="42">
        <v>2013</v>
      </c>
      <c r="J1248" s="195" t="s">
        <v>1169</v>
      </c>
    </row>
    <row r="1249" spans="2:10" ht="18.75">
      <c r="B1249" s="102"/>
      <c r="C1249" s="103" t="e">
        <f t="shared" si="87"/>
        <v>#REF!</v>
      </c>
      <c r="D1249" s="103"/>
      <c r="E1249" s="103" t="e">
        <f>SUM('donnés 87-19'!#REF!)</f>
        <v>#REF!</v>
      </c>
      <c r="F1249" s="54" t="s">
        <v>1170</v>
      </c>
      <c r="G1249" s="55" t="s">
        <v>236</v>
      </c>
      <c r="H1249" s="42">
        <v>2013</v>
      </c>
      <c r="J1249" s="195" t="s">
        <v>1170</v>
      </c>
    </row>
    <row r="1250" spans="2:10" ht="18.75">
      <c r="B1250" s="102"/>
      <c r="C1250" s="103" t="e">
        <f t="shared" si="87"/>
        <v>#REF!</v>
      </c>
      <c r="D1250" s="103"/>
      <c r="E1250" s="103" t="e">
        <f>SUM('donnés 87-19'!#REF!)</f>
        <v>#REF!</v>
      </c>
      <c r="F1250" s="54" t="s">
        <v>1171</v>
      </c>
      <c r="G1250" s="55" t="s">
        <v>236</v>
      </c>
      <c r="H1250" s="42">
        <v>2013</v>
      </c>
      <c r="J1250" s="195" t="s">
        <v>1171</v>
      </c>
    </row>
    <row r="1251" spans="2:10" ht="18.75">
      <c r="B1251" s="102"/>
      <c r="C1251" s="103" t="e">
        <f t="shared" si="87"/>
        <v>#REF!</v>
      </c>
      <c r="D1251" s="103"/>
      <c r="E1251" s="103" t="e">
        <f>SUM('donnés 87-19'!#REF!)</f>
        <v>#REF!</v>
      </c>
      <c r="F1251" s="54" t="s">
        <v>1172</v>
      </c>
      <c r="G1251" s="55" t="s">
        <v>236</v>
      </c>
      <c r="H1251" s="42">
        <v>2013</v>
      </c>
      <c r="J1251" s="195" t="s">
        <v>1172</v>
      </c>
    </row>
    <row r="1252" spans="2:10" ht="18.75">
      <c r="B1252" s="102"/>
      <c r="C1252" s="103" t="e">
        <f t="shared" si="87"/>
        <v>#REF!</v>
      </c>
      <c r="D1252" s="103"/>
      <c r="E1252" s="103" t="e">
        <f>SUM('donnés 87-19'!#REF!)</f>
        <v>#REF!</v>
      </c>
      <c r="F1252" s="54" t="s">
        <v>1173</v>
      </c>
      <c r="G1252" s="55" t="s">
        <v>236</v>
      </c>
      <c r="H1252" s="42">
        <v>2013</v>
      </c>
      <c r="J1252" s="195" t="s">
        <v>1173</v>
      </c>
    </row>
    <row r="1253" spans="2:10" ht="18.75">
      <c r="B1253" s="102"/>
      <c r="C1253" s="103" t="e">
        <f t="shared" si="87"/>
        <v>#REF!</v>
      </c>
      <c r="D1253" s="103"/>
      <c r="E1253" s="103" t="e">
        <f>SUM('donnés 87-19'!#REF!)</f>
        <v>#REF!</v>
      </c>
      <c r="F1253" s="171" t="s">
        <v>2167</v>
      </c>
      <c r="G1253" s="83" t="s">
        <v>237</v>
      </c>
      <c r="H1253" s="42">
        <v>2013</v>
      </c>
      <c r="J1253" s="233" t="s">
        <v>1175</v>
      </c>
    </row>
    <row r="1254" spans="2:10" ht="18.75">
      <c r="B1254" s="102"/>
      <c r="C1254" s="103" t="e">
        <f t="shared" si="87"/>
        <v>#REF!</v>
      </c>
      <c r="D1254" s="103"/>
      <c r="E1254" s="103" t="e">
        <f>SUM('donnés 87-19'!#REF!)</f>
        <v>#REF!</v>
      </c>
      <c r="F1254" s="171" t="s">
        <v>1176</v>
      </c>
      <c r="G1254" s="83" t="s">
        <v>237</v>
      </c>
      <c r="H1254" s="42">
        <v>2013</v>
      </c>
      <c r="J1254" s="233" t="s">
        <v>1176</v>
      </c>
    </row>
    <row r="1255" spans="2:10" ht="18.75">
      <c r="B1255" s="102"/>
      <c r="C1255" s="103" t="e">
        <f t="shared" si="87"/>
        <v>#REF!</v>
      </c>
      <c r="D1255" s="103"/>
      <c r="E1255" s="103" t="e">
        <f>SUM('donnés 87-19'!#REF!)</f>
        <v>#REF!</v>
      </c>
      <c r="F1255" s="171" t="s">
        <v>2616</v>
      </c>
      <c r="G1255" s="83" t="s">
        <v>237</v>
      </c>
      <c r="H1255" s="42">
        <v>2013</v>
      </c>
      <c r="J1255" s="233" t="s">
        <v>1177</v>
      </c>
    </row>
    <row r="1256" spans="2:10" ht="18.75">
      <c r="B1256" s="102"/>
      <c r="C1256" s="103" t="e">
        <f t="shared" si="87"/>
        <v>#REF!</v>
      </c>
      <c r="D1256" s="103"/>
      <c r="E1256" s="103" t="e">
        <f>SUM('donnés 87-19'!#REF!)</f>
        <v>#REF!</v>
      </c>
      <c r="F1256" s="171" t="s">
        <v>1178</v>
      </c>
      <c r="G1256" s="83" t="s">
        <v>237</v>
      </c>
      <c r="H1256" s="42">
        <v>2013</v>
      </c>
      <c r="J1256" s="233" t="s">
        <v>1178</v>
      </c>
    </row>
    <row r="1257" spans="2:10" ht="18.75">
      <c r="B1257" s="102"/>
      <c r="C1257" s="103" t="e">
        <f t="shared" si="87"/>
        <v>#REF!</v>
      </c>
      <c r="D1257" s="103"/>
      <c r="E1257" s="103" t="e">
        <f>SUM('donnés 87-19'!#REF!)</f>
        <v>#REF!</v>
      </c>
      <c r="F1257" s="171" t="s">
        <v>1179</v>
      </c>
      <c r="G1257" s="83" t="s">
        <v>237</v>
      </c>
      <c r="H1257" s="42">
        <v>2013</v>
      </c>
      <c r="J1257" s="233" t="s">
        <v>1179</v>
      </c>
    </row>
    <row r="1258" spans="2:10" ht="18.75">
      <c r="B1258" s="102"/>
      <c r="C1258" s="103" t="e">
        <f t="shared" si="87"/>
        <v>#REF!</v>
      </c>
      <c r="D1258" s="103"/>
      <c r="E1258" s="103" t="e">
        <f>SUM('donnés 87-19'!#REF!)</f>
        <v>#REF!</v>
      </c>
      <c r="F1258" s="171" t="s">
        <v>1180</v>
      </c>
      <c r="G1258" s="83" t="s">
        <v>237</v>
      </c>
      <c r="H1258" s="42">
        <v>2013</v>
      </c>
      <c r="J1258" s="233" t="s">
        <v>1180</v>
      </c>
    </row>
    <row r="1259" spans="2:10" ht="18.75">
      <c r="B1259" s="102"/>
      <c r="C1259" s="103" t="e">
        <f t="shared" si="87"/>
        <v>#REF!</v>
      </c>
      <c r="D1259" s="103"/>
      <c r="E1259" s="103" t="e">
        <f>SUM('donnés 87-19'!#REF!)</f>
        <v>#REF!</v>
      </c>
      <c r="F1259" s="82" t="s">
        <v>1181</v>
      </c>
      <c r="G1259" s="51" t="s">
        <v>238</v>
      </c>
      <c r="H1259" s="42">
        <v>2013</v>
      </c>
      <c r="J1259" s="194" t="s">
        <v>1181</v>
      </c>
    </row>
    <row r="1260" spans="2:10" ht="18.75">
      <c r="B1260" s="102"/>
      <c r="C1260" s="103" t="e">
        <f t="shared" si="87"/>
        <v>#REF!</v>
      </c>
      <c r="D1260" s="103"/>
      <c r="E1260" s="103" t="e">
        <f>SUM('donnés 87-19'!#REF!)</f>
        <v>#REF!</v>
      </c>
      <c r="F1260" s="82" t="s">
        <v>1182</v>
      </c>
      <c r="G1260" s="51" t="s">
        <v>238</v>
      </c>
      <c r="H1260" s="42">
        <v>2013</v>
      </c>
      <c r="J1260" s="194" t="s">
        <v>1182</v>
      </c>
    </row>
    <row r="1261" spans="2:10" ht="18.75">
      <c r="B1261" s="102"/>
      <c r="C1261" s="103" t="e">
        <f t="shared" si="87"/>
        <v>#REF!</v>
      </c>
      <c r="D1261" s="103"/>
      <c r="E1261" s="103" t="e">
        <f>SUM('donnés 87-19'!#REF!)</f>
        <v>#REF!</v>
      </c>
      <c r="F1261" s="82" t="s">
        <v>2169</v>
      </c>
      <c r="G1261" s="51" t="s">
        <v>238</v>
      </c>
      <c r="H1261" s="42">
        <v>2013</v>
      </c>
      <c r="J1261" s="194" t="s">
        <v>1183</v>
      </c>
    </row>
    <row r="1262" spans="2:10" ht="18.75">
      <c r="B1262" s="102"/>
      <c r="C1262" s="103" t="e">
        <f t="shared" si="87"/>
        <v>#REF!</v>
      </c>
      <c r="D1262" s="103"/>
      <c r="E1262" s="103" t="e">
        <f>SUM('donnés 87-19'!#REF!)</f>
        <v>#REF!</v>
      </c>
      <c r="F1262" s="82" t="s">
        <v>1184</v>
      </c>
      <c r="G1262" s="51" t="s">
        <v>238</v>
      </c>
      <c r="H1262" s="42">
        <v>2013</v>
      </c>
      <c r="J1262" s="194" t="s">
        <v>1184</v>
      </c>
    </row>
    <row r="1263" spans="2:10" ht="18.75">
      <c r="B1263" s="102"/>
      <c r="C1263" s="103" t="e">
        <f t="shared" si="87"/>
        <v>#REF!</v>
      </c>
      <c r="D1263" s="103"/>
      <c r="E1263" s="103" t="e">
        <f>SUM('donnés 87-19'!#REF!)</f>
        <v>#REF!</v>
      </c>
      <c r="F1263" s="82" t="s">
        <v>1185</v>
      </c>
      <c r="G1263" s="51" t="s">
        <v>238</v>
      </c>
      <c r="H1263" s="42">
        <v>2013</v>
      </c>
      <c r="J1263" s="194" t="s">
        <v>1185</v>
      </c>
    </row>
    <row r="1264" spans="2:10" ht="18.75">
      <c r="B1264" s="102"/>
      <c r="C1264" s="103" t="e">
        <f t="shared" si="87"/>
        <v>#REF!</v>
      </c>
      <c r="D1264" s="103"/>
      <c r="E1264" s="103" t="e">
        <f>SUM('donnés 87-19'!#REF!)</f>
        <v>#REF!</v>
      </c>
      <c r="F1264" s="82" t="s">
        <v>2170</v>
      </c>
      <c r="G1264" s="51" t="s">
        <v>238</v>
      </c>
      <c r="H1264" s="42">
        <v>2013</v>
      </c>
      <c r="J1264" s="194" t="s">
        <v>1186</v>
      </c>
    </row>
    <row r="1265" spans="2:10" ht="18.75">
      <c r="B1265" s="102"/>
      <c r="C1265" s="103" t="e">
        <f t="shared" si="87"/>
        <v>#REF!</v>
      </c>
      <c r="D1265" s="103"/>
      <c r="E1265" s="103" t="e">
        <f>SUM('donnés 87-19'!#REF!)</f>
        <v>#REF!</v>
      </c>
      <c r="F1265" s="82" t="s">
        <v>2168</v>
      </c>
      <c r="G1265" s="51" t="s">
        <v>238</v>
      </c>
      <c r="H1265" s="42">
        <v>2013</v>
      </c>
      <c r="J1265" s="194" t="s">
        <v>2168</v>
      </c>
    </row>
    <row r="1266" spans="2:10" ht="18.75">
      <c r="B1266" s="102"/>
      <c r="C1266" s="103" t="e">
        <f t="shared" si="87"/>
        <v>#REF!</v>
      </c>
      <c r="D1266" s="103"/>
      <c r="E1266" s="103" t="e">
        <f>SUM('donnés 87-19'!#REF!)</f>
        <v>#REF!</v>
      </c>
      <c r="F1266" s="82" t="s">
        <v>1187</v>
      </c>
      <c r="G1266" s="51" t="s">
        <v>238</v>
      </c>
      <c r="H1266" s="42">
        <v>2013</v>
      </c>
      <c r="J1266" s="194" t="s">
        <v>1187</v>
      </c>
    </row>
    <row r="1267" spans="2:10" ht="18.75">
      <c r="B1267" s="102"/>
      <c r="C1267" s="103" t="e">
        <f t="shared" si="87"/>
        <v>#REF!</v>
      </c>
      <c r="D1267" s="103"/>
      <c r="E1267" s="103" t="e">
        <f>SUM('donnés 87-19'!#REF!)</f>
        <v>#REF!</v>
      </c>
      <c r="F1267" s="133" t="s">
        <v>1163</v>
      </c>
      <c r="G1267" s="58" t="s">
        <v>239</v>
      </c>
      <c r="H1267" s="109">
        <f t="shared" ref="H1267:H1277" ca="1" si="89">YEAR(TODAY())</f>
        <v>2020</v>
      </c>
      <c r="J1267" s="199">
        <v>0</v>
      </c>
    </row>
    <row r="1268" spans="2:10" ht="18.75">
      <c r="B1268" s="102"/>
      <c r="C1268" s="103" t="e">
        <f t="shared" si="87"/>
        <v>#REF!</v>
      </c>
      <c r="D1268" s="103"/>
      <c r="E1268" s="103" t="e">
        <f>SUM('donnés 87-19'!#REF!)</f>
        <v>#REF!</v>
      </c>
      <c r="F1268" s="133" t="s">
        <v>2171</v>
      </c>
      <c r="G1268" s="58" t="s">
        <v>239</v>
      </c>
      <c r="H1268" s="109">
        <f t="shared" ca="1" si="89"/>
        <v>2020</v>
      </c>
      <c r="J1268" s="199">
        <v>0</v>
      </c>
    </row>
    <row r="1269" spans="2:10" ht="18.75">
      <c r="B1269" s="102"/>
      <c r="C1269" s="103" t="e">
        <f t="shared" si="87"/>
        <v>#REF!</v>
      </c>
      <c r="D1269" s="103"/>
      <c r="E1269" s="103" t="e">
        <f>SUM('donnés 87-19'!#REF!)</f>
        <v>#REF!</v>
      </c>
      <c r="F1269" s="133" t="s">
        <v>2172</v>
      </c>
      <c r="G1269" s="58" t="s">
        <v>239</v>
      </c>
      <c r="H1269" s="109">
        <f t="shared" ca="1" si="89"/>
        <v>2020</v>
      </c>
      <c r="J1269" s="199">
        <v>0</v>
      </c>
    </row>
    <row r="1270" spans="2:10" ht="18.75">
      <c r="B1270" s="102"/>
      <c r="C1270" s="103" t="e">
        <f t="shared" si="87"/>
        <v>#REF!</v>
      </c>
      <c r="D1270" s="103"/>
      <c r="E1270" s="103" t="e">
        <f>SUM('donnés 87-19'!#REF!)</f>
        <v>#REF!</v>
      </c>
      <c r="F1270" s="133" t="s">
        <v>2173</v>
      </c>
      <c r="G1270" s="58" t="s">
        <v>239</v>
      </c>
      <c r="H1270" s="109">
        <f t="shared" ca="1" si="89"/>
        <v>2020</v>
      </c>
      <c r="J1270" s="199">
        <v>0</v>
      </c>
    </row>
    <row r="1271" spans="2:10" ht="18.75">
      <c r="B1271" s="102"/>
      <c r="C1271" s="103" t="e">
        <f t="shared" si="87"/>
        <v>#REF!</v>
      </c>
      <c r="D1271" s="103"/>
      <c r="E1271" s="103" t="e">
        <f>SUM('donnés 87-19'!#REF!)</f>
        <v>#REF!</v>
      </c>
      <c r="F1271" s="133" t="s">
        <v>2174</v>
      </c>
      <c r="G1271" s="58" t="s">
        <v>239</v>
      </c>
      <c r="H1271" s="109">
        <f t="shared" ca="1" si="89"/>
        <v>2020</v>
      </c>
      <c r="J1271" s="199">
        <v>0</v>
      </c>
    </row>
    <row r="1272" spans="2:10" ht="18.75">
      <c r="B1272" s="102"/>
      <c r="C1272" s="103" t="e">
        <f t="shared" si="87"/>
        <v>#REF!</v>
      </c>
      <c r="D1272" s="103"/>
      <c r="E1272" s="103" t="e">
        <f>SUM('donnés 87-19'!#REF!)</f>
        <v>#REF!</v>
      </c>
      <c r="F1272" s="133" t="s">
        <v>2175</v>
      </c>
      <c r="G1272" s="58" t="s">
        <v>239</v>
      </c>
      <c r="H1272" s="109">
        <f t="shared" ca="1" si="89"/>
        <v>2020</v>
      </c>
      <c r="J1272" s="199">
        <v>0</v>
      </c>
    </row>
    <row r="1273" spans="2:10" ht="18.75">
      <c r="B1273" s="102"/>
      <c r="C1273" s="103" t="e">
        <f t="shared" si="87"/>
        <v>#REF!</v>
      </c>
      <c r="D1273" s="103"/>
      <c r="E1273" s="103" t="e">
        <f>SUM('donnés 87-19'!#REF!)</f>
        <v>#REF!</v>
      </c>
      <c r="F1273" s="133" t="s">
        <v>2176</v>
      </c>
      <c r="G1273" s="58" t="s">
        <v>239</v>
      </c>
      <c r="H1273" s="109">
        <f t="shared" ca="1" si="89"/>
        <v>2020</v>
      </c>
      <c r="J1273" s="199">
        <v>0</v>
      </c>
    </row>
    <row r="1274" spans="2:10" ht="18.75">
      <c r="B1274" s="102"/>
      <c r="C1274" s="103" t="e">
        <f t="shared" si="87"/>
        <v>#REF!</v>
      </c>
      <c r="D1274" s="103"/>
      <c r="E1274" s="103" t="e">
        <f>SUM('donnés 87-19'!#REF!)</f>
        <v>#REF!</v>
      </c>
      <c r="F1274" s="133" t="s">
        <v>2177</v>
      </c>
      <c r="G1274" s="58" t="s">
        <v>239</v>
      </c>
      <c r="H1274" s="109">
        <f t="shared" ca="1" si="89"/>
        <v>2020</v>
      </c>
      <c r="J1274" s="199">
        <v>0</v>
      </c>
    </row>
    <row r="1275" spans="2:10" ht="18.75">
      <c r="B1275" s="102"/>
      <c r="C1275" s="103" t="e">
        <f t="shared" si="87"/>
        <v>#REF!</v>
      </c>
      <c r="D1275" s="103"/>
      <c r="E1275" s="103" t="e">
        <f>SUM('donnés 87-19'!#REF!)</f>
        <v>#REF!</v>
      </c>
      <c r="F1275" s="127" t="s">
        <v>1168</v>
      </c>
      <c r="G1275" s="57" t="s">
        <v>240</v>
      </c>
      <c r="H1275" s="109">
        <f t="shared" ca="1" si="89"/>
        <v>2020</v>
      </c>
      <c r="J1275" s="198">
        <v>0</v>
      </c>
    </row>
    <row r="1276" spans="2:10" ht="18.75">
      <c r="B1276" s="102"/>
      <c r="C1276" s="103" t="e">
        <f t="shared" si="87"/>
        <v>#REF!</v>
      </c>
      <c r="D1276" s="103"/>
      <c r="E1276" s="103" t="e">
        <f>SUM('donnés 87-19'!#REF!)</f>
        <v>#REF!</v>
      </c>
      <c r="F1276" s="127" t="s">
        <v>1163</v>
      </c>
      <c r="G1276" s="57" t="s">
        <v>240</v>
      </c>
      <c r="H1276" s="109">
        <f t="shared" ca="1" si="89"/>
        <v>2020</v>
      </c>
      <c r="J1276" s="198">
        <v>0</v>
      </c>
    </row>
    <row r="1277" spans="2:10" ht="18.75">
      <c r="B1277" s="102"/>
      <c r="C1277" s="103" t="e">
        <f t="shared" si="87"/>
        <v>#REF!</v>
      </c>
      <c r="D1277" s="103"/>
      <c r="E1277" s="103" t="e">
        <f>SUM('donnés 87-19'!#REF!)</f>
        <v>#REF!</v>
      </c>
      <c r="F1277" s="127" t="s">
        <v>2178</v>
      </c>
      <c r="G1277" s="57" t="s">
        <v>240</v>
      </c>
      <c r="H1277" s="109">
        <f t="shared" ca="1" si="89"/>
        <v>2020</v>
      </c>
      <c r="J1277" s="198">
        <v>0</v>
      </c>
    </row>
    <row r="1278" spans="2:10" ht="18.75">
      <c r="B1278" s="102"/>
      <c r="C1278" s="103" t="e">
        <f t="shared" si="87"/>
        <v>#REF!</v>
      </c>
      <c r="D1278" s="103"/>
      <c r="E1278" s="103" t="e">
        <f>SUM('donnés 87-19'!#REF!)</f>
        <v>#REF!</v>
      </c>
      <c r="F1278" s="171" t="s">
        <v>1188</v>
      </c>
      <c r="G1278" s="83" t="s">
        <v>241</v>
      </c>
      <c r="H1278" s="42">
        <v>2013</v>
      </c>
      <c r="J1278" s="233" t="s">
        <v>1188</v>
      </c>
    </row>
    <row r="1279" spans="2:10" ht="18.75">
      <c r="B1279" s="102"/>
      <c r="C1279" s="103" t="e">
        <f t="shared" si="87"/>
        <v>#REF!</v>
      </c>
      <c r="D1279" s="103"/>
      <c r="E1279" s="103" t="e">
        <f>SUM('donnés 87-19'!#REF!)</f>
        <v>#REF!</v>
      </c>
      <c r="F1279" s="171" t="s">
        <v>1189</v>
      </c>
      <c r="G1279" s="83" t="s">
        <v>241</v>
      </c>
      <c r="H1279" s="42">
        <v>2013</v>
      </c>
      <c r="J1279" s="233" t="s">
        <v>1189</v>
      </c>
    </row>
    <row r="1280" spans="2:10" ht="18.75">
      <c r="B1280" s="102"/>
      <c r="C1280" s="103" t="e">
        <f t="shared" si="87"/>
        <v>#REF!</v>
      </c>
      <c r="D1280" s="103"/>
      <c r="E1280" s="103" t="e">
        <f>SUM('donnés 87-19'!#REF!)</f>
        <v>#REF!</v>
      </c>
      <c r="F1280" s="171" t="s">
        <v>899</v>
      </c>
      <c r="G1280" s="83" t="s">
        <v>241</v>
      </c>
      <c r="H1280" s="42">
        <v>2013</v>
      </c>
      <c r="J1280" s="233" t="s">
        <v>899</v>
      </c>
    </row>
    <row r="1281" spans="2:13" ht="18.75">
      <c r="B1281" s="102"/>
      <c r="C1281" s="103" t="e">
        <f t="shared" si="87"/>
        <v>#REF!</v>
      </c>
      <c r="D1281" s="103"/>
      <c r="E1281" s="103" t="e">
        <f>SUM('donnés 87-19'!#REF!)</f>
        <v>#REF!</v>
      </c>
      <c r="F1281" s="171" t="s">
        <v>1544</v>
      </c>
      <c r="G1281" s="83" t="s">
        <v>241</v>
      </c>
      <c r="H1281" s="42">
        <v>2013</v>
      </c>
      <c r="J1281" s="233" t="s">
        <v>1544</v>
      </c>
    </row>
    <row r="1282" spans="2:13" ht="18.75">
      <c r="B1282" s="102"/>
      <c r="C1282" s="103" t="e">
        <f t="shared" si="87"/>
        <v>#REF!</v>
      </c>
      <c r="D1282" s="103"/>
      <c r="E1282" s="103" t="e">
        <f>SUM('donnés 87-19'!#REF!)</f>
        <v>#REF!</v>
      </c>
      <c r="F1282" s="171" t="s">
        <v>1545</v>
      </c>
      <c r="G1282" s="83" t="s">
        <v>241</v>
      </c>
      <c r="H1282" s="42">
        <v>2016</v>
      </c>
      <c r="J1282" s="233" t="s">
        <v>1545</v>
      </c>
    </row>
    <row r="1283" spans="2:13" ht="18.75">
      <c r="B1283" s="102"/>
      <c r="C1283" s="103" t="e">
        <f t="shared" si="87"/>
        <v>#REF!</v>
      </c>
      <c r="D1283" s="103"/>
      <c r="E1283" s="103" t="e">
        <f>SUM('donnés 87-19'!#REF!)</f>
        <v>#REF!</v>
      </c>
      <c r="F1283" s="150" t="s">
        <v>1194</v>
      </c>
      <c r="G1283" s="64" t="s">
        <v>242</v>
      </c>
      <c r="H1283" s="42">
        <v>2016</v>
      </c>
      <c r="J1283" s="193" t="s">
        <v>1194</v>
      </c>
    </row>
    <row r="1284" spans="2:13" ht="18.75">
      <c r="B1284" s="102"/>
      <c r="C1284" s="103" t="e">
        <f t="shared" si="87"/>
        <v>#REF!</v>
      </c>
      <c r="D1284" s="103"/>
      <c r="E1284" s="103" t="e">
        <f>SUM('donnés 87-19'!#REF!)</f>
        <v>#REF!</v>
      </c>
      <c r="F1284" s="150" t="s">
        <v>1195</v>
      </c>
      <c r="G1284" s="64" t="s">
        <v>242</v>
      </c>
      <c r="H1284" s="42">
        <v>2017</v>
      </c>
      <c r="J1284" s="193" t="s">
        <v>1195</v>
      </c>
    </row>
    <row r="1285" spans="2:13" ht="18.75">
      <c r="B1285" s="102"/>
      <c r="C1285" s="103" t="e">
        <f t="shared" si="87"/>
        <v>#REF!</v>
      </c>
      <c r="D1285" s="103"/>
      <c r="E1285" s="103" t="e">
        <f>SUM('donnés 87-19'!#REF!)</f>
        <v>#REF!</v>
      </c>
      <c r="F1285" s="150" t="s">
        <v>2460</v>
      </c>
      <c r="G1285" s="64" t="s">
        <v>242</v>
      </c>
      <c r="H1285" s="109">
        <f t="shared" ref="H1285:H1287" ca="1" si="90">YEAR(TODAY())</f>
        <v>2020</v>
      </c>
      <c r="J1285" s="193">
        <v>0</v>
      </c>
      <c r="K1285" s="247"/>
      <c r="L1285" s="261"/>
      <c r="M1285" s="263"/>
    </row>
    <row r="1286" spans="2:13" ht="18.75">
      <c r="B1286" s="102"/>
      <c r="C1286" s="103" t="e">
        <f t="shared" si="87"/>
        <v>#REF!</v>
      </c>
      <c r="D1286" s="103"/>
      <c r="E1286" s="103" t="e">
        <f>SUM('donnés 87-19'!#REF!)</f>
        <v>#REF!</v>
      </c>
      <c r="F1286" s="150" t="s">
        <v>2179</v>
      </c>
      <c r="G1286" s="64" t="s">
        <v>242</v>
      </c>
      <c r="H1286" s="109">
        <f t="shared" ca="1" si="90"/>
        <v>2020</v>
      </c>
      <c r="J1286" s="193">
        <v>0</v>
      </c>
      <c r="K1286" s="247"/>
      <c r="L1286" s="261"/>
      <c r="M1286" s="263"/>
    </row>
    <row r="1287" spans="2:13" ht="18.75">
      <c r="B1287" s="102"/>
      <c r="C1287" s="103" t="e">
        <f t="shared" si="87"/>
        <v>#REF!</v>
      </c>
      <c r="D1287" s="103"/>
      <c r="E1287" s="103" t="e">
        <f>SUM('donnés 87-19'!#REF!)</f>
        <v>#REF!</v>
      </c>
      <c r="F1287" s="150" t="s">
        <v>2180</v>
      </c>
      <c r="G1287" s="64" t="s">
        <v>242</v>
      </c>
      <c r="H1287" s="109">
        <f t="shared" ca="1" si="90"/>
        <v>2020</v>
      </c>
      <c r="J1287" s="193">
        <v>0</v>
      </c>
      <c r="K1287" s="247"/>
      <c r="L1287" s="261"/>
      <c r="M1287" s="263"/>
    </row>
    <row r="1288" spans="2:13" ht="18.75">
      <c r="B1288" s="102"/>
      <c r="C1288" s="103" t="e">
        <f t="shared" si="87"/>
        <v>#REF!</v>
      </c>
      <c r="D1288" s="103"/>
      <c r="E1288" s="103" t="e">
        <f>SUM('donnés 87-19'!#REF!)</f>
        <v>#REF!</v>
      </c>
      <c r="F1288" s="54" t="s">
        <v>1196</v>
      </c>
      <c r="G1288" s="55" t="s">
        <v>243</v>
      </c>
      <c r="H1288" s="42">
        <v>2013</v>
      </c>
      <c r="J1288" s="195" t="s">
        <v>1196</v>
      </c>
    </row>
    <row r="1289" spans="2:13" ht="18.75">
      <c r="B1289" s="102"/>
      <c r="C1289" s="103" t="e">
        <f t="shared" si="87"/>
        <v>#REF!</v>
      </c>
      <c r="D1289" s="103"/>
      <c r="E1289" s="103" t="e">
        <f>SUM('donnés 87-19'!#REF!)</f>
        <v>#REF!</v>
      </c>
      <c r="F1289" s="54" t="s">
        <v>1190</v>
      </c>
      <c r="G1289" s="55" t="s">
        <v>243</v>
      </c>
      <c r="H1289" s="42">
        <v>2013</v>
      </c>
      <c r="J1289" s="195" t="s">
        <v>1190</v>
      </c>
    </row>
    <row r="1290" spans="2:13" ht="18.75">
      <c r="B1290" s="102"/>
      <c r="C1290" s="103" t="e">
        <f t="shared" si="87"/>
        <v>#REF!</v>
      </c>
      <c r="D1290" s="103"/>
      <c r="E1290" s="103" t="e">
        <f>SUM('donnés 87-19'!#REF!)</f>
        <v>#REF!</v>
      </c>
      <c r="F1290" s="54" t="s">
        <v>1197</v>
      </c>
      <c r="G1290" s="55" t="s">
        <v>243</v>
      </c>
      <c r="H1290" s="42">
        <v>2013</v>
      </c>
      <c r="J1290" s="195" t="s">
        <v>1197</v>
      </c>
    </row>
    <row r="1291" spans="2:13" ht="18.75">
      <c r="B1291" s="102"/>
      <c r="C1291" s="103" t="e">
        <f t="shared" si="87"/>
        <v>#REF!</v>
      </c>
      <c r="D1291" s="103"/>
      <c r="E1291" s="103" t="e">
        <f>SUM('donnés 87-19'!#REF!)</f>
        <v>#REF!</v>
      </c>
      <c r="F1291" s="54" t="s">
        <v>1198</v>
      </c>
      <c r="G1291" s="55" t="s">
        <v>243</v>
      </c>
      <c r="H1291" s="42">
        <v>2013</v>
      </c>
      <c r="J1291" s="195" t="s">
        <v>1198</v>
      </c>
    </row>
    <row r="1292" spans="2:13" ht="18.75">
      <c r="B1292" s="102"/>
      <c r="C1292" s="103" t="e">
        <f t="shared" si="87"/>
        <v>#REF!</v>
      </c>
      <c r="D1292" s="103"/>
      <c r="E1292" s="103" t="e">
        <f>SUM('donnés 87-19'!#REF!)</f>
        <v>#REF!</v>
      </c>
      <c r="F1292" s="54" t="s">
        <v>1191</v>
      </c>
      <c r="G1292" s="55" t="s">
        <v>243</v>
      </c>
      <c r="H1292" s="42">
        <v>2013</v>
      </c>
      <c r="J1292" s="195" t="s">
        <v>1191</v>
      </c>
    </row>
    <row r="1293" spans="2:13" ht="18.75">
      <c r="B1293" s="102"/>
      <c r="C1293" s="103" t="e">
        <f t="shared" si="87"/>
        <v>#REF!</v>
      </c>
      <c r="D1293" s="103"/>
      <c r="E1293" s="103" t="e">
        <f>SUM('donnés 87-19'!#REF!)</f>
        <v>#REF!</v>
      </c>
      <c r="F1293" s="54" t="s">
        <v>1192</v>
      </c>
      <c r="G1293" s="55" t="s">
        <v>243</v>
      </c>
      <c r="H1293" s="42">
        <v>2013</v>
      </c>
      <c r="J1293" s="195" t="s">
        <v>1192</v>
      </c>
    </row>
    <row r="1294" spans="2:13" ht="18.75">
      <c r="B1294" s="102"/>
      <c r="C1294" s="103" t="e">
        <f t="shared" si="87"/>
        <v>#REF!</v>
      </c>
      <c r="D1294" s="103"/>
      <c r="E1294" s="103" t="e">
        <f>SUM('donnés 87-19'!#REF!)</f>
        <v>#REF!</v>
      </c>
      <c r="F1294" s="54" t="s">
        <v>1193</v>
      </c>
      <c r="G1294" s="55" t="s">
        <v>243</v>
      </c>
      <c r="H1294" s="42">
        <v>2013</v>
      </c>
      <c r="J1294" s="195" t="s">
        <v>1193</v>
      </c>
    </row>
    <row r="1295" spans="2:13" ht="18.75">
      <c r="B1295" s="102"/>
      <c r="C1295" s="103" t="e">
        <f t="shared" si="87"/>
        <v>#REF!</v>
      </c>
      <c r="D1295" s="103"/>
      <c r="E1295" s="103" t="e">
        <f>SUM('donnés 87-19'!#REF!)</f>
        <v>#REF!</v>
      </c>
      <c r="F1295" s="133" t="s">
        <v>2181</v>
      </c>
      <c r="G1295" s="58" t="s">
        <v>244</v>
      </c>
      <c r="H1295" s="109">
        <f t="shared" ref="H1295:H1306" ca="1" si="91">YEAR(TODAY())</f>
        <v>2020</v>
      </c>
      <c r="J1295" s="199">
        <v>0</v>
      </c>
    </row>
    <row r="1296" spans="2:13" ht="18.75">
      <c r="B1296" s="102"/>
      <c r="C1296" s="103" t="e">
        <f t="shared" si="87"/>
        <v>#REF!</v>
      </c>
      <c r="D1296" s="103"/>
      <c r="E1296" s="103" t="e">
        <f>SUM('donnés 87-19'!#REF!)</f>
        <v>#REF!</v>
      </c>
      <c r="F1296" s="133" t="s">
        <v>2182</v>
      </c>
      <c r="G1296" s="58" t="s">
        <v>244</v>
      </c>
      <c r="H1296" s="109">
        <f t="shared" ca="1" si="91"/>
        <v>2020</v>
      </c>
      <c r="J1296" s="199">
        <v>0</v>
      </c>
    </row>
    <row r="1297" spans="2:10" ht="18.75">
      <c r="B1297" s="102"/>
      <c r="C1297" s="103" t="e">
        <f t="shared" si="87"/>
        <v>#REF!</v>
      </c>
      <c r="D1297" s="103"/>
      <c r="E1297" s="103" t="e">
        <f>SUM('donnés 87-19'!#REF!)</f>
        <v>#REF!</v>
      </c>
      <c r="F1297" s="133" t="s">
        <v>2183</v>
      </c>
      <c r="G1297" s="58" t="s">
        <v>244</v>
      </c>
      <c r="H1297" s="109">
        <f t="shared" ca="1" si="91"/>
        <v>2020</v>
      </c>
      <c r="J1297" s="199">
        <v>0</v>
      </c>
    </row>
    <row r="1298" spans="2:10" ht="18.75">
      <c r="B1298" s="102"/>
      <c r="C1298" s="103" t="e">
        <f t="shared" si="87"/>
        <v>#REF!</v>
      </c>
      <c r="D1298" s="103"/>
      <c r="E1298" s="103" t="e">
        <f>SUM('donnés 87-19'!#REF!)</f>
        <v>#REF!</v>
      </c>
      <c r="F1298" s="133" t="s">
        <v>2184</v>
      </c>
      <c r="G1298" s="58" t="s">
        <v>244</v>
      </c>
      <c r="H1298" s="109">
        <f t="shared" ca="1" si="91"/>
        <v>2020</v>
      </c>
      <c r="J1298" s="199">
        <v>0</v>
      </c>
    </row>
    <row r="1299" spans="2:10" ht="18.75">
      <c r="B1299" s="102"/>
      <c r="C1299" s="103" t="e">
        <f t="shared" si="87"/>
        <v>#REF!</v>
      </c>
      <c r="D1299" s="103"/>
      <c r="E1299" s="103" t="e">
        <f>SUM('donnés 87-19'!#REF!)</f>
        <v>#REF!</v>
      </c>
      <c r="F1299" s="133" t="s">
        <v>2461</v>
      </c>
      <c r="G1299" s="58" t="s">
        <v>244</v>
      </c>
      <c r="H1299" s="109">
        <f t="shared" ca="1" si="91"/>
        <v>2020</v>
      </c>
      <c r="J1299" s="199">
        <v>0</v>
      </c>
    </row>
    <row r="1300" spans="2:10" ht="18.75">
      <c r="B1300" s="102"/>
      <c r="C1300" s="103" t="e">
        <f t="shared" si="87"/>
        <v>#REF!</v>
      </c>
      <c r="D1300" s="103"/>
      <c r="E1300" s="103" t="e">
        <f>SUM('donnés 87-19'!#REF!)</f>
        <v>#REF!</v>
      </c>
      <c r="F1300" s="133" t="s">
        <v>2185</v>
      </c>
      <c r="G1300" s="58" t="s">
        <v>244</v>
      </c>
      <c r="H1300" s="109">
        <f t="shared" ca="1" si="91"/>
        <v>2020</v>
      </c>
      <c r="J1300" s="199">
        <v>0</v>
      </c>
    </row>
    <row r="1301" spans="2:10" ht="18.75">
      <c r="B1301" s="102"/>
      <c r="C1301" s="103" t="e">
        <f t="shared" si="87"/>
        <v>#REF!</v>
      </c>
      <c r="D1301" s="103"/>
      <c r="E1301" s="103" t="e">
        <f>SUM('donnés 87-19'!#REF!)</f>
        <v>#REF!</v>
      </c>
      <c r="F1301" s="133" t="s">
        <v>1193</v>
      </c>
      <c r="G1301" s="58" t="s">
        <v>244</v>
      </c>
      <c r="H1301" s="109">
        <f t="shared" ca="1" si="91"/>
        <v>2020</v>
      </c>
      <c r="J1301" s="199">
        <v>0</v>
      </c>
    </row>
    <row r="1302" spans="2:10" ht="18.75">
      <c r="B1302" s="102"/>
      <c r="C1302" s="103" t="e">
        <f t="shared" ref="C1302:C1365" si="92">SUM(E1302-D1302)</f>
        <v>#REF!</v>
      </c>
      <c r="D1302" s="103"/>
      <c r="E1302" s="103" t="e">
        <f>SUM('donnés 87-19'!#REF!)</f>
        <v>#REF!</v>
      </c>
      <c r="F1302" s="133" t="s">
        <v>2186</v>
      </c>
      <c r="G1302" s="58" t="s">
        <v>244</v>
      </c>
      <c r="H1302" s="109">
        <f t="shared" ca="1" si="91"/>
        <v>2020</v>
      </c>
      <c r="J1302" s="199">
        <v>0</v>
      </c>
    </row>
    <row r="1303" spans="2:10" ht="18.75">
      <c r="B1303" s="102"/>
      <c r="C1303" s="103" t="e">
        <f t="shared" si="92"/>
        <v>#REF!</v>
      </c>
      <c r="D1303" s="103"/>
      <c r="E1303" s="103" t="e">
        <f>SUM('donnés 87-19'!#REF!)</f>
        <v>#REF!</v>
      </c>
      <c r="F1303" s="133" t="s">
        <v>2187</v>
      </c>
      <c r="G1303" s="58" t="s">
        <v>244</v>
      </c>
      <c r="H1303" s="109">
        <f t="shared" ca="1" si="91"/>
        <v>2020</v>
      </c>
      <c r="J1303" s="199">
        <v>0</v>
      </c>
    </row>
    <row r="1304" spans="2:10" ht="18.75">
      <c r="B1304" s="102"/>
      <c r="C1304" s="103" t="e">
        <f t="shared" si="92"/>
        <v>#REF!</v>
      </c>
      <c r="D1304" s="103"/>
      <c r="E1304" s="103" t="e">
        <f>SUM('donnés 87-19'!#REF!)</f>
        <v>#REF!</v>
      </c>
      <c r="F1304" s="133" t="s">
        <v>2188</v>
      </c>
      <c r="G1304" s="58" t="s">
        <v>244</v>
      </c>
      <c r="H1304" s="109">
        <f t="shared" ca="1" si="91"/>
        <v>2020</v>
      </c>
      <c r="J1304" s="199">
        <v>0</v>
      </c>
    </row>
    <row r="1305" spans="2:10" ht="18.75">
      <c r="B1305" s="102"/>
      <c r="C1305" s="103" t="e">
        <f t="shared" si="92"/>
        <v>#REF!</v>
      </c>
      <c r="D1305" s="103"/>
      <c r="E1305" s="103" t="e">
        <f>SUM('donnés 87-19'!#REF!)</f>
        <v>#REF!</v>
      </c>
      <c r="F1305" s="133" t="s">
        <v>2189</v>
      </c>
      <c r="G1305" s="58" t="s">
        <v>244</v>
      </c>
      <c r="H1305" s="109">
        <f t="shared" ca="1" si="91"/>
        <v>2020</v>
      </c>
      <c r="J1305" s="199">
        <v>0</v>
      </c>
    </row>
    <row r="1306" spans="2:10" ht="18.75">
      <c r="B1306" s="102"/>
      <c r="C1306" s="103" t="e">
        <f t="shared" si="92"/>
        <v>#REF!</v>
      </c>
      <c r="D1306" s="103"/>
      <c r="E1306" s="103" t="e">
        <f>SUM('donnés 87-19'!#REF!)</f>
        <v>#REF!</v>
      </c>
      <c r="F1306" s="133" t="s">
        <v>2462</v>
      </c>
      <c r="G1306" s="58" t="s">
        <v>244</v>
      </c>
      <c r="H1306" s="109">
        <f t="shared" ca="1" si="91"/>
        <v>2020</v>
      </c>
      <c r="J1306" s="199">
        <v>0</v>
      </c>
    </row>
    <row r="1307" spans="2:10" ht="18.75">
      <c r="B1307" s="102"/>
      <c r="C1307" s="103" t="e">
        <f t="shared" si="92"/>
        <v>#REF!</v>
      </c>
      <c r="D1307" s="103"/>
      <c r="E1307" s="103" t="e">
        <f>SUM('donnés 87-19'!#REF!)</f>
        <v>#REF!</v>
      </c>
      <c r="F1307" s="144" t="s">
        <v>2418</v>
      </c>
      <c r="G1307" s="72" t="s">
        <v>245</v>
      </c>
      <c r="H1307" s="42">
        <v>2013</v>
      </c>
      <c r="J1307" s="216" t="s">
        <v>1199</v>
      </c>
    </row>
    <row r="1308" spans="2:10" ht="18.75">
      <c r="B1308" s="102"/>
      <c r="C1308" s="103" t="e">
        <f t="shared" si="92"/>
        <v>#REF!</v>
      </c>
      <c r="D1308" s="103"/>
      <c r="E1308" s="103" t="e">
        <f>SUM('donnés 87-19'!#REF!)</f>
        <v>#REF!</v>
      </c>
      <c r="F1308" s="144" t="s">
        <v>1200</v>
      </c>
      <c r="G1308" s="72" t="s">
        <v>245</v>
      </c>
      <c r="H1308" s="42">
        <v>2013</v>
      </c>
      <c r="J1308" s="216" t="s">
        <v>1200</v>
      </c>
    </row>
    <row r="1309" spans="2:10" ht="18.75">
      <c r="B1309" s="102"/>
      <c r="C1309" s="103" t="e">
        <f t="shared" si="92"/>
        <v>#REF!</v>
      </c>
      <c r="D1309" s="103"/>
      <c r="E1309" s="103" t="e">
        <f>SUM('donnés 87-19'!#REF!)</f>
        <v>#REF!</v>
      </c>
      <c r="F1309" s="144" t="s">
        <v>1201</v>
      </c>
      <c r="G1309" s="72" t="s">
        <v>245</v>
      </c>
      <c r="H1309" s="42">
        <v>2013</v>
      </c>
      <c r="J1309" s="216" t="s">
        <v>1201</v>
      </c>
    </row>
    <row r="1310" spans="2:10" ht="18.75">
      <c r="B1310" s="102"/>
      <c r="C1310" s="103" t="e">
        <f t="shared" si="92"/>
        <v>#REF!</v>
      </c>
      <c r="D1310" s="103"/>
      <c r="E1310" s="103" t="e">
        <f>SUM('donnés 87-19'!#REF!)</f>
        <v>#REF!</v>
      </c>
      <c r="F1310" s="144" t="s">
        <v>1202</v>
      </c>
      <c r="G1310" s="72" t="s">
        <v>245</v>
      </c>
      <c r="H1310" s="42">
        <v>2013</v>
      </c>
      <c r="J1310" s="216" t="s">
        <v>1202</v>
      </c>
    </row>
    <row r="1311" spans="2:10" ht="18.75">
      <c r="B1311" s="102"/>
      <c r="C1311" s="103" t="e">
        <f t="shared" si="92"/>
        <v>#REF!</v>
      </c>
      <c r="D1311" s="103"/>
      <c r="E1311" s="103" t="e">
        <f>SUM('donnés 87-19'!#REF!)</f>
        <v>#REF!</v>
      </c>
      <c r="F1311" s="144" t="s">
        <v>2617</v>
      </c>
      <c r="G1311" s="72" t="s">
        <v>245</v>
      </c>
      <c r="H1311" s="42">
        <v>2013</v>
      </c>
      <c r="J1311" s="216" t="s">
        <v>1203</v>
      </c>
    </row>
    <row r="1312" spans="2:10" ht="18.75">
      <c r="B1312" s="102"/>
      <c r="C1312" s="103" t="e">
        <f t="shared" si="92"/>
        <v>#REF!</v>
      </c>
      <c r="D1312" s="103"/>
      <c r="E1312" s="103" t="e">
        <f>SUM('donnés 87-19'!#REF!)</f>
        <v>#REF!</v>
      </c>
      <c r="F1312" s="147" t="s">
        <v>1204</v>
      </c>
      <c r="G1312" s="69" t="s">
        <v>246</v>
      </c>
      <c r="H1312" s="42">
        <v>2013</v>
      </c>
      <c r="J1312" s="210" t="s">
        <v>1204</v>
      </c>
    </row>
    <row r="1313" spans="2:14" ht="18.75">
      <c r="B1313" s="102"/>
      <c r="C1313" s="103" t="e">
        <f t="shared" si="92"/>
        <v>#REF!</v>
      </c>
      <c r="D1313" s="103"/>
      <c r="E1313" s="103" t="e">
        <f>SUM('donnés 87-19'!#REF!)</f>
        <v>#REF!</v>
      </c>
      <c r="F1313" s="147" t="s">
        <v>2618</v>
      </c>
      <c r="G1313" s="69" t="s">
        <v>246</v>
      </c>
      <c r="H1313" s="42">
        <v>2013</v>
      </c>
      <c r="J1313" s="210" t="s">
        <v>1205</v>
      </c>
    </row>
    <row r="1314" spans="2:14" ht="18.75">
      <c r="B1314" s="102"/>
      <c r="C1314" s="103" t="e">
        <f t="shared" si="92"/>
        <v>#REF!</v>
      </c>
      <c r="D1314" s="103"/>
      <c r="E1314" s="103" t="e">
        <f>SUM('donnés 87-19'!#REF!)</f>
        <v>#REF!</v>
      </c>
      <c r="F1314" s="147" t="s">
        <v>2619</v>
      </c>
      <c r="G1314" s="69" t="s">
        <v>246</v>
      </c>
      <c r="H1314" s="42">
        <v>2013</v>
      </c>
      <c r="J1314" s="210" t="s">
        <v>1206</v>
      </c>
    </row>
    <row r="1315" spans="2:14" ht="18.75">
      <c r="B1315" s="102"/>
      <c r="C1315" s="103" t="e">
        <f t="shared" si="92"/>
        <v>#REF!</v>
      </c>
      <c r="D1315" s="103"/>
      <c r="E1315" s="103" t="e">
        <f>SUM('donnés 87-19'!#REF!)</f>
        <v>#REF!</v>
      </c>
      <c r="F1315" s="147" t="s">
        <v>1207</v>
      </c>
      <c r="G1315" s="69" t="s">
        <v>246</v>
      </c>
      <c r="H1315" s="42">
        <v>2013</v>
      </c>
      <c r="J1315" s="210" t="s">
        <v>1207</v>
      </c>
    </row>
    <row r="1316" spans="2:14" ht="18.75">
      <c r="B1316" s="102"/>
      <c r="C1316" s="103" t="e">
        <f t="shared" si="92"/>
        <v>#REF!</v>
      </c>
      <c r="D1316" s="103"/>
      <c r="E1316" s="103" t="e">
        <f>SUM('donnés 87-19'!#REF!)</f>
        <v>#REF!</v>
      </c>
      <c r="F1316" s="147" t="s">
        <v>1150</v>
      </c>
      <c r="G1316" s="69" t="s">
        <v>246</v>
      </c>
      <c r="H1316" s="42">
        <v>2013</v>
      </c>
      <c r="J1316" s="210" t="s">
        <v>1150</v>
      </c>
    </row>
    <row r="1317" spans="2:14" ht="18.75">
      <c r="B1317" s="102"/>
      <c r="C1317" s="103" t="e">
        <f t="shared" si="92"/>
        <v>#REF!</v>
      </c>
      <c r="D1317" s="103"/>
      <c r="E1317" s="103" t="e">
        <f>SUM('donnés 87-19'!#REF!)</f>
        <v>#REF!</v>
      </c>
      <c r="F1317" s="170" t="s">
        <v>1589</v>
      </c>
      <c r="G1317" s="45" t="s">
        <v>247</v>
      </c>
      <c r="H1317" s="42">
        <v>2013</v>
      </c>
      <c r="J1317" s="217" t="s">
        <v>1589</v>
      </c>
    </row>
    <row r="1318" spans="2:14" ht="18.75">
      <c r="B1318" s="102"/>
      <c r="C1318" s="103" t="e">
        <f t="shared" si="92"/>
        <v>#REF!</v>
      </c>
      <c r="D1318" s="103"/>
      <c r="E1318" s="103" t="e">
        <f>SUM('donnés 87-19'!#REF!)</f>
        <v>#REF!</v>
      </c>
      <c r="F1318" s="170" t="s">
        <v>1208</v>
      </c>
      <c r="G1318" s="45" t="s">
        <v>247</v>
      </c>
      <c r="H1318" s="42">
        <v>2013</v>
      </c>
      <c r="J1318" s="217" t="s">
        <v>1208</v>
      </c>
    </row>
    <row r="1319" spans="2:14" ht="18.75">
      <c r="B1319" s="102"/>
      <c r="C1319" s="103" t="e">
        <f t="shared" si="92"/>
        <v>#REF!</v>
      </c>
      <c r="D1319" s="103"/>
      <c r="E1319" s="103" t="e">
        <f>SUM('donnés 87-19'!#REF!)</f>
        <v>#REF!</v>
      </c>
      <c r="F1319" s="170" t="s">
        <v>1209</v>
      </c>
      <c r="G1319" s="45" t="s">
        <v>247</v>
      </c>
      <c r="H1319" s="42">
        <v>2013</v>
      </c>
      <c r="J1319" s="217" t="s">
        <v>1209</v>
      </c>
    </row>
    <row r="1320" spans="2:14" ht="18.75">
      <c r="B1320" s="102"/>
      <c r="C1320" s="103" t="e">
        <f t="shared" si="92"/>
        <v>#REF!</v>
      </c>
      <c r="D1320" s="103"/>
      <c r="E1320" s="103" t="e">
        <f>SUM('donnés 87-19'!#REF!)</f>
        <v>#REF!</v>
      </c>
      <c r="F1320" s="133" t="s">
        <v>2543</v>
      </c>
      <c r="G1320" s="58" t="s">
        <v>248</v>
      </c>
      <c r="H1320" s="42">
        <v>2013</v>
      </c>
      <c r="J1320" s="199" t="s">
        <v>1210</v>
      </c>
    </row>
    <row r="1321" spans="2:14" ht="18.75">
      <c r="B1321" s="102"/>
      <c r="C1321" s="103" t="e">
        <f t="shared" si="92"/>
        <v>#REF!</v>
      </c>
      <c r="D1321" s="103"/>
      <c r="E1321" s="103" t="e">
        <f>SUM('donnés 87-19'!#REF!)</f>
        <v>#REF!</v>
      </c>
      <c r="F1321" s="133" t="s">
        <v>1211</v>
      </c>
      <c r="G1321" s="58" t="s">
        <v>248</v>
      </c>
      <c r="H1321" s="42">
        <v>2013</v>
      </c>
      <c r="J1321" s="199" t="s">
        <v>1211</v>
      </c>
    </row>
    <row r="1322" spans="2:14" ht="18.75">
      <c r="B1322" s="102"/>
      <c r="C1322" s="103" t="e">
        <f t="shared" si="92"/>
        <v>#REF!</v>
      </c>
      <c r="D1322" s="103"/>
      <c r="E1322" s="103" t="e">
        <f>SUM('donnés 87-19'!#REF!)</f>
        <v>#REF!</v>
      </c>
      <c r="F1322" s="133" t="s">
        <v>1212</v>
      </c>
      <c r="G1322" s="58" t="s">
        <v>248</v>
      </c>
      <c r="H1322" s="42">
        <v>2015</v>
      </c>
      <c r="J1322" s="199" t="s">
        <v>1212</v>
      </c>
    </row>
    <row r="1323" spans="2:14" ht="18.75">
      <c r="B1323" s="102"/>
      <c r="C1323" s="103" t="e">
        <f t="shared" si="92"/>
        <v>#REF!</v>
      </c>
      <c r="D1323" s="103"/>
      <c r="E1323" s="103" t="e">
        <f>SUM('donnés 87-19'!#REF!)</f>
        <v>#REF!</v>
      </c>
      <c r="F1323" s="137" t="s">
        <v>2486</v>
      </c>
      <c r="G1323" s="67" t="s">
        <v>249</v>
      </c>
      <c r="H1323" s="109">
        <f t="shared" ref="H1323:H1386" ca="1" si="93">YEAR(TODAY())</f>
        <v>2020</v>
      </c>
      <c r="J1323" s="208">
        <v>0</v>
      </c>
    </row>
    <row r="1324" spans="2:14" ht="18.75">
      <c r="B1324" s="102"/>
      <c r="C1324" s="103" t="e">
        <f t="shared" si="92"/>
        <v>#REF!</v>
      </c>
      <c r="D1324" s="103"/>
      <c r="E1324" s="103" t="e">
        <f>SUM('donnés 87-19'!#REF!)</f>
        <v>#REF!</v>
      </c>
      <c r="F1324" s="137" t="s">
        <v>2487</v>
      </c>
      <c r="G1324" s="67" t="s">
        <v>249</v>
      </c>
      <c r="H1324" s="109">
        <f t="shared" ca="1" si="93"/>
        <v>2020</v>
      </c>
      <c r="J1324" s="208">
        <v>0</v>
      </c>
    </row>
    <row r="1325" spans="2:14" ht="18.75">
      <c r="B1325" s="102"/>
      <c r="C1325" s="103" t="e">
        <f t="shared" si="92"/>
        <v>#REF!</v>
      </c>
      <c r="D1325" s="103"/>
      <c r="E1325" s="103" t="e">
        <f>SUM('donnés 87-19'!#REF!)</f>
        <v>#REF!</v>
      </c>
      <c r="F1325" s="137" t="s">
        <v>2488</v>
      </c>
      <c r="G1325" s="67" t="s">
        <v>249</v>
      </c>
      <c r="H1325" s="109">
        <f t="shared" ca="1" si="93"/>
        <v>2020</v>
      </c>
      <c r="J1325" s="208">
        <v>0</v>
      </c>
      <c r="K1325" s="183"/>
      <c r="L1325" s="254"/>
      <c r="M1325" s="255"/>
    </row>
    <row r="1326" spans="2:14" ht="18.75">
      <c r="B1326" s="102"/>
      <c r="C1326" s="103" t="e">
        <f t="shared" si="92"/>
        <v>#REF!</v>
      </c>
      <c r="D1326" s="103"/>
      <c r="E1326" s="103" t="e">
        <f>SUM('donnés 87-19'!#REF!)</f>
        <v>#REF!</v>
      </c>
      <c r="F1326" s="85" t="s">
        <v>1687</v>
      </c>
      <c r="G1326" s="86" t="s">
        <v>1627</v>
      </c>
      <c r="H1326" s="109">
        <f t="shared" ca="1" si="93"/>
        <v>2020</v>
      </c>
      <c r="J1326" s="216">
        <v>0</v>
      </c>
      <c r="K1326" s="248"/>
      <c r="L1326" s="316" t="s">
        <v>1615</v>
      </c>
      <c r="M1326" s="317"/>
      <c r="N1326" s="255"/>
    </row>
    <row r="1327" spans="2:14" ht="18.75">
      <c r="B1327" s="102"/>
      <c r="C1327" s="103" t="e">
        <f t="shared" si="92"/>
        <v>#REF!</v>
      </c>
      <c r="D1327" s="103"/>
      <c r="E1327" s="103" t="e">
        <f>SUM('donnés 87-19'!#REF!)</f>
        <v>#REF!</v>
      </c>
      <c r="F1327" s="54" t="s">
        <v>2194</v>
      </c>
      <c r="G1327" s="55" t="s">
        <v>250</v>
      </c>
      <c r="H1327" s="109">
        <f t="shared" ca="1" si="93"/>
        <v>2020</v>
      </c>
      <c r="J1327" s="195">
        <v>0</v>
      </c>
    </row>
    <row r="1328" spans="2:14" ht="18.75">
      <c r="B1328" s="102"/>
      <c r="C1328" s="103" t="e">
        <f t="shared" si="92"/>
        <v>#REF!</v>
      </c>
      <c r="D1328" s="103"/>
      <c r="E1328" s="103" t="e">
        <f>SUM('donnés 87-19'!#REF!)</f>
        <v>#REF!</v>
      </c>
      <c r="F1328" s="54" t="s">
        <v>2190</v>
      </c>
      <c r="G1328" s="55" t="s">
        <v>250</v>
      </c>
      <c r="H1328" s="109">
        <f t="shared" ca="1" si="93"/>
        <v>2020</v>
      </c>
      <c r="J1328" s="195">
        <v>0</v>
      </c>
    </row>
    <row r="1329" spans="2:13" ht="18.75">
      <c r="B1329" s="102"/>
      <c r="C1329" s="103" t="e">
        <f t="shared" si="92"/>
        <v>#REF!</v>
      </c>
      <c r="D1329" s="103"/>
      <c r="E1329" s="103" t="e">
        <f>SUM('donnés 87-19'!#REF!)</f>
        <v>#REF!</v>
      </c>
      <c r="F1329" s="54" t="s">
        <v>2191</v>
      </c>
      <c r="G1329" s="55" t="s">
        <v>250</v>
      </c>
      <c r="H1329" s="109">
        <f t="shared" ca="1" si="93"/>
        <v>2020</v>
      </c>
      <c r="J1329" s="195">
        <v>0</v>
      </c>
    </row>
    <row r="1330" spans="2:13" ht="18.75">
      <c r="B1330" s="102"/>
      <c r="C1330" s="103" t="e">
        <f t="shared" si="92"/>
        <v>#REF!</v>
      </c>
      <c r="D1330" s="103"/>
      <c r="E1330" s="103" t="e">
        <f>SUM('donnés 87-19'!#REF!)</f>
        <v>#REF!</v>
      </c>
      <c r="F1330" s="54" t="s">
        <v>2192</v>
      </c>
      <c r="G1330" s="55" t="s">
        <v>250</v>
      </c>
      <c r="H1330" s="109">
        <f t="shared" ca="1" si="93"/>
        <v>2020</v>
      </c>
      <c r="J1330" s="195">
        <v>0</v>
      </c>
    </row>
    <row r="1331" spans="2:13" ht="18.75">
      <c r="B1331" s="102"/>
      <c r="C1331" s="103" t="e">
        <f t="shared" si="92"/>
        <v>#REF!</v>
      </c>
      <c r="D1331" s="103"/>
      <c r="E1331" s="103" t="e">
        <f>SUM('donnés 87-19'!#REF!)</f>
        <v>#REF!</v>
      </c>
      <c r="F1331" s="54" t="s">
        <v>2193</v>
      </c>
      <c r="G1331" s="55" t="s">
        <v>250</v>
      </c>
      <c r="H1331" s="109">
        <f t="shared" ca="1" si="93"/>
        <v>2020</v>
      </c>
      <c r="J1331" s="195">
        <v>0</v>
      </c>
    </row>
    <row r="1332" spans="2:13" ht="18.75">
      <c r="B1332" s="102"/>
      <c r="C1332" s="103" t="e">
        <f t="shared" si="92"/>
        <v>#REF!</v>
      </c>
      <c r="D1332" s="103"/>
      <c r="E1332" s="103" t="e">
        <f>SUM('donnés 87-19'!#REF!)</f>
        <v>#REF!</v>
      </c>
      <c r="F1332" s="54" t="s">
        <v>2195</v>
      </c>
      <c r="G1332" s="55" t="s">
        <v>250</v>
      </c>
      <c r="H1332" s="109">
        <f t="shared" ca="1" si="93"/>
        <v>2020</v>
      </c>
      <c r="J1332" s="195">
        <v>0</v>
      </c>
    </row>
    <row r="1333" spans="2:13" ht="18.75">
      <c r="B1333" s="102"/>
      <c r="C1333" s="103" t="e">
        <f t="shared" si="92"/>
        <v>#REF!</v>
      </c>
      <c r="D1333" s="103"/>
      <c r="E1333" s="103" t="e">
        <f>SUM('donnés 87-19'!#REF!)</f>
        <v>#REF!</v>
      </c>
      <c r="F1333" s="54" t="s">
        <v>2196</v>
      </c>
      <c r="G1333" s="55" t="s">
        <v>250</v>
      </c>
      <c r="H1333" s="109">
        <f t="shared" ca="1" si="93"/>
        <v>2020</v>
      </c>
      <c r="J1333" s="195">
        <v>0</v>
      </c>
    </row>
    <row r="1334" spans="2:13" ht="18.75">
      <c r="B1334" s="102"/>
      <c r="C1334" s="103" t="e">
        <f t="shared" si="92"/>
        <v>#REF!</v>
      </c>
      <c r="D1334" s="103"/>
      <c r="E1334" s="103" t="e">
        <f>SUM('donnés 87-19'!#REF!)</f>
        <v>#REF!</v>
      </c>
      <c r="F1334" s="133" t="s">
        <v>1216</v>
      </c>
      <c r="G1334" s="58" t="s">
        <v>251</v>
      </c>
      <c r="H1334" s="109">
        <f t="shared" ca="1" si="93"/>
        <v>2020</v>
      </c>
      <c r="J1334" s="199">
        <v>0</v>
      </c>
    </row>
    <row r="1335" spans="2:13" ht="18.75">
      <c r="B1335" s="102"/>
      <c r="C1335" s="103" t="e">
        <f t="shared" si="92"/>
        <v>#REF!</v>
      </c>
      <c r="D1335" s="103"/>
      <c r="E1335" s="103" t="e">
        <f>SUM('donnés 87-19'!#REF!)</f>
        <v>#REF!</v>
      </c>
      <c r="F1335" s="133" t="s">
        <v>2197</v>
      </c>
      <c r="G1335" s="58" t="s">
        <v>251</v>
      </c>
      <c r="H1335" s="109">
        <f t="shared" ca="1" si="93"/>
        <v>2020</v>
      </c>
      <c r="J1335" s="199">
        <v>0</v>
      </c>
    </row>
    <row r="1336" spans="2:13" ht="18.75">
      <c r="B1336" s="102"/>
      <c r="C1336" s="103" t="e">
        <f t="shared" si="92"/>
        <v>#REF!</v>
      </c>
      <c r="D1336" s="103"/>
      <c r="E1336" s="103" t="e">
        <f>SUM('donnés 87-19'!#REF!)</f>
        <v>#REF!</v>
      </c>
      <c r="F1336" s="133" t="s">
        <v>2198</v>
      </c>
      <c r="G1336" s="58" t="s">
        <v>251</v>
      </c>
      <c r="H1336" s="109">
        <f t="shared" ca="1" si="93"/>
        <v>2020</v>
      </c>
      <c r="J1336" s="199">
        <v>0</v>
      </c>
    </row>
    <row r="1337" spans="2:13" ht="18.75">
      <c r="B1337" s="102"/>
      <c r="C1337" s="103" t="e">
        <f t="shared" si="92"/>
        <v>#REF!</v>
      </c>
      <c r="D1337" s="103"/>
      <c r="E1337" s="103" t="e">
        <f>SUM('donnés 87-19'!#REF!)</f>
        <v>#REF!</v>
      </c>
      <c r="F1337" s="133" t="s">
        <v>2199</v>
      </c>
      <c r="G1337" s="58" t="s">
        <v>251</v>
      </c>
      <c r="H1337" s="109">
        <f t="shared" ca="1" si="93"/>
        <v>2020</v>
      </c>
      <c r="J1337" s="199">
        <v>0</v>
      </c>
    </row>
    <row r="1338" spans="2:13" ht="18.75">
      <c r="B1338" s="102"/>
      <c r="C1338" s="103" t="e">
        <f t="shared" si="92"/>
        <v>#REF!</v>
      </c>
      <c r="D1338" s="103"/>
      <c r="E1338" s="103" t="e">
        <f>SUM('donnés 87-19'!#REF!)</f>
        <v>#REF!</v>
      </c>
      <c r="F1338" s="133" t="s">
        <v>870</v>
      </c>
      <c r="G1338" s="58" t="s">
        <v>251</v>
      </c>
      <c r="H1338" s="109">
        <f t="shared" ca="1" si="93"/>
        <v>2020</v>
      </c>
      <c r="J1338" s="199">
        <v>0</v>
      </c>
    </row>
    <row r="1339" spans="2:13" ht="18.75">
      <c r="B1339" s="102"/>
      <c r="C1339" s="103" t="e">
        <f t="shared" si="92"/>
        <v>#REF!</v>
      </c>
      <c r="D1339" s="103"/>
      <c r="E1339" s="103" t="e">
        <f>SUM('donnés 87-19'!#REF!)</f>
        <v>#REF!</v>
      </c>
      <c r="F1339" s="133" t="s">
        <v>2201</v>
      </c>
      <c r="G1339" s="58" t="s">
        <v>251</v>
      </c>
      <c r="H1339" s="109">
        <f t="shared" ca="1" si="93"/>
        <v>2020</v>
      </c>
      <c r="J1339" s="199">
        <v>0</v>
      </c>
    </row>
    <row r="1340" spans="2:13" ht="18.75">
      <c r="B1340" s="102"/>
      <c r="C1340" s="103" t="e">
        <f t="shared" si="92"/>
        <v>#REF!</v>
      </c>
      <c r="D1340" s="103"/>
      <c r="E1340" s="103" t="e">
        <f>SUM('donnés 87-19'!#REF!)</f>
        <v>#REF!</v>
      </c>
      <c r="F1340" s="133" t="s">
        <v>2210</v>
      </c>
      <c r="G1340" s="58" t="s">
        <v>251</v>
      </c>
      <c r="H1340" s="109">
        <f t="shared" ca="1" si="93"/>
        <v>2020</v>
      </c>
      <c r="J1340" s="199">
        <v>0</v>
      </c>
    </row>
    <row r="1341" spans="2:13" ht="18.75">
      <c r="B1341" s="102"/>
      <c r="C1341" s="103" t="e">
        <f t="shared" si="92"/>
        <v>#REF!</v>
      </c>
      <c r="D1341" s="103"/>
      <c r="E1341" s="103" t="e">
        <f>SUM('donnés 87-19'!#REF!)</f>
        <v>#REF!</v>
      </c>
      <c r="F1341" s="133" t="s">
        <v>2203</v>
      </c>
      <c r="G1341" s="58" t="s">
        <v>251</v>
      </c>
      <c r="H1341" s="109">
        <f t="shared" ca="1" si="93"/>
        <v>2020</v>
      </c>
      <c r="J1341" s="199">
        <v>0</v>
      </c>
    </row>
    <row r="1342" spans="2:13" ht="18.75">
      <c r="B1342" s="102"/>
      <c r="C1342" s="103" t="e">
        <f t="shared" si="92"/>
        <v>#REF!</v>
      </c>
      <c r="D1342" s="103"/>
      <c r="E1342" s="103" t="e">
        <f>SUM('donnés 87-19'!#REF!)</f>
        <v>#REF!</v>
      </c>
      <c r="F1342" s="133" t="s">
        <v>2204</v>
      </c>
      <c r="G1342" s="58" t="s">
        <v>251</v>
      </c>
      <c r="H1342" s="109">
        <f t="shared" ca="1" si="93"/>
        <v>2020</v>
      </c>
      <c r="J1342" s="199">
        <v>0</v>
      </c>
      <c r="M1342" s="189"/>
    </row>
    <row r="1343" spans="2:13" ht="18.75">
      <c r="B1343" s="102"/>
      <c r="C1343" s="103" t="e">
        <f t="shared" si="92"/>
        <v>#REF!</v>
      </c>
      <c r="D1343" s="103"/>
      <c r="E1343" s="103" t="e">
        <f>SUM('donnés 87-19'!#REF!)</f>
        <v>#REF!</v>
      </c>
      <c r="F1343" s="133" t="s">
        <v>2209</v>
      </c>
      <c r="G1343" s="58" t="s">
        <v>251</v>
      </c>
      <c r="H1343" s="109">
        <f t="shared" ca="1" si="93"/>
        <v>2020</v>
      </c>
      <c r="J1343" s="199">
        <v>0</v>
      </c>
      <c r="M1343" s="189"/>
    </row>
    <row r="1344" spans="2:13" ht="18.75">
      <c r="B1344" s="102"/>
      <c r="C1344" s="103" t="e">
        <f t="shared" si="92"/>
        <v>#REF!</v>
      </c>
      <c r="D1344" s="103"/>
      <c r="E1344" s="103" t="e">
        <f>SUM('donnés 87-19'!#REF!)</f>
        <v>#REF!</v>
      </c>
      <c r="F1344" s="133" t="s">
        <v>2206</v>
      </c>
      <c r="G1344" s="58" t="s">
        <v>251</v>
      </c>
      <c r="H1344" s="109">
        <f t="shared" ca="1" si="93"/>
        <v>2020</v>
      </c>
      <c r="J1344" s="199">
        <v>0</v>
      </c>
      <c r="M1344" s="189"/>
    </row>
    <row r="1345" spans="2:13" ht="18.75">
      <c r="B1345" s="102"/>
      <c r="C1345" s="103" t="e">
        <f t="shared" si="92"/>
        <v>#REF!</v>
      </c>
      <c r="D1345" s="103"/>
      <c r="E1345" s="103" t="e">
        <f>SUM('donnés 87-19'!#REF!)</f>
        <v>#REF!</v>
      </c>
      <c r="F1345" s="133" t="s">
        <v>2207</v>
      </c>
      <c r="G1345" s="58" t="s">
        <v>251</v>
      </c>
      <c r="H1345" s="109">
        <f t="shared" ca="1" si="93"/>
        <v>2020</v>
      </c>
      <c r="J1345" s="199">
        <v>0</v>
      </c>
      <c r="M1345" s="189"/>
    </row>
    <row r="1346" spans="2:13" ht="18.75">
      <c r="B1346" s="102"/>
      <c r="C1346" s="103" t="e">
        <f t="shared" si="92"/>
        <v>#REF!</v>
      </c>
      <c r="D1346" s="103"/>
      <c r="E1346" s="103" t="e">
        <f>SUM('donnés 87-19'!#REF!)</f>
        <v>#REF!</v>
      </c>
      <c r="F1346" s="133" t="s">
        <v>2208</v>
      </c>
      <c r="G1346" s="58" t="s">
        <v>251</v>
      </c>
      <c r="H1346" s="109">
        <f t="shared" ca="1" si="93"/>
        <v>2020</v>
      </c>
      <c r="J1346" s="199">
        <v>0</v>
      </c>
    </row>
    <row r="1347" spans="2:13" ht="18.75">
      <c r="B1347" s="102"/>
      <c r="C1347" s="103" t="e">
        <f t="shared" si="92"/>
        <v>#REF!</v>
      </c>
      <c r="D1347" s="103"/>
      <c r="E1347" s="103" t="e">
        <f>SUM('donnés 87-19'!#REF!)</f>
        <v>#REF!</v>
      </c>
      <c r="F1347" s="272" t="s">
        <v>2205</v>
      </c>
      <c r="G1347" s="58" t="s">
        <v>251</v>
      </c>
      <c r="H1347" s="109">
        <f t="shared" ca="1" si="93"/>
        <v>2020</v>
      </c>
      <c r="J1347" s="199">
        <v>0</v>
      </c>
      <c r="L1347" s="318" t="s">
        <v>2552</v>
      </c>
      <c r="M1347" s="318"/>
    </row>
    <row r="1348" spans="2:13" ht="18.75">
      <c r="B1348" s="102"/>
      <c r="C1348" s="103" t="e">
        <f t="shared" si="92"/>
        <v>#REF!</v>
      </c>
      <c r="D1348" s="103"/>
      <c r="E1348" s="103" t="e">
        <f>SUM('donnés 87-19'!#REF!)</f>
        <v>#REF!</v>
      </c>
      <c r="F1348" s="273" t="s">
        <v>2200</v>
      </c>
      <c r="G1348" s="58" t="s">
        <v>251</v>
      </c>
      <c r="H1348" s="109">
        <f t="shared" ca="1" si="93"/>
        <v>2020</v>
      </c>
      <c r="J1348" s="199">
        <v>0</v>
      </c>
      <c r="L1348" s="318" t="s">
        <v>2553</v>
      </c>
      <c r="M1348" s="318"/>
    </row>
    <row r="1349" spans="2:13" ht="18.75">
      <c r="B1349" s="102"/>
      <c r="C1349" s="103" t="e">
        <f t="shared" si="92"/>
        <v>#REF!</v>
      </c>
      <c r="D1349" s="103"/>
      <c r="E1349" s="103" t="e">
        <f>SUM('donnés 87-19'!#REF!)</f>
        <v>#REF!</v>
      </c>
      <c r="F1349" s="273" t="s">
        <v>2202</v>
      </c>
      <c r="G1349" s="58" t="s">
        <v>251</v>
      </c>
      <c r="H1349" s="109">
        <f t="shared" ca="1" si="93"/>
        <v>2020</v>
      </c>
      <c r="J1349" s="199">
        <v>0</v>
      </c>
      <c r="L1349" s="318" t="s">
        <v>2554</v>
      </c>
      <c r="M1349" s="318"/>
    </row>
    <row r="1350" spans="2:13" ht="18.75">
      <c r="B1350" s="102"/>
      <c r="C1350" s="103" t="e">
        <f t="shared" si="92"/>
        <v>#REF!</v>
      </c>
      <c r="D1350" s="103"/>
      <c r="E1350" s="103" t="e">
        <f>SUM('donnés 87-19'!#REF!)</f>
        <v>#REF!</v>
      </c>
      <c r="F1350" s="137" t="s">
        <v>2211</v>
      </c>
      <c r="G1350" s="67" t="s">
        <v>252</v>
      </c>
      <c r="H1350" s="109">
        <f t="shared" ca="1" si="93"/>
        <v>2020</v>
      </c>
      <c r="J1350" s="208">
        <v>0</v>
      </c>
    </row>
    <row r="1351" spans="2:13" ht="18.75">
      <c r="B1351" s="102"/>
      <c r="C1351" s="103" t="e">
        <f t="shared" si="92"/>
        <v>#REF!</v>
      </c>
      <c r="D1351" s="103"/>
      <c r="E1351" s="103" t="e">
        <f>SUM('donnés 87-19'!#REF!)</f>
        <v>#REF!</v>
      </c>
      <c r="F1351" s="137" t="s">
        <v>2212</v>
      </c>
      <c r="G1351" s="67" t="s">
        <v>252</v>
      </c>
      <c r="H1351" s="109">
        <f t="shared" ca="1" si="93"/>
        <v>2020</v>
      </c>
      <c r="J1351" s="208">
        <v>0</v>
      </c>
    </row>
    <row r="1352" spans="2:13" ht="18.75">
      <c r="B1352" s="102"/>
      <c r="C1352" s="103" t="e">
        <f t="shared" si="92"/>
        <v>#REF!</v>
      </c>
      <c r="D1352" s="103"/>
      <c r="E1352" s="103" t="e">
        <f>SUM('donnés 87-19'!#REF!)</f>
        <v>#REF!</v>
      </c>
      <c r="F1352" s="137" t="s">
        <v>2213</v>
      </c>
      <c r="G1352" s="67" t="s">
        <v>252</v>
      </c>
      <c r="H1352" s="109">
        <f t="shared" ca="1" si="93"/>
        <v>2020</v>
      </c>
      <c r="J1352" s="208">
        <v>0</v>
      </c>
    </row>
    <row r="1353" spans="2:13" ht="18.75">
      <c r="B1353" s="102"/>
      <c r="C1353" s="103" t="e">
        <f t="shared" si="92"/>
        <v>#REF!</v>
      </c>
      <c r="D1353" s="103"/>
      <c r="E1353" s="103" t="e">
        <f>SUM('donnés 87-19'!#REF!)</f>
        <v>#REF!</v>
      </c>
      <c r="F1353" s="137" t="s">
        <v>2214</v>
      </c>
      <c r="G1353" s="67" t="s">
        <v>252</v>
      </c>
      <c r="H1353" s="109">
        <f t="shared" ca="1" si="93"/>
        <v>2020</v>
      </c>
      <c r="J1353" s="208">
        <v>0</v>
      </c>
    </row>
    <row r="1354" spans="2:13" ht="18.75">
      <c r="B1354" s="102"/>
      <c r="C1354" s="103" t="e">
        <f t="shared" si="92"/>
        <v>#REF!</v>
      </c>
      <c r="D1354" s="103"/>
      <c r="E1354" s="103" t="e">
        <f>SUM('donnés 87-19'!#REF!)</f>
        <v>#REF!</v>
      </c>
      <c r="F1354" s="137" t="s">
        <v>2215</v>
      </c>
      <c r="G1354" s="67" t="s">
        <v>252</v>
      </c>
      <c r="H1354" s="109">
        <f t="shared" ca="1" si="93"/>
        <v>2020</v>
      </c>
      <c r="J1354" s="208">
        <v>0</v>
      </c>
    </row>
    <row r="1355" spans="2:13" ht="18.75">
      <c r="B1355" s="102"/>
      <c r="C1355" s="103" t="e">
        <f t="shared" si="92"/>
        <v>#REF!</v>
      </c>
      <c r="D1355" s="103"/>
      <c r="E1355" s="103" t="e">
        <f>SUM('donnés 87-19'!#REF!)</f>
        <v>#REF!</v>
      </c>
      <c r="F1355" s="137" t="s">
        <v>2216</v>
      </c>
      <c r="G1355" s="67" t="s">
        <v>252</v>
      </c>
      <c r="H1355" s="109">
        <f t="shared" ca="1" si="93"/>
        <v>2020</v>
      </c>
      <c r="J1355" s="208">
        <v>0</v>
      </c>
    </row>
    <row r="1356" spans="2:13" ht="18.75">
      <c r="B1356" s="102"/>
      <c r="C1356" s="103" t="e">
        <f t="shared" si="92"/>
        <v>#REF!</v>
      </c>
      <c r="D1356" s="103"/>
      <c r="E1356" s="103" t="e">
        <f>SUM('donnés 87-19'!#REF!)</f>
        <v>#REF!</v>
      </c>
      <c r="F1356" s="137" t="s">
        <v>2217</v>
      </c>
      <c r="G1356" s="67" t="s">
        <v>252</v>
      </c>
      <c r="H1356" s="109">
        <f t="shared" ca="1" si="93"/>
        <v>2020</v>
      </c>
      <c r="J1356" s="208">
        <v>0</v>
      </c>
    </row>
    <row r="1357" spans="2:13" ht="18.75">
      <c r="B1357" s="102"/>
      <c r="C1357" s="103" t="e">
        <f t="shared" si="92"/>
        <v>#REF!</v>
      </c>
      <c r="D1357" s="103"/>
      <c r="E1357" s="103" t="e">
        <f>SUM('donnés 87-19'!#REF!)</f>
        <v>#REF!</v>
      </c>
      <c r="F1357" s="137" t="s">
        <v>2218</v>
      </c>
      <c r="G1357" s="67" t="s">
        <v>252</v>
      </c>
      <c r="H1357" s="109">
        <f t="shared" ca="1" si="93"/>
        <v>2020</v>
      </c>
      <c r="J1357" s="208">
        <v>0</v>
      </c>
    </row>
    <row r="1358" spans="2:13" ht="18.75">
      <c r="B1358" s="102"/>
      <c r="C1358" s="103" t="e">
        <f t="shared" si="92"/>
        <v>#REF!</v>
      </c>
      <c r="D1358" s="103"/>
      <c r="E1358" s="103" t="e">
        <f>SUM('donnés 87-19'!#REF!)</f>
        <v>#REF!</v>
      </c>
      <c r="F1358" s="137" t="s">
        <v>2219</v>
      </c>
      <c r="G1358" s="67" t="s">
        <v>252</v>
      </c>
      <c r="H1358" s="109">
        <f t="shared" ca="1" si="93"/>
        <v>2020</v>
      </c>
      <c r="J1358" s="208">
        <v>0</v>
      </c>
    </row>
    <row r="1359" spans="2:13" ht="18.75">
      <c r="B1359" s="102"/>
      <c r="C1359" s="103" t="e">
        <f t="shared" si="92"/>
        <v>#REF!</v>
      </c>
      <c r="D1359" s="103"/>
      <c r="E1359" s="103" t="e">
        <f>SUM('donnés 87-19'!#REF!)</f>
        <v>#REF!</v>
      </c>
      <c r="F1359" s="137" t="s">
        <v>2220</v>
      </c>
      <c r="G1359" s="67" t="s">
        <v>252</v>
      </c>
      <c r="H1359" s="109">
        <f t="shared" ca="1" si="93"/>
        <v>2020</v>
      </c>
      <c r="J1359" s="208">
        <v>0</v>
      </c>
    </row>
    <row r="1360" spans="2:13" ht="18.75">
      <c r="B1360" s="102"/>
      <c r="C1360" s="103" t="e">
        <f t="shared" si="92"/>
        <v>#REF!</v>
      </c>
      <c r="D1360" s="103"/>
      <c r="E1360" s="103" t="e">
        <f>SUM('donnés 87-19'!#REF!)</f>
        <v>#REF!</v>
      </c>
      <c r="F1360" s="137" t="s">
        <v>2221</v>
      </c>
      <c r="G1360" s="67" t="s">
        <v>252</v>
      </c>
      <c r="H1360" s="109">
        <f t="shared" ca="1" si="93"/>
        <v>2020</v>
      </c>
      <c r="J1360" s="208">
        <v>0</v>
      </c>
    </row>
    <row r="1361" spans="2:10" ht="18.75">
      <c r="B1361" s="102"/>
      <c r="C1361" s="103" t="e">
        <f t="shared" si="92"/>
        <v>#REF!</v>
      </c>
      <c r="D1361" s="103"/>
      <c r="E1361" s="103" t="e">
        <f>SUM('donnés 87-19'!#REF!)</f>
        <v>#REF!</v>
      </c>
      <c r="F1361" s="137" t="s">
        <v>2222</v>
      </c>
      <c r="G1361" s="67" t="s">
        <v>252</v>
      </c>
      <c r="H1361" s="109">
        <f t="shared" ca="1" si="93"/>
        <v>2020</v>
      </c>
      <c r="J1361" s="208">
        <v>0</v>
      </c>
    </row>
    <row r="1362" spans="2:10" ht="18.75">
      <c r="B1362" s="102"/>
      <c r="C1362" s="103" t="e">
        <f t="shared" si="92"/>
        <v>#REF!</v>
      </c>
      <c r="D1362" s="103"/>
      <c r="E1362" s="103" t="e">
        <f>SUM('donnés 87-19'!#REF!)</f>
        <v>#REF!</v>
      </c>
      <c r="F1362" s="137" t="s">
        <v>2223</v>
      </c>
      <c r="G1362" s="67" t="s">
        <v>252</v>
      </c>
      <c r="H1362" s="109">
        <f t="shared" ca="1" si="93"/>
        <v>2020</v>
      </c>
      <c r="J1362" s="208">
        <v>0</v>
      </c>
    </row>
    <row r="1363" spans="2:10" ht="18.75">
      <c r="B1363" s="102"/>
      <c r="C1363" s="103" t="e">
        <f t="shared" si="92"/>
        <v>#REF!</v>
      </c>
      <c r="D1363" s="103"/>
      <c r="E1363" s="103" t="e">
        <f>SUM('donnés 87-19'!#REF!)</f>
        <v>#REF!</v>
      </c>
      <c r="F1363" s="81" t="s">
        <v>2224</v>
      </c>
      <c r="G1363" s="60" t="s">
        <v>253</v>
      </c>
      <c r="H1363" s="109">
        <f t="shared" ca="1" si="93"/>
        <v>2020</v>
      </c>
      <c r="J1363" s="201">
        <v>0</v>
      </c>
    </row>
    <row r="1364" spans="2:10" ht="18.75">
      <c r="B1364" s="102"/>
      <c r="C1364" s="103" t="e">
        <f t="shared" si="92"/>
        <v>#REF!</v>
      </c>
      <c r="D1364" s="103"/>
      <c r="E1364" s="103" t="e">
        <f>SUM('donnés 87-19'!#REF!)</f>
        <v>#REF!</v>
      </c>
      <c r="F1364" s="81" t="s">
        <v>1946</v>
      </c>
      <c r="G1364" s="60" t="s">
        <v>253</v>
      </c>
      <c r="H1364" s="109">
        <f t="shared" ca="1" si="93"/>
        <v>2020</v>
      </c>
      <c r="J1364" s="201">
        <v>0</v>
      </c>
    </row>
    <row r="1365" spans="2:10" ht="18.75">
      <c r="B1365" s="102"/>
      <c r="C1365" s="103" t="e">
        <f t="shared" si="92"/>
        <v>#REF!</v>
      </c>
      <c r="D1365" s="103"/>
      <c r="E1365" s="103" t="e">
        <f>SUM('donnés 87-19'!#REF!)</f>
        <v>#REF!</v>
      </c>
      <c r="F1365" s="81" t="s">
        <v>2225</v>
      </c>
      <c r="G1365" s="60" t="s">
        <v>253</v>
      </c>
      <c r="H1365" s="109">
        <f t="shared" ca="1" si="93"/>
        <v>2020</v>
      </c>
      <c r="J1365" s="201">
        <v>0</v>
      </c>
    </row>
    <row r="1366" spans="2:10" ht="18.75">
      <c r="B1366" s="102"/>
      <c r="C1366" s="103" t="e">
        <f t="shared" ref="C1366:C1429" si="94">SUM(E1366-D1366)</f>
        <v>#REF!</v>
      </c>
      <c r="D1366" s="103"/>
      <c r="E1366" s="103" t="e">
        <f>SUM('donnés 87-19'!#REF!)</f>
        <v>#REF!</v>
      </c>
      <c r="F1366" s="81" t="s">
        <v>2226</v>
      </c>
      <c r="G1366" s="60" t="s">
        <v>253</v>
      </c>
      <c r="H1366" s="109">
        <f t="shared" ca="1" si="93"/>
        <v>2020</v>
      </c>
      <c r="J1366" s="201">
        <v>0</v>
      </c>
    </row>
    <row r="1367" spans="2:10" ht="18.75">
      <c r="B1367" s="102"/>
      <c r="C1367" s="103" t="e">
        <f t="shared" si="94"/>
        <v>#REF!</v>
      </c>
      <c r="D1367" s="103"/>
      <c r="E1367" s="103" t="e">
        <f>SUM('donnés 87-19'!#REF!)</f>
        <v>#REF!</v>
      </c>
      <c r="F1367" s="81" t="s">
        <v>2227</v>
      </c>
      <c r="G1367" s="60" t="s">
        <v>253</v>
      </c>
      <c r="H1367" s="109">
        <f t="shared" ca="1" si="93"/>
        <v>2020</v>
      </c>
      <c r="J1367" s="201">
        <v>0</v>
      </c>
    </row>
    <row r="1368" spans="2:10" ht="18.75">
      <c r="B1368" s="102"/>
      <c r="C1368" s="103" t="e">
        <f t="shared" si="94"/>
        <v>#REF!</v>
      </c>
      <c r="D1368" s="103"/>
      <c r="E1368" s="103" t="e">
        <f>SUM('donnés 87-19'!#REF!)</f>
        <v>#REF!</v>
      </c>
      <c r="F1368" s="81" t="s">
        <v>2228</v>
      </c>
      <c r="G1368" s="60" t="s">
        <v>253</v>
      </c>
      <c r="H1368" s="109">
        <f t="shared" ca="1" si="93"/>
        <v>2020</v>
      </c>
      <c r="J1368" s="201">
        <v>0</v>
      </c>
    </row>
    <row r="1369" spans="2:10" ht="18.75">
      <c r="B1369" s="102"/>
      <c r="C1369" s="103" t="e">
        <f t="shared" si="94"/>
        <v>#REF!</v>
      </c>
      <c r="D1369" s="103"/>
      <c r="E1369" s="103" t="e">
        <f>SUM('donnés 87-19'!#REF!)</f>
        <v>#REF!</v>
      </c>
      <c r="F1369" s="81" t="s">
        <v>1942</v>
      </c>
      <c r="G1369" s="60" t="s">
        <v>253</v>
      </c>
      <c r="H1369" s="109">
        <f t="shared" ca="1" si="93"/>
        <v>2020</v>
      </c>
      <c r="J1369" s="201">
        <v>0</v>
      </c>
    </row>
    <row r="1370" spans="2:10" ht="18.75">
      <c r="B1370" s="102"/>
      <c r="C1370" s="103" t="e">
        <f t="shared" si="94"/>
        <v>#REF!</v>
      </c>
      <c r="D1370" s="103"/>
      <c r="E1370" s="103" t="e">
        <f>SUM('donnés 87-19'!#REF!)</f>
        <v>#REF!</v>
      </c>
      <c r="F1370" s="81" t="s">
        <v>2229</v>
      </c>
      <c r="G1370" s="60" t="s">
        <v>253</v>
      </c>
      <c r="H1370" s="109">
        <f t="shared" ca="1" si="93"/>
        <v>2020</v>
      </c>
      <c r="J1370" s="201">
        <v>0</v>
      </c>
    </row>
    <row r="1371" spans="2:10" ht="18.75">
      <c r="B1371" s="102"/>
      <c r="C1371" s="103" t="e">
        <f t="shared" si="94"/>
        <v>#REF!</v>
      </c>
      <c r="D1371" s="103"/>
      <c r="E1371" s="103" t="e">
        <f>SUM('donnés 87-19'!#REF!)</f>
        <v>#REF!</v>
      </c>
      <c r="F1371" s="81" t="s">
        <v>2230</v>
      </c>
      <c r="G1371" s="60" t="s">
        <v>253</v>
      </c>
      <c r="H1371" s="109">
        <f t="shared" ca="1" si="93"/>
        <v>2020</v>
      </c>
      <c r="J1371" s="201">
        <v>0</v>
      </c>
    </row>
    <row r="1372" spans="2:10" ht="18.75">
      <c r="B1372" s="102"/>
      <c r="C1372" s="103" t="e">
        <f t="shared" si="94"/>
        <v>#REF!</v>
      </c>
      <c r="D1372" s="103"/>
      <c r="E1372" s="103" t="e">
        <f>SUM('donnés 87-19'!#REF!)</f>
        <v>#REF!</v>
      </c>
      <c r="F1372" s="81" t="s">
        <v>2231</v>
      </c>
      <c r="G1372" s="60" t="s">
        <v>253</v>
      </c>
      <c r="H1372" s="109">
        <f t="shared" ca="1" si="93"/>
        <v>2020</v>
      </c>
      <c r="J1372" s="201">
        <v>0</v>
      </c>
    </row>
    <row r="1373" spans="2:10" ht="18.75">
      <c r="B1373" s="102"/>
      <c r="C1373" s="103" t="e">
        <f t="shared" si="94"/>
        <v>#REF!</v>
      </c>
      <c r="D1373" s="103"/>
      <c r="E1373" s="103" t="e">
        <f>SUM('donnés 87-19'!#REF!)</f>
        <v>#REF!</v>
      </c>
      <c r="F1373" s="81" t="s">
        <v>2232</v>
      </c>
      <c r="G1373" s="60" t="s">
        <v>253</v>
      </c>
      <c r="H1373" s="109">
        <f t="shared" ca="1" si="93"/>
        <v>2020</v>
      </c>
      <c r="J1373" s="201">
        <v>0</v>
      </c>
    </row>
    <row r="1374" spans="2:10" ht="18.75">
      <c r="B1374" s="102"/>
      <c r="C1374" s="103" t="e">
        <f t="shared" si="94"/>
        <v>#REF!</v>
      </c>
      <c r="D1374" s="103"/>
      <c r="E1374" s="103" t="e">
        <f>SUM('donnés 87-19'!#REF!)</f>
        <v>#REF!</v>
      </c>
      <c r="F1374" s="81" t="s">
        <v>2233</v>
      </c>
      <c r="G1374" s="60" t="s">
        <v>253</v>
      </c>
      <c r="H1374" s="109">
        <f t="shared" ca="1" si="93"/>
        <v>2020</v>
      </c>
      <c r="J1374" s="201">
        <v>0</v>
      </c>
    </row>
    <row r="1375" spans="2:10" ht="18.75">
      <c r="B1375" s="102"/>
      <c r="C1375" s="103" t="e">
        <f t="shared" si="94"/>
        <v>#REF!</v>
      </c>
      <c r="D1375" s="103"/>
      <c r="E1375" s="103" t="e">
        <f>SUM('donnés 87-19'!#REF!)</f>
        <v>#REF!</v>
      </c>
      <c r="F1375" s="81" t="s">
        <v>2234</v>
      </c>
      <c r="G1375" s="60" t="s">
        <v>253</v>
      </c>
      <c r="H1375" s="109">
        <f t="shared" ca="1" si="93"/>
        <v>2020</v>
      </c>
      <c r="J1375" s="201">
        <v>0</v>
      </c>
    </row>
    <row r="1376" spans="2:10" ht="18.75">
      <c r="B1376" s="102"/>
      <c r="C1376" s="103" t="e">
        <f t="shared" si="94"/>
        <v>#REF!</v>
      </c>
      <c r="D1376" s="103"/>
      <c r="E1376" s="103" t="e">
        <f>SUM('donnés 87-19'!#REF!)</f>
        <v>#REF!</v>
      </c>
      <c r="F1376" s="81" t="s">
        <v>2235</v>
      </c>
      <c r="G1376" s="60" t="s">
        <v>253</v>
      </c>
      <c r="H1376" s="109">
        <f t="shared" ca="1" si="93"/>
        <v>2020</v>
      </c>
      <c r="J1376" s="201">
        <v>0</v>
      </c>
    </row>
    <row r="1377" spans="2:11" ht="18.75">
      <c r="B1377" s="102"/>
      <c r="C1377" s="103" t="e">
        <f t="shared" si="94"/>
        <v>#REF!</v>
      </c>
      <c r="D1377" s="103"/>
      <c r="E1377" s="103" t="e">
        <f>SUM('donnés 87-19'!#REF!)</f>
        <v>#REF!</v>
      </c>
      <c r="F1377" s="129" t="s">
        <v>2236</v>
      </c>
      <c r="G1377" s="61" t="s">
        <v>254</v>
      </c>
      <c r="H1377" s="109">
        <f t="shared" ca="1" si="93"/>
        <v>2020</v>
      </c>
      <c r="J1377" s="202">
        <v>0</v>
      </c>
    </row>
    <row r="1378" spans="2:11" ht="18.75">
      <c r="B1378" s="102"/>
      <c r="C1378" s="103" t="e">
        <f t="shared" si="94"/>
        <v>#REF!</v>
      </c>
      <c r="D1378" s="103"/>
      <c r="E1378" s="103" t="e">
        <f>SUM('donnés 87-19'!#REF!)</f>
        <v>#REF!</v>
      </c>
      <c r="F1378" s="129" t="s">
        <v>2237</v>
      </c>
      <c r="G1378" s="61" t="s">
        <v>254</v>
      </c>
      <c r="H1378" s="109">
        <f t="shared" ca="1" si="93"/>
        <v>2020</v>
      </c>
      <c r="J1378" s="202">
        <v>0</v>
      </c>
    </row>
    <row r="1379" spans="2:11" ht="18.75">
      <c r="B1379" s="102"/>
      <c r="C1379" s="103" t="e">
        <f t="shared" si="94"/>
        <v>#REF!</v>
      </c>
      <c r="D1379" s="103"/>
      <c r="E1379" s="103" t="e">
        <f>SUM('donnés 87-19'!#REF!)</f>
        <v>#REF!</v>
      </c>
      <c r="F1379" s="129" t="s">
        <v>2489</v>
      </c>
      <c r="G1379" s="61" t="s">
        <v>254</v>
      </c>
      <c r="H1379" s="109">
        <f t="shared" ca="1" si="93"/>
        <v>2020</v>
      </c>
      <c r="J1379" s="202">
        <v>0</v>
      </c>
    </row>
    <row r="1380" spans="2:11" ht="18.75">
      <c r="B1380" s="102"/>
      <c r="C1380" s="103" t="e">
        <f t="shared" si="94"/>
        <v>#REF!</v>
      </c>
      <c r="D1380" s="103"/>
      <c r="E1380" s="103" t="e">
        <f>SUM('donnés 87-19'!#REF!)</f>
        <v>#REF!</v>
      </c>
      <c r="F1380" s="129" t="s">
        <v>2238</v>
      </c>
      <c r="G1380" s="61" t="s">
        <v>254</v>
      </c>
      <c r="H1380" s="109">
        <f t="shared" ca="1" si="93"/>
        <v>2020</v>
      </c>
      <c r="J1380" s="202">
        <v>0</v>
      </c>
    </row>
    <row r="1381" spans="2:11" ht="18.75">
      <c r="B1381" s="102"/>
      <c r="C1381" s="103" t="e">
        <f t="shared" si="94"/>
        <v>#REF!</v>
      </c>
      <c r="D1381" s="103"/>
      <c r="E1381" s="103" t="e">
        <f>SUM('donnés 87-19'!#REF!)</f>
        <v>#REF!</v>
      </c>
      <c r="F1381" s="129" t="s">
        <v>2239</v>
      </c>
      <c r="G1381" s="61" t="s">
        <v>254</v>
      </c>
      <c r="H1381" s="109">
        <f t="shared" ca="1" si="93"/>
        <v>2020</v>
      </c>
      <c r="J1381" s="202">
        <v>0</v>
      </c>
    </row>
    <row r="1382" spans="2:11" ht="18.75">
      <c r="B1382" s="102"/>
      <c r="C1382" s="103" t="e">
        <f t="shared" si="94"/>
        <v>#REF!</v>
      </c>
      <c r="D1382" s="103"/>
      <c r="E1382" s="103" t="e">
        <f>SUM('donnés 87-19'!#REF!)</f>
        <v>#REF!</v>
      </c>
      <c r="F1382" s="129" t="s">
        <v>2240</v>
      </c>
      <c r="G1382" s="61" t="s">
        <v>254</v>
      </c>
      <c r="H1382" s="109">
        <f t="shared" ca="1" si="93"/>
        <v>2020</v>
      </c>
      <c r="J1382" s="202">
        <v>0</v>
      </c>
    </row>
    <row r="1383" spans="2:11" ht="18.75">
      <c r="B1383" s="102"/>
      <c r="C1383" s="103" t="e">
        <f t="shared" si="94"/>
        <v>#REF!</v>
      </c>
      <c r="D1383" s="103"/>
      <c r="E1383" s="103" t="e">
        <f>SUM('donnés 87-19'!#REF!)</f>
        <v>#REF!</v>
      </c>
      <c r="F1383" s="129" t="s">
        <v>2241</v>
      </c>
      <c r="G1383" s="61" t="s">
        <v>254</v>
      </c>
      <c r="H1383" s="109">
        <f t="shared" ca="1" si="93"/>
        <v>2020</v>
      </c>
      <c r="J1383" s="202">
        <v>0</v>
      </c>
    </row>
    <row r="1384" spans="2:11" ht="18.75">
      <c r="B1384" s="102"/>
      <c r="C1384" s="103" t="e">
        <f t="shared" si="94"/>
        <v>#REF!</v>
      </c>
      <c r="D1384" s="103"/>
      <c r="E1384" s="103" t="e">
        <f>SUM('donnés 87-19'!#REF!)</f>
        <v>#REF!</v>
      </c>
      <c r="F1384" s="129" t="s">
        <v>2242</v>
      </c>
      <c r="G1384" s="61" t="s">
        <v>254</v>
      </c>
      <c r="H1384" s="109">
        <f t="shared" ca="1" si="93"/>
        <v>2020</v>
      </c>
      <c r="J1384" s="202">
        <v>0</v>
      </c>
    </row>
    <row r="1385" spans="2:11" ht="18.75">
      <c r="B1385" s="102"/>
      <c r="C1385" s="103" t="e">
        <f t="shared" si="94"/>
        <v>#REF!</v>
      </c>
      <c r="D1385" s="103"/>
      <c r="E1385" s="103" t="e">
        <f>SUM('donnés 87-19'!#REF!)</f>
        <v>#REF!</v>
      </c>
      <c r="F1385" s="129" t="s">
        <v>2243</v>
      </c>
      <c r="G1385" s="61" t="s">
        <v>254</v>
      </c>
      <c r="H1385" s="109">
        <f t="shared" ca="1" si="93"/>
        <v>2020</v>
      </c>
      <c r="J1385" s="202">
        <v>0</v>
      </c>
    </row>
    <row r="1386" spans="2:11" ht="18.75">
      <c r="B1386" s="102"/>
      <c r="C1386" s="103" t="e">
        <f t="shared" si="94"/>
        <v>#REF!</v>
      </c>
      <c r="D1386" s="103"/>
      <c r="E1386" s="103" t="e">
        <f>SUM('donnés 87-19'!#REF!)</f>
        <v>#REF!</v>
      </c>
      <c r="F1386" s="129" t="s">
        <v>2244</v>
      </c>
      <c r="G1386" s="61" t="s">
        <v>254</v>
      </c>
      <c r="H1386" s="109">
        <f t="shared" ca="1" si="93"/>
        <v>2020</v>
      </c>
      <c r="J1386" s="202">
        <v>0</v>
      </c>
    </row>
    <row r="1387" spans="2:11" ht="18.75">
      <c r="B1387" s="102"/>
      <c r="C1387" s="103" t="e">
        <f t="shared" si="94"/>
        <v>#REF!</v>
      </c>
      <c r="D1387" s="103"/>
      <c r="E1387" s="103" t="e">
        <f>SUM('donnés 87-19'!#REF!)</f>
        <v>#REF!</v>
      </c>
      <c r="F1387" s="150" t="s">
        <v>2248</v>
      </c>
      <c r="G1387" s="64" t="s">
        <v>255</v>
      </c>
      <c r="H1387" s="109">
        <f t="shared" ref="H1387:H1390" ca="1" si="95">YEAR(TODAY())</f>
        <v>2020</v>
      </c>
      <c r="J1387" s="193">
        <v>0</v>
      </c>
    </row>
    <row r="1388" spans="2:11" ht="18.75">
      <c r="B1388" s="102"/>
      <c r="C1388" s="103" t="e">
        <f t="shared" si="94"/>
        <v>#REF!</v>
      </c>
      <c r="D1388" s="103"/>
      <c r="E1388" s="103" t="e">
        <f>SUM('donnés 87-19'!#REF!)</f>
        <v>#REF!</v>
      </c>
      <c r="F1388" s="150" t="s">
        <v>2245</v>
      </c>
      <c r="G1388" s="64" t="s">
        <v>255</v>
      </c>
      <c r="H1388" s="109">
        <f t="shared" ca="1" si="95"/>
        <v>2020</v>
      </c>
      <c r="J1388" s="193">
        <v>0</v>
      </c>
    </row>
    <row r="1389" spans="2:11" ht="18.75">
      <c r="B1389" s="102"/>
      <c r="C1389" s="103" t="e">
        <f t="shared" si="94"/>
        <v>#REF!</v>
      </c>
      <c r="D1389" s="103"/>
      <c r="E1389" s="103" t="e">
        <f>SUM('donnés 87-19'!#REF!)</f>
        <v>#REF!</v>
      </c>
      <c r="F1389" s="150" t="s">
        <v>2246</v>
      </c>
      <c r="G1389" s="64" t="s">
        <v>255</v>
      </c>
      <c r="H1389" s="109">
        <f t="shared" ca="1" si="95"/>
        <v>2020</v>
      </c>
      <c r="J1389" s="193">
        <v>0</v>
      </c>
    </row>
    <row r="1390" spans="2:11" ht="18.75">
      <c r="B1390" s="102"/>
      <c r="C1390" s="103" t="e">
        <f t="shared" si="94"/>
        <v>#REF!</v>
      </c>
      <c r="D1390" s="103"/>
      <c r="E1390" s="103" t="e">
        <f>SUM('donnés 87-19'!#REF!)</f>
        <v>#REF!</v>
      </c>
      <c r="F1390" s="150" t="s">
        <v>2247</v>
      </c>
      <c r="G1390" s="64" t="s">
        <v>255</v>
      </c>
      <c r="H1390" s="109">
        <f t="shared" ca="1" si="95"/>
        <v>2020</v>
      </c>
      <c r="J1390" s="193">
        <v>0</v>
      </c>
      <c r="K1390" s="168"/>
    </row>
    <row r="1391" spans="2:11" ht="18.75">
      <c r="B1391" s="102"/>
      <c r="C1391" s="103" t="e">
        <f t="shared" si="94"/>
        <v>#REF!</v>
      </c>
      <c r="D1391" s="103"/>
      <c r="E1391" s="103" t="e">
        <f>SUM('donnés 87-19'!#REF!)</f>
        <v>#REF!</v>
      </c>
      <c r="F1391" s="160" t="s">
        <v>2251</v>
      </c>
      <c r="G1391" s="84" t="s">
        <v>256</v>
      </c>
      <c r="H1391" s="42">
        <v>2016</v>
      </c>
      <c r="J1391" s="234" t="s">
        <v>1213</v>
      </c>
      <c r="K1391" s="183"/>
    </row>
    <row r="1392" spans="2:11" ht="18.75">
      <c r="B1392" s="102"/>
      <c r="C1392" s="103" t="e">
        <f t="shared" si="94"/>
        <v>#REF!</v>
      </c>
      <c r="D1392" s="103"/>
      <c r="E1392" s="103" t="e">
        <f>SUM('donnés 87-19'!#REF!)</f>
        <v>#REF!</v>
      </c>
      <c r="F1392" s="160" t="s">
        <v>2513</v>
      </c>
      <c r="G1392" s="84" t="s">
        <v>256</v>
      </c>
      <c r="H1392" s="42">
        <v>2016</v>
      </c>
      <c r="J1392" s="234" t="s">
        <v>1214</v>
      </c>
      <c r="K1392" s="183"/>
    </row>
    <row r="1393" spans="2:15" ht="18.75">
      <c r="B1393" s="102"/>
      <c r="C1393" s="103" t="e">
        <f t="shared" si="94"/>
        <v>#REF!</v>
      </c>
      <c r="D1393" s="103"/>
      <c r="E1393" s="103" t="e">
        <f>SUM('donnés 87-19'!#REF!)</f>
        <v>#REF!</v>
      </c>
      <c r="F1393" s="259" t="s">
        <v>2249</v>
      </c>
      <c r="G1393" s="84" t="s">
        <v>256</v>
      </c>
      <c r="H1393" s="109">
        <f t="shared" ref="H1393:H1394" ca="1" si="96">YEAR(TODAY())</f>
        <v>2020</v>
      </c>
      <c r="J1393" s="234">
        <v>0</v>
      </c>
      <c r="K1393" s="183"/>
    </row>
    <row r="1394" spans="2:15" ht="18.75">
      <c r="B1394" s="102"/>
      <c r="C1394" s="103" t="e">
        <f t="shared" si="94"/>
        <v>#REF!</v>
      </c>
      <c r="D1394" s="103"/>
      <c r="E1394" s="103" t="e">
        <f>SUM('donnés 87-19'!#REF!)</f>
        <v>#REF!</v>
      </c>
      <c r="F1394" s="259" t="s">
        <v>2250</v>
      </c>
      <c r="G1394" s="84" t="s">
        <v>256</v>
      </c>
      <c r="H1394" s="109">
        <f t="shared" ca="1" si="96"/>
        <v>2020</v>
      </c>
      <c r="J1394" s="234">
        <v>0</v>
      </c>
      <c r="K1394" s="183"/>
    </row>
    <row r="1395" spans="2:15" ht="18.75">
      <c r="B1395" s="102"/>
      <c r="C1395" s="103" t="e">
        <f t="shared" si="94"/>
        <v>#REF!</v>
      </c>
      <c r="D1395" s="103"/>
      <c r="E1395" s="103" t="e">
        <f>SUM('donnés 87-19'!#REF!)</f>
        <v>#REF!</v>
      </c>
      <c r="F1395" s="127" t="s">
        <v>1215</v>
      </c>
      <c r="G1395" s="57" t="s">
        <v>257</v>
      </c>
      <c r="H1395" s="42">
        <v>2012</v>
      </c>
      <c r="J1395" s="198" t="s">
        <v>1215</v>
      </c>
    </row>
    <row r="1396" spans="2:15" ht="18.75">
      <c r="B1396" s="102"/>
      <c r="C1396" s="103" t="e">
        <f t="shared" si="94"/>
        <v>#REF!</v>
      </c>
      <c r="D1396" s="103"/>
      <c r="E1396" s="103" t="e">
        <f>SUM('donnés 87-19'!#REF!)</f>
        <v>#REF!</v>
      </c>
      <c r="F1396" s="147" t="s">
        <v>2252</v>
      </c>
      <c r="G1396" s="69" t="s">
        <v>258</v>
      </c>
      <c r="H1396" s="109">
        <f t="shared" ref="H1396:H1399" ca="1" si="97">YEAR(TODAY())</f>
        <v>2020</v>
      </c>
      <c r="J1396" s="210">
        <v>0</v>
      </c>
    </row>
    <row r="1397" spans="2:15" ht="18.75">
      <c r="B1397" s="102"/>
      <c r="C1397" s="103" t="e">
        <f t="shared" si="94"/>
        <v>#REF!</v>
      </c>
      <c r="D1397" s="103"/>
      <c r="E1397" s="103" t="e">
        <f>SUM('donnés 87-19'!#REF!)</f>
        <v>#REF!</v>
      </c>
      <c r="F1397" s="147" t="s">
        <v>1323</v>
      </c>
      <c r="G1397" s="69" t="s">
        <v>258</v>
      </c>
      <c r="H1397" s="109">
        <f t="shared" ca="1" si="97"/>
        <v>2020</v>
      </c>
      <c r="J1397" s="210">
        <v>0</v>
      </c>
    </row>
    <row r="1398" spans="2:15" ht="18.75">
      <c r="B1398" s="102"/>
      <c r="C1398" s="103" t="e">
        <f t="shared" si="94"/>
        <v>#REF!</v>
      </c>
      <c r="D1398" s="103"/>
      <c r="E1398" s="103" t="e">
        <f>SUM('donnés 87-19'!#REF!)</f>
        <v>#REF!</v>
      </c>
      <c r="F1398" s="147" t="s">
        <v>2253</v>
      </c>
      <c r="G1398" s="69" t="s">
        <v>258</v>
      </c>
      <c r="H1398" s="109">
        <f t="shared" ca="1" si="97"/>
        <v>2020</v>
      </c>
      <c r="J1398" s="210">
        <v>0</v>
      </c>
    </row>
    <row r="1399" spans="2:15" ht="18.75">
      <c r="B1399" s="102"/>
      <c r="C1399" s="103" t="e">
        <f t="shared" si="94"/>
        <v>#REF!</v>
      </c>
      <c r="D1399" s="103"/>
      <c r="E1399" s="103" t="e">
        <f>SUM('donnés 87-19'!#REF!)</f>
        <v>#REF!</v>
      </c>
      <c r="F1399" s="147" t="s">
        <v>2254</v>
      </c>
      <c r="G1399" s="69" t="s">
        <v>258</v>
      </c>
      <c r="H1399" s="109">
        <f t="shared" ca="1" si="97"/>
        <v>2020</v>
      </c>
      <c r="J1399" s="210">
        <v>0</v>
      </c>
    </row>
    <row r="1400" spans="2:15" ht="18.75">
      <c r="B1400" s="102"/>
      <c r="C1400" s="103" t="e">
        <f t="shared" si="94"/>
        <v>#REF!</v>
      </c>
      <c r="D1400" s="103"/>
      <c r="E1400" s="103" t="e">
        <f>SUM('donnés 87-19'!#REF!)</f>
        <v>#REF!</v>
      </c>
      <c r="F1400" s="174" t="s">
        <v>1216</v>
      </c>
      <c r="G1400" s="87" t="s">
        <v>259</v>
      </c>
      <c r="H1400" s="42">
        <v>2013</v>
      </c>
      <c r="J1400" s="230" t="s">
        <v>1216</v>
      </c>
    </row>
    <row r="1401" spans="2:15" ht="18.75">
      <c r="B1401" s="102"/>
      <c r="C1401" s="103" t="e">
        <f t="shared" si="94"/>
        <v>#REF!</v>
      </c>
      <c r="D1401" s="103"/>
      <c r="E1401" s="103" t="e">
        <f>SUM('donnés 87-19'!#REF!)</f>
        <v>#REF!</v>
      </c>
      <c r="F1401" s="153" t="s">
        <v>2522</v>
      </c>
      <c r="G1401" s="66" t="s">
        <v>260</v>
      </c>
      <c r="H1401" s="42">
        <v>2013</v>
      </c>
      <c r="J1401" s="207" t="s">
        <v>1217</v>
      </c>
      <c r="K1401" s="250"/>
      <c r="N1401" s="250"/>
      <c r="O1401" s="250"/>
    </row>
    <row r="1402" spans="2:15" ht="18.75">
      <c r="B1402" s="102"/>
      <c r="C1402" s="103" t="e">
        <f t="shared" si="94"/>
        <v>#REF!</v>
      </c>
      <c r="D1402" s="103"/>
      <c r="E1402" s="103" t="e">
        <f>SUM('donnés 87-19'!#REF!)</f>
        <v>#REF!</v>
      </c>
      <c r="F1402" s="153" t="s">
        <v>2490</v>
      </c>
      <c r="G1402" s="66" t="s">
        <v>260</v>
      </c>
      <c r="H1402" s="42">
        <v>2013</v>
      </c>
      <c r="J1402" s="207" t="s">
        <v>1218</v>
      </c>
      <c r="K1402" s="252"/>
      <c r="N1402" s="189"/>
      <c r="O1402" s="252"/>
    </row>
    <row r="1403" spans="2:15" ht="18.75">
      <c r="B1403" s="102"/>
      <c r="C1403" s="103" t="e">
        <f t="shared" si="94"/>
        <v>#REF!</v>
      </c>
      <c r="D1403" s="103"/>
      <c r="E1403" s="103" t="e">
        <f>SUM('donnés 87-19'!#REF!)</f>
        <v>#REF!</v>
      </c>
      <c r="F1403" s="153" t="s">
        <v>1219</v>
      </c>
      <c r="G1403" s="66" t="s">
        <v>260</v>
      </c>
      <c r="H1403" s="42">
        <v>2012</v>
      </c>
      <c r="J1403" s="207" t="s">
        <v>1219</v>
      </c>
      <c r="K1403" s="252"/>
      <c r="N1403" s="189"/>
      <c r="O1403" s="252"/>
    </row>
    <row r="1404" spans="2:15" ht="18.75">
      <c r="B1404" s="102"/>
      <c r="C1404" s="103" t="e">
        <f t="shared" si="94"/>
        <v>#REF!</v>
      </c>
      <c r="D1404" s="103"/>
      <c r="E1404" s="103" t="e">
        <f>SUM('donnés 87-19'!#REF!)</f>
        <v>#REF!</v>
      </c>
      <c r="F1404" s="251" t="s">
        <v>2493</v>
      </c>
      <c r="G1404" s="66" t="s">
        <v>260</v>
      </c>
      <c r="H1404" s="42">
        <v>2012</v>
      </c>
      <c r="J1404" s="207" t="s">
        <v>1220</v>
      </c>
      <c r="K1404" s="252"/>
      <c r="N1404" s="189"/>
      <c r="O1404" s="252"/>
    </row>
    <row r="1405" spans="2:15" ht="18.75">
      <c r="B1405" s="102"/>
      <c r="C1405" s="103" t="e">
        <f t="shared" si="94"/>
        <v>#REF!</v>
      </c>
      <c r="D1405" s="103"/>
      <c r="E1405" s="103" t="e">
        <f>SUM('donnés 87-19'!#REF!)</f>
        <v>#REF!</v>
      </c>
      <c r="F1405" s="251" t="s">
        <v>2427</v>
      </c>
      <c r="G1405" s="66" t="s">
        <v>260</v>
      </c>
      <c r="H1405" s="42">
        <v>2012</v>
      </c>
      <c r="J1405" s="207" t="s">
        <v>1221</v>
      </c>
    </row>
    <row r="1406" spans="2:15" ht="18.75">
      <c r="B1406" s="102"/>
      <c r="C1406" s="103" t="e">
        <f t="shared" si="94"/>
        <v>#REF!</v>
      </c>
      <c r="D1406" s="103"/>
      <c r="E1406" s="103" t="e">
        <f>SUM('donnés 87-19'!#REF!)</f>
        <v>#REF!</v>
      </c>
      <c r="F1406" s="153" t="s">
        <v>2492</v>
      </c>
      <c r="G1406" s="66" t="s">
        <v>260</v>
      </c>
      <c r="H1406" s="42">
        <v>2013</v>
      </c>
      <c r="J1406" s="207" t="s">
        <v>1222</v>
      </c>
    </row>
    <row r="1407" spans="2:15" ht="18.75">
      <c r="B1407" s="102"/>
      <c r="C1407" s="103" t="e">
        <f t="shared" si="94"/>
        <v>#REF!</v>
      </c>
      <c r="D1407" s="103"/>
      <c r="E1407" s="103" t="e">
        <f>SUM('donnés 87-19'!#REF!)</f>
        <v>#REF!</v>
      </c>
      <c r="F1407" s="153" t="s">
        <v>1223</v>
      </c>
      <c r="G1407" s="66" t="s">
        <v>260</v>
      </c>
      <c r="H1407" s="42">
        <v>2013</v>
      </c>
      <c r="J1407" s="207" t="s">
        <v>2491</v>
      </c>
    </row>
    <row r="1408" spans="2:15" ht="18.75">
      <c r="B1408" s="102"/>
      <c r="C1408" s="103" t="e">
        <f t="shared" si="94"/>
        <v>#REF!</v>
      </c>
      <c r="D1408" s="103"/>
      <c r="E1408" s="103" t="e">
        <f>SUM('donnés 87-19'!#REF!)</f>
        <v>#REF!</v>
      </c>
      <c r="F1408" s="153" t="s">
        <v>1224</v>
      </c>
      <c r="G1408" s="66" t="s">
        <v>260</v>
      </c>
      <c r="H1408" s="42">
        <v>2015</v>
      </c>
      <c r="J1408" s="207" t="s">
        <v>2521</v>
      </c>
    </row>
    <row r="1409" spans="2:15" ht="18.75">
      <c r="B1409" s="102"/>
      <c r="C1409" s="103" t="e">
        <f t="shared" si="94"/>
        <v>#REF!</v>
      </c>
      <c r="D1409" s="103"/>
      <c r="E1409" s="103" t="e">
        <f>SUM('donnés 87-19'!#REF!)</f>
        <v>#REF!</v>
      </c>
      <c r="F1409" s="153" t="s">
        <v>2523</v>
      </c>
      <c r="G1409" s="66" t="s">
        <v>260</v>
      </c>
      <c r="H1409" s="109">
        <f t="shared" ref="H1409:H1410" ca="1" si="98">YEAR(TODAY())</f>
        <v>2020</v>
      </c>
      <c r="J1409" s="207">
        <v>0</v>
      </c>
    </row>
    <row r="1410" spans="2:15" ht="18.75">
      <c r="B1410" s="102"/>
      <c r="C1410" s="103" t="e">
        <f t="shared" si="94"/>
        <v>#REF!</v>
      </c>
      <c r="D1410" s="103"/>
      <c r="E1410" s="103" t="e">
        <f>SUM('donnés 87-19'!#REF!)</f>
        <v>#REF!</v>
      </c>
      <c r="F1410" s="153" t="s">
        <v>2524</v>
      </c>
      <c r="G1410" s="66" t="s">
        <v>260</v>
      </c>
      <c r="H1410" s="109">
        <f t="shared" ca="1" si="98"/>
        <v>2020</v>
      </c>
      <c r="J1410" s="207">
        <v>0</v>
      </c>
    </row>
    <row r="1411" spans="2:15" ht="18.75">
      <c r="B1411" s="102"/>
      <c r="C1411" s="103" t="e">
        <f t="shared" si="94"/>
        <v>#REF!</v>
      </c>
      <c r="D1411" s="103"/>
      <c r="E1411" s="103" t="e">
        <f>SUM('donnés 87-19'!#REF!)</f>
        <v>#REF!</v>
      </c>
      <c r="F1411" s="116" t="s">
        <v>1225</v>
      </c>
      <c r="G1411" s="47" t="s">
        <v>261</v>
      </c>
      <c r="H1411" s="42">
        <v>2012</v>
      </c>
      <c r="J1411" s="192" t="s">
        <v>1225</v>
      </c>
    </row>
    <row r="1412" spans="2:15" ht="18.75">
      <c r="B1412" s="102"/>
      <c r="C1412" s="103" t="e">
        <f t="shared" si="94"/>
        <v>#REF!</v>
      </c>
      <c r="D1412" s="103"/>
      <c r="E1412" s="103" t="e">
        <f>SUM('donnés 87-19'!#REF!)</f>
        <v>#REF!</v>
      </c>
      <c r="F1412" s="116" t="s">
        <v>1226</v>
      </c>
      <c r="G1412" s="47" t="s">
        <v>261</v>
      </c>
      <c r="H1412" s="42">
        <v>2012</v>
      </c>
      <c r="J1412" s="192" t="s">
        <v>1226</v>
      </c>
    </row>
    <row r="1413" spans="2:15" ht="18.75">
      <c r="B1413" s="102"/>
      <c r="C1413" s="103" t="e">
        <f t="shared" si="94"/>
        <v>#REF!</v>
      </c>
      <c r="D1413" s="103"/>
      <c r="E1413" s="103" t="e">
        <f>SUM('donnés 87-19'!#REF!)</f>
        <v>#REF!</v>
      </c>
      <c r="F1413" s="116" t="s">
        <v>1227</v>
      </c>
      <c r="G1413" s="47" t="s">
        <v>261</v>
      </c>
      <c r="H1413" s="42">
        <v>2012</v>
      </c>
      <c r="J1413" s="192" t="s">
        <v>1227</v>
      </c>
    </row>
    <row r="1414" spans="2:15" ht="18.75">
      <c r="B1414" s="102"/>
      <c r="C1414" s="103" t="e">
        <f t="shared" si="94"/>
        <v>#REF!</v>
      </c>
      <c r="D1414" s="103"/>
      <c r="E1414" s="103" t="e">
        <f>SUM('donnés 87-19'!#REF!)</f>
        <v>#REF!</v>
      </c>
      <c r="F1414" s="116" t="s">
        <v>2620</v>
      </c>
      <c r="G1414" s="47" t="s">
        <v>261</v>
      </c>
      <c r="H1414" s="42">
        <v>2013</v>
      </c>
      <c r="J1414" s="192" t="s">
        <v>1228</v>
      </c>
    </row>
    <row r="1415" spans="2:15" ht="18.75">
      <c r="B1415" s="102"/>
      <c r="C1415" s="103" t="e">
        <f t="shared" si="94"/>
        <v>#REF!</v>
      </c>
      <c r="D1415" s="103"/>
      <c r="E1415" s="103" t="e">
        <f>SUM('donnés 87-19'!#REF!)</f>
        <v>#REF!</v>
      </c>
      <c r="F1415" s="116" t="s">
        <v>1229</v>
      </c>
      <c r="G1415" s="47" t="s">
        <v>261</v>
      </c>
      <c r="H1415" s="42">
        <v>2012</v>
      </c>
      <c r="J1415" s="192" t="s">
        <v>1229</v>
      </c>
    </row>
    <row r="1416" spans="2:15" ht="18.75">
      <c r="B1416" s="102"/>
      <c r="C1416" s="103" t="e">
        <f t="shared" si="94"/>
        <v>#REF!</v>
      </c>
      <c r="D1416" s="103"/>
      <c r="E1416" s="103" t="e">
        <f>SUM('donnés 87-19'!#REF!)</f>
        <v>#REF!</v>
      </c>
      <c r="F1416" s="116" t="s">
        <v>1230</v>
      </c>
      <c r="G1416" s="47" t="s">
        <v>261</v>
      </c>
      <c r="H1416" s="42">
        <v>2012</v>
      </c>
      <c r="J1416" s="192" t="s">
        <v>1230</v>
      </c>
    </row>
    <row r="1417" spans="2:15" ht="18.75">
      <c r="B1417" s="102"/>
      <c r="C1417" s="103" t="e">
        <f t="shared" si="94"/>
        <v>#REF!</v>
      </c>
      <c r="D1417" s="103"/>
      <c r="E1417" s="103" t="e">
        <f>SUM('donnés 87-19'!#REF!)</f>
        <v>#REF!</v>
      </c>
      <c r="F1417" s="116" t="s">
        <v>2428</v>
      </c>
      <c r="G1417" s="47" t="s">
        <v>261</v>
      </c>
      <c r="H1417" s="42">
        <v>2012</v>
      </c>
      <c r="J1417" s="192" t="s">
        <v>1231</v>
      </c>
    </row>
    <row r="1418" spans="2:15" ht="18.75">
      <c r="B1418" s="102"/>
      <c r="C1418" s="103" t="e">
        <f t="shared" si="94"/>
        <v>#REF!</v>
      </c>
      <c r="D1418" s="103"/>
      <c r="E1418" s="103" t="e">
        <f>SUM('donnés 87-19'!#REF!)</f>
        <v>#REF!</v>
      </c>
      <c r="F1418" s="116" t="s">
        <v>1232</v>
      </c>
      <c r="G1418" s="47" t="s">
        <v>261</v>
      </c>
      <c r="H1418" s="42">
        <v>2012</v>
      </c>
      <c r="J1418" s="192" t="s">
        <v>1232</v>
      </c>
    </row>
    <row r="1419" spans="2:15" ht="18.75">
      <c r="B1419" s="102"/>
      <c r="C1419" s="103" t="e">
        <f t="shared" si="94"/>
        <v>#REF!</v>
      </c>
      <c r="D1419" s="103"/>
      <c r="E1419" s="103" t="e">
        <f>SUM('donnés 87-19'!#REF!)</f>
        <v>#REF!</v>
      </c>
      <c r="F1419" s="116" t="s">
        <v>483</v>
      </c>
      <c r="G1419" s="47" t="s">
        <v>261</v>
      </c>
      <c r="H1419" s="42">
        <v>2012</v>
      </c>
      <c r="J1419" s="192" t="s">
        <v>483</v>
      </c>
      <c r="K1419" s="185"/>
    </row>
    <row r="1420" spans="2:15" ht="18.75">
      <c r="B1420" s="102"/>
      <c r="C1420" s="103" t="e">
        <f t="shared" si="94"/>
        <v>#REF!</v>
      </c>
      <c r="D1420" s="103"/>
      <c r="E1420" s="103" t="e">
        <f>SUM('donnés 87-19'!#REF!)</f>
        <v>#REF!</v>
      </c>
      <c r="F1420" s="82" t="s">
        <v>1668</v>
      </c>
      <c r="G1420" s="51" t="s">
        <v>262</v>
      </c>
      <c r="H1420" s="109">
        <f t="shared" ref="H1420" ca="1" si="99">YEAR(TODAY())</f>
        <v>2020</v>
      </c>
      <c r="J1420" s="194">
        <v>0</v>
      </c>
      <c r="K1420" s="256"/>
      <c r="L1420" s="316" t="s">
        <v>1670</v>
      </c>
      <c r="M1420" s="316"/>
      <c r="N1420" s="256"/>
      <c r="O1420" s="256"/>
    </row>
    <row r="1421" spans="2:15" ht="18.75">
      <c r="B1421" s="102"/>
      <c r="C1421" s="103" t="e">
        <f t="shared" si="94"/>
        <v>#REF!</v>
      </c>
      <c r="D1421" s="103"/>
      <c r="E1421" s="103" t="e">
        <f>SUM('donnés 87-19'!#REF!)</f>
        <v>#REF!</v>
      </c>
      <c r="F1421" s="160" t="s">
        <v>1233</v>
      </c>
      <c r="G1421" s="84" t="s">
        <v>263</v>
      </c>
      <c r="H1421" s="42">
        <v>2013</v>
      </c>
      <c r="J1421" s="234" t="s">
        <v>1233</v>
      </c>
    </row>
    <row r="1422" spans="2:15" ht="18.75">
      <c r="B1422" s="102"/>
      <c r="C1422" s="103" t="e">
        <f t="shared" si="94"/>
        <v>#REF!</v>
      </c>
      <c r="D1422" s="103"/>
      <c r="E1422" s="103" t="e">
        <f>SUM('donnés 87-19'!#REF!)</f>
        <v>#REF!</v>
      </c>
      <c r="F1422" s="123" t="s">
        <v>892</v>
      </c>
      <c r="G1422" s="58" t="s">
        <v>264</v>
      </c>
      <c r="H1422" s="42">
        <v>2013</v>
      </c>
      <c r="J1422" s="199" t="s">
        <v>892</v>
      </c>
    </row>
    <row r="1423" spans="2:15" ht="18.75">
      <c r="B1423" s="102"/>
      <c r="C1423" s="103" t="e">
        <f t="shared" si="94"/>
        <v>#REF!</v>
      </c>
      <c r="D1423" s="103"/>
      <c r="E1423" s="103" t="e">
        <f>SUM('donnés 87-19'!#REF!)</f>
        <v>#REF!</v>
      </c>
      <c r="F1423" s="123" t="s">
        <v>893</v>
      </c>
      <c r="G1423" s="58" t="s">
        <v>264</v>
      </c>
      <c r="H1423" s="42">
        <v>2014</v>
      </c>
      <c r="J1423" s="199" t="s">
        <v>893</v>
      </c>
    </row>
    <row r="1424" spans="2:15" ht="18.75">
      <c r="B1424" s="102"/>
      <c r="C1424" s="103" t="e">
        <f t="shared" si="94"/>
        <v>#REF!</v>
      </c>
      <c r="D1424" s="103"/>
      <c r="E1424" s="103" t="e">
        <f>SUM('donnés 87-19'!#REF!)</f>
        <v>#REF!</v>
      </c>
      <c r="F1424" s="123" t="s">
        <v>894</v>
      </c>
      <c r="G1424" s="58" t="s">
        <v>264</v>
      </c>
      <c r="H1424" s="42">
        <v>2013</v>
      </c>
      <c r="J1424" s="199" t="s">
        <v>894</v>
      </c>
    </row>
    <row r="1425" spans="2:10" ht="18.75">
      <c r="B1425" s="102"/>
      <c r="C1425" s="103" t="e">
        <f t="shared" si="94"/>
        <v>#REF!</v>
      </c>
      <c r="D1425" s="103"/>
      <c r="E1425" s="103" t="e">
        <f>SUM('donnés 87-19'!#REF!)</f>
        <v>#REF!</v>
      </c>
      <c r="F1425" s="123" t="s">
        <v>895</v>
      </c>
      <c r="G1425" s="58" t="s">
        <v>264</v>
      </c>
      <c r="H1425" s="42">
        <v>2013</v>
      </c>
      <c r="J1425" s="199" t="s">
        <v>895</v>
      </c>
    </row>
    <row r="1426" spans="2:10" ht="18.75">
      <c r="B1426" s="102"/>
      <c r="C1426" s="103" t="e">
        <f t="shared" si="94"/>
        <v>#REF!</v>
      </c>
      <c r="D1426" s="103"/>
      <c r="E1426" s="103" t="e">
        <f>SUM('donnés 87-19'!#REF!)</f>
        <v>#REF!</v>
      </c>
      <c r="F1426" s="123" t="s">
        <v>896</v>
      </c>
      <c r="G1426" s="58" t="s">
        <v>264</v>
      </c>
      <c r="H1426" s="42">
        <v>2013</v>
      </c>
      <c r="J1426" s="199" t="s">
        <v>896</v>
      </c>
    </row>
    <row r="1427" spans="2:10" ht="18.75">
      <c r="B1427" s="102"/>
      <c r="C1427" s="103" t="e">
        <f t="shared" si="94"/>
        <v>#REF!</v>
      </c>
      <c r="D1427" s="103"/>
      <c r="E1427" s="103" t="e">
        <f>SUM('donnés 87-19'!#REF!)</f>
        <v>#REF!</v>
      </c>
      <c r="F1427" s="123" t="s">
        <v>2255</v>
      </c>
      <c r="G1427" s="58" t="s">
        <v>264</v>
      </c>
      <c r="H1427" s="42">
        <v>2013</v>
      </c>
      <c r="J1427" s="199" t="s">
        <v>897</v>
      </c>
    </row>
    <row r="1428" spans="2:10" ht="18.75">
      <c r="B1428" s="102"/>
      <c r="C1428" s="103" t="e">
        <f t="shared" si="94"/>
        <v>#REF!</v>
      </c>
      <c r="D1428" s="103"/>
      <c r="E1428" s="103" t="e">
        <f>SUM('donnés 87-19'!#REF!)</f>
        <v>#REF!</v>
      </c>
      <c r="F1428" s="123" t="s">
        <v>2257</v>
      </c>
      <c r="G1428" s="58" t="s">
        <v>264</v>
      </c>
      <c r="H1428" s="42">
        <v>2014</v>
      </c>
      <c r="J1428" s="199" t="s">
        <v>898</v>
      </c>
    </row>
    <row r="1429" spans="2:10" ht="18.75">
      <c r="B1429" s="102"/>
      <c r="C1429" s="103" t="e">
        <f t="shared" si="94"/>
        <v>#REF!</v>
      </c>
      <c r="D1429" s="103"/>
      <c r="E1429" s="103" t="e">
        <f>SUM('donnés 87-19'!#REF!)</f>
        <v>#REF!</v>
      </c>
      <c r="F1429" s="123" t="s">
        <v>899</v>
      </c>
      <c r="G1429" s="58" t="s">
        <v>264</v>
      </c>
      <c r="H1429" s="42">
        <v>2014</v>
      </c>
      <c r="J1429" s="199" t="s">
        <v>899</v>
      </c>
    </row>
    <row r="1430" spans="2:10" ht="18.75">
      <c r="B1430" s="102"/>
      <c r="C1430" s="103" t="e">
        <f t="shared" ref="C1430:C1493" si="100">SUM(E1430-D1430)</f>
        <v>#REF!</v>
      </c>
      <c r="D1430" s="103"/>
      <c r="E1430" s="103" t="e">
        <f>SUM('donnés 87-19'!#REF!)</f>
        <v>#REF!</v>
      </c>
      <c r="F1430" s="123" t="s">
        <v>1234</v>
      </c>
      <c r="G1430" s="58" t="s">
        <v>264</v>
      </c>
      <c r="H1430" s="42">
        <v>2014</v>
      </c>
      <c r="J1430" s="199" t="s">
        <v>1234</v>
      </c>
    </row>
    <row r="1431" spans="2:10" ht="18.75">
      <c r="B1431" s="102"/>
      <c r="C1431" s="103" t="e">
        <f t="shared" si="100"/>
        <v>#REF!</v>
      </c>
      <c r="D1431" s="103"/>
      <c r="E1431" s="103" t="e">
        <f>SUM('donnés 87-19'!#REF!)</f>
        <v>#REF!</v>
      </c>
      <c r="F1431" s="133" t="s">
        <v>2256</v>
      </c>
      <c r="G1431" s="58" t="s">
        <v>264</v>
      </c>
      <c r="H1431" s="42">
        <v>2016</v>
      </c>
      <c r="J1431" s="199" t="s">
        <v>1235</v>
      </c>
    </row>
    <row r="1432" spans="2:10" ht="18.75">
      <c r="B1432" s="102"/>
      <c r="C1432" s="103" t="e">
        <f t="shared" si="100"/>
        <v>#REF!</v>
      </c>
      <c r="D1432" s="103"/>
      <c r="E1432" s="103" t="e">
        <f>SUM('donnés 87-19'!#REF!)</f>
        <v>#REF!</v>
      </c>
      <c r="F1432" s="130" t="s">
        <v>2258</v>
      </c>
      <c r="G1432" s="62" t="s">
        <v>265</v>
      </c>
      <c r="H1432" s="109">
        <f t="shared" ref="H1432:H1443" ca="1" si="101">YEAR(TODAY())</f>
        <v>2020</v>
      </c>
      <c r="J1432" s="203">
        <v>0</v>
      </c>
    </row>
    <row r="1433" spans="2:10" ht="18.75">
      <c r="B1433" s="102"/>
      <c r="C1433" s="103" t="e">
        <f t="shared" si="100"/>
        <v>#REF!</v>
      </c>
      <c r="D1433" s="103"/>
      <c r="E1433" s="103" t="e">
        <f>SUM('donnés 87-19'!#REF!)</f>
        <v>#REF!</v>
      </c>
      <c r="F1433" s="130" t="s">
        <v>2259</v>
      </c>
      <c r="G1433" s="62" t="s">
        <v>265</v>
      </c>
      <c r="H1433" s="109">
        <f t="shared" ca="1" si="101"/>
        <v>2020</v>
      </c>
      <c r="J1433" s="203">
        <v>0</v>
      </c>
    </row>
    <row r="1434" spans="2:10" ht="18.75">
      <c r="B1434" s="102"/>
      <c r="C1434" s="103" t="e">
        <f t="shared" si="100"/>
        <v>#REF!</v>
      </c>
      <c r="D1434" s="103"/>
      <c r="E1434" s="103" t="e">
        <f>SUM('donnés 87-19'!#REF!)</f>
        <v>#REF!</v>
      </c>
      <c r="F1434" s="130" t="s">
        <v>1803</v>
      </c>
      <c r="G1434" s="62" t="s">
        <v>265</v>
      </c>
      <c r="H1434" s="109">
        <f t="shared" ca="1" si="101"/>
        <v>2020</v>
      </c>
      <c r="J1434" s="203">
        <v>0</v>
      </c>
    </row>
    <row r="1435" spans="2:10" ht="18.75">
      <c r="B1435" s="102"/>
      <c r="C1435" s="103" t="e">
        <f t="shared" si="100"/>
        <v>#REF!</v>
      </c>
      <c r="D1435" s="103"/>
      <c r="E1435" s="103" t="e">
        <f>SUM('donnés 87-19'!#REF!)</f>
        <v>#REF!</v>
      </c>
      <c r="F1435" s="130" t="s">
        <v>2260</v>
      </c>
      <c r="G1435" s="62" t="s">
        <v>265</v>
      </c>
      <c r="H1435" s="109">
        <f t="shared" ca="1" si="101"/>
        <v>2020</v>
      </c>
      <c r="J1435" s="203">
        <v>0</v>
      </c>
    </row>
    <row r="1436" spans="2:10" ht="18.75">
      <c r="B1436" s="102"/>
      <c r="C1436" s="103" t="e">
        <f t="shared" si="100"/>
        <v>#REF!</v>
      </c>
      <c r="D1436" s="103"/>
      <c r="E1436" s="103" t="e">
        <f>SUM('donnés 87-19'!#REF!)</f>
        <v>#REF!</v>
      </c>
      <c r="F1436" s="130" t="s">
        <v>2261</v>
      </c>
      <c r="G1436" s="62" t="s">
        <v>265</v>
      </c>
      <c r="H1436" s="109">
        <f t="shared" ca="1" si="101"/>
        <v>2020</v>
      </c>
      <c r="J1436" s="203">
        <v>0</v>
      </c>
    </row>
    <row r="1437" spans="2:10" ht="18.75">
      <c r="B1437" s="102"/>
      <c r="C1437" s="103" t="e">
        <f t="shared" si="100"/>
        <v>#REF!</v>
      </c>
      <c r="D1437" s="103"/>
      <c r="E1437" s="103" t="e">
        <f>SUM('donnés 87-19'!#REF!)</f>
        <v>#REF!</v>
      </c>
      <c r="F1437" s="130" t="s">
        <v>2262</v>
      </c>
      <c r="G1437" s="62" t="s">
        <v>265</v>
      </c>
      <c r="H1437" s="109">
        <f t="shared" ca="1" si="101"/>
        <v>2020</v>
      </c>
      <c r="J1437" s="203">
        <v>0</v>
      </c>
    </row>
    <row r="1438" spans="2:10" ht="18.75">
      <c r="B1438" s="102"/>
      <c r="C1438" s="103" t="e">
        <f t="shared" si="100"/>
        <v>#REF!</v>
      </c>
      <c r="D1438" s="103"/>
      <c r="E1438" s="103" t="e">
        <f>SUM('donnés 87-19'!#REF!)</f>
        <v>#REF!</v>
      </c>
      <c r="F1438" s="130" t="s">
        <v>2263</v>
      </c>
      <c r="G1438" s="62" t="s">
        <v>265</v>
      </c>
      <c r="H1438" s="109">
        <f t="shared" ca="1" si="101"/>
        <v>2020</v>
      </c>
      <c r="J1438" s="203">
        <v>0</v>
      </c>
    </row>
    <row r="1439" spans="2:10" ht="18.75">
      <c r="B1439" s="102"/>
      <c r="C1439" s="103" t="e">
        <f t="shared" si="100"/>
        <v>#REF!</v>
      </c>
      <c r="D1439" s="103"/>
      <c r="E1439" s="103" t="e">
        <f>SUM('donnés 87-19'!#REF!)</f>
        <v>#REF!</v>
      </c>
      <c r="F1439" s="130" t="s">
        <v>2264</v>
      </c>
      <c r="G1439" s="62" t="s">
        <v>265</v>
      </c>
      <c r="H1439" s="109">
        <f t="shared" ca="1" si="101"/>
        <v>2020</v>
      </c>
      <c r="J1439" s="203">
        <v>0</v>
      </c>
    </row>
    <row r="1440" spans="2:10" ht="18.75">
      <c r="B1440" s="102"/>
      <c r="C1440" s="103" t="e">
        <f t="shared" si="100"/>
        <v>#REF!</v>
      </c>
      <c r="D1440" s="103"/>
      <c r="E1440" s="103" t="e">
        <f>SUM('donnés 87-19'!#REF!)</f>
        <v>#REF!</v>
      </c>
      <c r="F1440" s="130" t="s">
        <v>2265</v>
      </c>
      <c r="G1440" s="62" t="s">
        <v>265</v>
      </c>
      <c r="H1440" s="109">
        <f t="shared" ca="1" si="101"/>
        <v>2020</v>
      </c>
      <c r="J1440" s="203">
        <v>0</v>
      </c>
    </row>
    <row r="1441" spans="2:10" ht="18.75">
      <c r="B1441" s="102"/>
      <c r="C1441" s="103" t="e">
        <f t="shared" si="100"/>
        <v>#REF!</v>
      </c>
      <c r="D1441" s="103"/>
      <c r="E1441" s="103" t="e">
        <f>SUM('donnés 87-19'!#REF!)</f>
        <v>#REF!</v>
      </c>
      <c r="F1441" s="130" t="s">
        <v>2266</v>
      </c>
      <c r="G1441" s="62" t="s">
        <v>265</v>
      </c>
      <c r="H1441" s="109">
        <f t="shared" ca="1" si="101"/>
        <v>2020</v>
      </c>
      <c r="J1441" s="203">
        <v>0</v>
      </c>
    </row>
    <row r="1442" spans="2:10" ht="18.75">
      <c r="B1442" s="102"/>
      <c r="C1442" s="103" t="e">
        <f t="shared" si="100"/>
        <v>#REF!</v>
      </c>
      <c r="D1442" s="103"/>
      <c r="E1442" s="103" t="e">
        <f>SUM('donnés 87-19'!#REF!)</f>
        <v>#REF!</v>
      </c>
      <c r="F1442" s="130" t="s">
        <v>2267</v>
      </c>
      <c r="G1442" s="62" t="s">
        <v>265</v>
      </c>
      <c r="H1442" s="109">
        <f t="shared" ca="1" si="101"/>
        <v>2020</v>
      </c>
      <c r="J1442" s="203">
        <v>0</v>
      </c>
    </row>
    <row r="1443" spans="2:10" ht="18.75">
      <c r="B1443" s="102"/>
      <c r="C1443" s="103" t="e">
        <f t="shared" si="100"/>
        <v>#REF!</v>
      </c>
      <c r="D1443" s="103"/>
      <c r="E1443" s="103" t="e">
        <f>SUM('donnés 87-19'!#REF!)</f>
        <v>#REF!</v>
      </c>
      <c r="F1443" s="130" t="s">
        <v>2268</v>
      </c>
      <c r="G1443" s="62" t="s">
        <v>265</v>
      </c>
      <c r="H1443" s="109">
        <f t="shared" ca="1" si="101"/>
        <v>2020</v>
      </c>
      <c r="J1443" s="203">
        <v>0</v>
      </c>
    </row>
    <row r="1444" spans="2:10" ht="18.75">
      <c r="B1444" s="102"/>
      <c r="C1444" s="103" t="e">
        <f t="shared" si="100"/>
        <v>#REF!</v>
      </c>
      <c r="D1444" s="103"/>
      <c r="E1444" s="103" t="e">
        <f>SUM('donnés 87-19'!#REF!)</f>
        <v>#REF!</v>
      </c>
      <c r="F1444" s="52" t="s">
        <v>885</v>
      </c>
      <c r="G1444" s="55" t="s">
        <v>266</v>
      </c>
      <c r="H1444" s="42">
        <v>2013</v>
      </c>
      <c r="J1444" s="195" t="s">
        <v>885</v>
      </c>
    </row>
    <row r="1445" spans="2:10" ht="18.75">
      <c r="B1445" s="102"/>
      <c r="C1445" s="103" t="e">
        <f t="shared" si="100"/>
        <v>#REF!</v>
      </c>
      <c r="D1445" s="103"/>
      <c r="E1445" s="103" t="e">
        <f>SUM('donnés 87-19'!#REF!)</f>
        <v>#REF!</v>
      </c>
      <c r="F1445" s="52" t="s">
        <v>886</v>
      </c>
      <c r="G1445" s="55" t="s">
        <v>266</v>
      </c>
      <c r="H1445" s="42">
        <v>2013</v>
      </c>
      <c r="J1445" s="195" t="s">
        <v>886</v>
      </c>
    </row>
    <row r="1446" spans="2:10" ht="18.75">
      <c r="B1446" s="102"/>
      <c r="C1446" s="103" t="e">
        <f t="shared" si="100"/>
        <v>#REF!</v>
      </c>
      <c r="D1446" s="103"/>
      <c r="E1446" s="103" t="e">
        <f>SUM('donnés 87-19'!#REF!)</f>
        <v>#REF!</v>
      </c>
      <c r="F1446" s="52" t="s">
        <v>887</v>
      </c>
      <c r="G1446" s="55" t="s">
        <v>266</v>
      </c>
      <c r="H1446" s="42">
        <v>2013</v>
      </c>
      <c r="J1446" s="195" t="s">
        <v>887</v>
      </c>
    </row>
    <row r="1447" spans="2:10" ht="18.75">
      <c r="B1447" s="102"/>
      <c r="C1447" s="103" t="e">
        <f t="shared" si="100"/>
        <v>#REF!</v>
      </c>
      <c r="D1447" s="103"/>
      <c r="E1447" s="103" t="e">
        <f>SUM('donnés 87-19'!#REF!)</f>
        <v>#REF!</v>
      </c>
      <c r="F1447" s="52" t="s">
        <v>888</v>
      </c>
      <c r="G1447" s="55" t="s">
        <v>266</v>
      </c>
      <c r="H1447" s="42">
        <v>2013</v>
      </c>
      <c r="J1447" s="195" t="s">
        <v>888</v>
      </c>
    </row>
    <row r="1448" spans="2:10" ht="18.75">
      <c r="B1448" s="102"/>
      <c r="C1448" s="103" t="e">
        <f t="shared" si="100"/>
        <v>#REF!</v>
      </c>
      <c r="D1448" s="103"/>
      <c r="E1448" s="103" t="e">
        <f>SUM('donnés 87-19'!#REF!)</f>
        <v>#REF!</v>
      </c>
      <c r="F1448" s="52" t="s">
        <v>889</v>
      </c>
      <c r="G1448" s="55" t="s">
        <v>266</v>
      </c>
      <c r="H1448" s="42">
        <v>2013</v>
      </c>
      <c r="J1448" s="195" t="s">
        <v>889</v>
      </c>
    </row>
    <row r="1449" spans="2:10" ht="18.75">
      <c r="B1449" s="102"/>
      <c r="C1449" s="103" t="e">
        <f t="shared" si="100"/>
        <v>#REF!</v>
      </c>
      <c r="D1449" s="103"/>
      <c r="E1449" s="103" t="e">
        <f>SUM('donnés 87-19'!#REF!)</f>
        <v>#REF!</v>
      </c>
      <c r="F1449" s="52" t="s">
        <v>1119</v>
      </c>
      <c r="G1449" s="55" t="s">
        <v>266</v>
      </c>
      <c r="H1449" s="42">
        <v>2013</v>
      </c>
      <c r="J1449" s="195" t="s">
        <v>1119</v>
      </c>
    </row>
    <row r="1450" spans="2:10" ht="18.75">
      <c r="B1450" s="102"/>
      <c r="C1450" s="103" t="e">
        <f t="shared" si="100"/>
        <v>#REF!</v>
      </c>
      <c r="D1450" s="103"/>
      <c r="E1450" s="103" t="e">
        <f>SUM('donnés 87-19'!#REF!)</f>
        <v>#REF!</v>
      </c>
      <c r="F1450" s="52" t="s">
        <v>2621</v>
      </c>
      <c r="G1450" s="55" t="s">
        <v>266</v>
      </c>
      <c r="H1450" s="42">
        <v>2013</v>
      </c>
      <c r="J1450" s="195" t="s">
        <v>890</v>
      </c>
    </row>
    <row r="1451" spans="2:10" ht="18.75">
      <c r="B1451" s="102"/>
      <c r="C1451" s="103" t="e">
        <f t="shared" si="100"/>
        <v>#REF!</v>
      </c>
      <c r="D1451" s="103"/>
      <c r="E1451" s="103" t="e">
        <f>SUM('donnés 87-19'!#REF!)</f>
        <v>#REF!</v>
      </c>
      <c r="F1451" s="52" t="s">
        <v>891</v>
      </c>
      <c r="G1451" s="55" t="s">
        <v>266</v>
      </c>
      <c r="H1451" s="42">
        <v>2013</v>
      </c>
      <c r="J1451" s="195" t="s">
        <v>891</v>
      </c>
    </row>
    <row r="1452" spans="2:10" ht="18.75">
      <c r="B1452" s="102"/>
      <c r="C1452" s="103" t="e">
        <f t="shared" si="100"/>
        <v>#REF!</v>
      </c>
      <c r="D1452" s="103"/>
      <c r="E1452" s="103" t="e">
        <f>SUM('donnés 87-19'!#REF!)</f>
        <v>#REF!</v>
      </c>
      <c r="F1452" s="142" t="s">
        <v>771</v>
      </c>
      <c r="G1452" s="71" t="s">
        <v>267</v>
      </c>
      <c r="H1452" s="42">
        <v>2013</v>
      </c>
      <c r="J1452" s="213" t="s">
        <v>771</v>
      </c>
    </row>
    <row r="1453" spans="2:10" ht="18.75">
      <c r="B1453" s="102"/>
      <c r="C1453" s="103" t="e">
        <f t="shared" si="100"/>
        <v>#REF!</v>
      </c>
      <c r="D1453" s="103"/>
      <c r="E1453" s="103" t="e">
        <f>SUM('donnés 87-19'!#REF!)</f>
        <v>#REF!</v>
      </c>
      <c r="F1453" s="142" t="s">
        <v>1236</v>
      </c>
      <c r="G1453" s="71" t="s">
        <v>267</v>
      </c>
      <c r="H1453" s="42">
        <v>2013</v>
      </c>
      <c r="J1453" s="213" t="s">
        <v>1236</v>
      </c>
    </row>
    <row r="1454" spans="2:10" ht="18.75">
      <c r="B1454" s="102"/>
      <c r="C1454" s="103" t="e">
        <f t="shared" si="100"/>
        <v>#REF!</v>
      </c>
      <c r="D1454" s="103"/>
      <c r="E1454" s="103" t="e">
        <f>SUM('donnés 87-19'!#REF!)</f>
        <v>#REF!</v>
      </c>
      <c r="F1454" s="142" t="s">
        <v>772</v>
      </c>
      <c r="G1454" s="71" t="s">
        <v>267</v>
      </c>
      <c r="H1454" s="42">
        <v>2013</v>
      </c>
      <c r="J1454" s="213" t="s">
        <v>772</v>
      </c>
    </row>
    <row r="1455" spans="2:10" ht="18.75">
      <c r="B1455" s="102"/>
      <c r="C1455" s="103" t="e">
        <f t="shared" si="100"/>
        <v>#REF!</v>
      </c>
      <c r="D1455" s="103"/>
      <c r="E1455" s="103" t="e">
        <f>SUM('donnés 87-19'!#REF!)</f>
        <v>#REF!</v>
      </c>
      <c r="F1455" s="142" t="s">
        <v>773</v>
      </c>
      <c r="G1455" s="71" t="s">
        <v>267</v>
      </c>
      <c r="H1455" s="42">
        <v>2013</v>
      </c>
      <c r="J1455" s="213" t="s">
        <v>773</v>
      </c>
    </row>
    <row r="1456" spans="2:10" ht="18.75">
      <c r="B1456" s="102"/>
      <c r="C1456" s="103" t="e">
        <f t="shared" si="100"/>
        <v>#REF!</v>
      </c>
      <c r="D1456" s="103"/>
      <c r="E1456" s="103" t="e">
        <f>SUM('donnés 87-19'!#REF!)</f>
        <v>#REF!</v>
      </c>
      <c r="F1456" s="142" t="s">
        <v>2429</v>
      </c>
      <c r="G1456" s="71" t="s">
        <v>267</v>
      </c>
      <c r="H1456" s="42">
        <v>2013</v>
      </c>
      <c r="J1456" s="213" t="s">
        <v>1237</v>
      </c>
    </row>
    <row r="1457" spans="2:10" ht="18.75">
      <c r="B1457" s="102"/>
      <c r="C1457" s="103" t="e">
        <f t="shared" si="100"/>
        <v>#REF!</v>
      </c>
      <c r="D1457" s="103"/>
      <c r="E1457" s="103" t="e">
        <f>SUM('donnés 87-19'!#REF!)</f>
        <v>#REF!</v>
      </c>
      <c r="F1457" s="142" t="s">
        <v>774</v>
      </c>
      <c r="G1457" s="71" t="s">
        <v>267</v>
      </c>
      <c r="H1457" s="42">
        <v>2013</v>
      </c>
      <c r="J1457" s="213" t="s">
        <v>774</v>
      </c>
    </row>
    <row r="1458" spans="2:10" ht="18.75">
      <c r="B1458" s="102"/>
      <c r="C1458" s="103" t="e">
        <f t="shared" si="100"/>
        <v>#REF!</v>
      </c>
      <c r="D1458" s="103"/>
      <c r="E1458" s="103" t="e">
        <f>SUM('donnés 87-19'!#REF!)</f>
        <v>#REF!</v>
      </c>
      <c r="F1458" s="142" t="s">
        <v>2270</v>
      </c>
      <c r="G1458" s="71" t="s">
        <v>267</v>
      </c>
      <c r="H1458" s="42">
        <v>2013</v>
      </c>
      <c r="J1458" s="213" t="s">
        <v>775</v>
      </c>
    </row>
    <row r="1459" spans="2:10" ht="18.75">
      <c r="B1459" s="102"/>
      <c r="C1459" s="103" t="e">
        <f t="shared" si="100"/>
        <v>#REF!</v>
      </c>
      <c r="D1459" s="103"/>
      <c r="E1459" s="103" t="e">
        <f>SUM('donnés 87-19'!#REF!)</f>
        <v>#REF!</v>
      </c>
      <c r="F1459" s="142" t="s">
        <v>776</v>
      </c>
      <c r="G1459" s="71" t="s">
        <v>267</v>
      </c>
      <c r="H1459" s="42">
        <v>2013</v>
      </c>
      <c r="J1459" s="213" t="s">
        <v>776</v>
      </c>
    </row>
    <row r="1460" spans="2:10" ht="18.75">
      <c r="B1460" s="102"/>
      <c r="C1460" s="103" t="e">
        <f t="shared" si="100"/>
        <v>#REF!</v>
      </c>
      <c r="D1460" s="103"/>
      <c r="E1460" s="103" t="e">
        <f>SUM('donnés 87-19'!#REF!)</f>
        <v>#REF!</v>
      </c>
      <c r="F1460" s="142" t="s">
        <v>777</v>
      </c>
      <c r="G1460" s="71" t="s">
        <v>267</v>
      </c>
      <c r="H1460" s="42">
        <v>2013</v>
      </c>
      <c r="J1460" s="213" t="s">
        <v>777</v>
      </c>
    </row>
    <row r="1461" spans="2:10" ht="18.75">
      <c r="B1461" s="102"/>
      <c r="C1461" s="103" t="e">
        <f t="shared" si="100"/>
        <v>#REF!</v>
      </c>
      <c r="D1461" s="103"/>
      <c r="E1461" s="103" t="e">
        <f>SUM('donnés 87-19'!#REF!)</f>
        <v>#REF!</v>
      </c>
      <c r="F1461" s="142" t="s">
        <v>1238</v>
      </c>
      <c r="G1461" s="71" t="s">
        <v>267</v>
      </c>
      <c r="H1461" s="42">
        <v>2013</v>
      </c>
      <c r="J1461" s="213" t="s">
        <v>1238</v>
      </c>
    </row>
    <row r="1462" spans="2:10" ht="18.75">
      <c r="B1462" s="102"/>
      <c r="C1462" s="103" t="e">
        <f t="shared" si="100"/>
        <v>#REF!</v>
      </c>
      <c r="D1462" s="103"/>
      <c r="E1462" s="103" t="e">
        <f>SUM('donnés 87-19'!#REF!)</f>
        <v>#REF!</v>
      </c>
      <c r="F1462" s="142" t="s">
        <v>2269</v>
      </c>
      <c r="G1462" s="71" t="s">
        <v>267</v>
      </c>
      <c r="H1462" s="42">
        <v>2013</v>
      </c>
      <c r="J1462" s="213" t="s">
        <v>778</v>
      </c>
    </row>
    <row r="1463" spans="2:10" ht="18.75">
      <c r="B1463" s="102"/>
      <c r="C1463" s="103" t="e">
        <f t="shared" si="100"/>
        <v>#REF!</v>
      </c>
      <c r="D1463" s="103"/>
      <c r="E1463" s="103" t="e">
        <f>SUM('donnés 87-19'!#REF!)</f>
        <v>#REF!</v>
      </c>
      <c r="F1463" s="119" t="s">
        <v>876</v>
      </c>
      <c r="G1463" s="51" t="s">
        <v>268</v>
      </c>
      <c r="H1463" s="42">
        <v>2013</v>
      </c>
      <c r="J1463" s="194" t="s">
        <v>876</v>
      </c>
    </row>
    <row r="1464" spans="2:10" ht="18.75">
      <c r="B1464" s="102"/>
      <c r="C1464" s="103" t="e">
        <f t="shared" si="100"/>
        <v>#REF!</v>
      </c>
      <c r="D1464" s="103"/>
      <c r="E1464" s="103" t="e">
        <f>SUM('donnés 87-19'!#REF!)</f>
        <v>#REF!</v>
      </c>
      <c r="F1464" s="119" t="s">
        <v>2464</v>
      </c>
      <c r="G1464" s="51" t="s">
        <v>268</v>
      </c>
      <c r="H1464" s="42">
        <v>2013</v>
      </c>
      <c r="J1464" s="194" t="s">
        <v>2464</v>
      </c>
    </row>
    <row r="1465" spans="2:10" ht="18.75">
      <c r="B1465" s="102"/>
      <c r="C1465" s="103" t="e">
        <f t="shared" si="100"/>
        <v>#REF!</v>
      </c>
      <c r="D1465" s="103"/>
      <c r="E1465" s="103" t="e">
        <f>SUM('donnés 87-19'!#REF!)</f>
        <v>#REF!</v>
      </c>
      <c r="F1465" s="119" t="s">
        <v>877</v>
      </c>
      <c r="G1465" s="51" t="s">
        <v>268</v>
      </c>
      <c r="H1465" s="42">
        <v>2013</v>
      </c>
      <c r="J1465" s="194" t="s">
        <v>877</v>
      </c>
    </row>
    <row r="1466" spans="2:10" ht="18.75">
      <c r="B1466" s="102"/>
      <c r="C1466" s="103" t="e">
        <f t="shared" si="100"/>
        <v>#REF!</v>
      </c>
      <c r="D1466" s="103"/>
      <c r="E1466" s="103" t="e">
        <f>SUM('donnés 87-19'!#REF!)</f>
        <v>#REF!</v>
      </c>
      <c r="F1466" s="119" t="s">
        <v>878</v>
      </c>
      <c r="G1466" s="51" t="s">
        <v>268</v>
      </c>
      <c r="H1466" s="42">
        <v>2013</v>
      </c>
      <c r="J1466" s="194" t="s">
        <v>878</v>
      </c>
    </row>
    <row r="1467" spans="2:10" ht="18.75">
      <c r="B1467" s="102"/>
      <c r="C1467" s="103" t="e">
        <f t="shared" si="100"/>
        <v>#REF!</v>
      </c>
      <c r="D1467" s="103"/>
      <c r="E1467" s="103" t="e">
        <f>SUM('donnés 87-19'!#REF!)</f>
        <v>#REF!</v>
      </c>
      <c r="F1467" s="119" t="s">
        <v>879</v>
      </c>
      <c r="G1467" s="51" t="s">
        <v>268</v>
      </c>
      <c r="H1467" s="42">
        <v>2013</v>
      </c>
      <c r="J1467" s="194" t="s">
        <v>879</v>
      </c>
    </row>
    <row r="1468" spans="2:10" ht="18.75">
      <c r="B1468" s="102"/>
      <c r="C1468" s="103" t="e">
        <f t="shared" si="100"/>
        <v>#REF!</v>
      </c>
      <c r="D1468" s="103"/>
      <c r="E1468" s="103" t="e">
        <f>SUM('donnés 87-19'!#REF!)</f>
        <v>#REF!</v>
      </c>
      <c r="F1468" s="119" t="s">
        <v>880</v>
      </c>
      <c r="G1468" s="51" t="s">
        <v>268</v>
      </c>
      <c r="H1468" s="42">
        <v>2013</v>
      </c>
      <c r="J1468" s="194" t="s">
        <v>880</v>
      </c>
    </row>
    <row r="1469" spans="2:10" ht="18.75">
      <c r="B1469" s="102"/>
      <c r="C1469" s="103" t="e">
        <f t="shared" si="100"/>
        <v>#REF!</v>
      </c>
      <c r="D1469" s="103"/>
      <c r="E1469" s="103" t="e">
        <f>SUM('donnés 87-19'!#REF!)</f>
        <v>#REF!</v>
      </c>
      <c r="F1469" s="119" t="s">
        <v>881</v>
      </c>
      <c r="G1469" s="51" t="s">
        <v>268</v>
      </c>
      <c r="H1469" s="42">
        <v>2013</v>
      </c>
      <c r="J1469" s="194" t="s">
        <v>881</v>
      </c>
    </row>
    <row r="1470" spans="2:10" ht="18.75">
      <c r="B1470" s="102"/>
      <c r="C1470" s="103" t="e">
        <f t="shared" si="100"/>
        <v>#REF!</v>
      </c>
      <c r="D1470" s="103"/>
      <c r="E1470" s="103" t="e">
        <f>SUM('donnés 87-19'!#REF!)</f>
        <v>#REF!</v>
      </c>
      <c r="F1470" s="119" t="s">
        <v>882</v>
      </c>
      <c r="G1470" s="51" t="s">
        <v>268</v>
      </c>
      <c r="H1470" s="42">
        <v>2013</v>
      </c>
      <c r="J1470" s="194" t="s">
        <v>882</v>
      </c>
    </row>
    <row r="1471" spans="2:10" ht="18.75">
      <c r="B1471" s="102"/>
      <c r="C1471" s="103" t="e">
        <f t="shared" si="100"/>
        <v>#REF!</v>
      </c>
      <c r="D1471" s="103"/>
      <c r="E1471" s="103" t="e">
        <f>SUM('donnés 87-19'!#REF!)</f>
        <v>#REF!</v>
      </c>
      <c r="F1471" s="119" t="s">
        <v>2463</v>
      </c>
      <c r="G1471" s="51" t="s">
        <v>268</v>
      </c>
      <c r="H1471" s="42">
        <v>2013</v>
      </c>
      <c r="J1471" s="194" t="s">
        <v>883</v>
      </c>
    </row>
    <row r="1472" spans="2:10" ht="18.75">
      <c r="B1472" s="102"/>
      <c r="C1472" s="103" t="e">
        <f t="shared" si="100"/>
        <v>#REF!</v>
      </c>
      <c r="D1472" s="103"/>
      <c r="E1472" s="103" t="e">
        <f>SUM('donnés 87-19'!#REF!)</f>
        <v>#REF!</v>
      </c>
      <c r="F1472" s="119" t="s">
        <v>2271</v>
      </c>
      <c r="G1472" s="51" t="s">
        <v>268</v>
      </c>
      <c r="H1472" s="42">
        <v>2013</v>
      </c>
      <c r="J1472" s="194" t="s">
        <v>884</v>
      </c>
    </row>
    <row r="1473" spans="2:10" ht="18.75">
      <c r="B1473" s="102"/>
      <c r="C1473" s="103" t="e">
        <f t="shared" si="100"/>
        <v>#REF!</v>
      </c>
      <c r="D1473" s="103"/>
      <c r="E1473" s="103" t="e">
        <f>SUM('donnés 87-19'!#REF!)</f>
        <v>#REF!</v>
      </c>
      <c r="F1473" s="123" t="s">
        <v>2272</v>
      </c>
      <c r="G1473" s="58" t="s">
        <v>269</v>
      </c>
      <c r="H1473" s="42">
        <v>2013</v>
      </c>
      <c r="J1473" s="199" t="s">
        <v>868</v>
      </c>
    </row>
    <row r="1474" spans="2:10" ht="18.75">
      <c r="B1474" s="102"/>
      <c r="C1474" s="103" t="e">
        <f t="shared" si="100"/>
        <v>#REF!</v>
      </c>
      <c r="D1474" s="103"/>
      <c r="E1474" s="103" t="e">
        <f>SUM('donnés 87-19'!#REF!)</f>
        <v>#REF!</v>
      </c>
      <c r="F1474" s="123" t="s">
        <v>869</v>
      </c>
      <c r="G1474" s="58" t="s">
        <v>269</v>
      </c>
      <c r="H1474" s="42">
        <v>2013</v>
      </c>
      <c r="J1474" s="199" t="s">
        <v>869</v>
      </c>
    </row>
    <row r="1475" spans="2:10" ht="18.75">
      <c r="B1475" s="102"/>
      <c r="C1475" s="103" t="e">
        <f t="shared" si="100"/>
        <v>#REF!</v>
      </c>
      <c r="D1475" s="103"/>
      <c r="E1475" s="103" t="e">
        <f>SUM('donnés 87-19'!#REF!)</f>
        <v>#REF!</v>
      </c>
      <c r="F1475" s="123" t="s">
        <v>870</v>
      </c>
      <c r="G1475" s="58" t="s">
        <v>269</v>
      </c>
      <c r="H1475" s="42">
        <v>2013</v>
      </c>
      <c r="J1475" s="199" t="s">
        <v>870</v>
      </c>
    </row>
    <row r="1476" spans="2:10" ht="18.75">
      <c r="B1476" s="102"/>
      <c r="C1476" s="103" t="e">
        <f t="shared" si="100"/>
        <v>#REF!</v>
      </c>
      <c r="D1476" s="103"/>
      <c r="E1476" s="103" t="e">
        <f>SUM('donnés 87-19'!#REF!)</f>
        <v>#REF!</v>
      </c>
      <c r="F1476" s="123" t="s">
        <v>871</v>
      </c>
      <c r="G1476" s="58" t="s">
        <v>269</v>
      </c>
      <c r="H1476" s="42">
        <v>2013</v>
      </c>
      <c r="J1476" s="199" t="s">
        <v>871</v>
      </c>
    </row>
    <row r="1477" spans="2:10" ht="18.75">
      <c r="B1477" s="102"/>
      <c r="C1477" s="103" t="e">
        <f t="shared" si="100"/>
        <v>#REF!</v>
      </c>
      <c r="D1477" s="103"/>
      <c r="E1477" s="103" t="e">
        <f>SUM('donnés 87-19'!#REF!)</f>
        <v>#REF!</v>
      </c>
      <c r="F1477" s="123" t="s">
        <v>872</v>
      </c>
      <c r="G1477" s="58" t="s">
        <v>269</v>
      </c>
      <c r="H1477" s="42">
        <v>2013</v>
      </c>
      <c r="J1477" s="199" t="s">
        <v>872</v>
      </c>
    </row>
    <row r="1478" spans="2:10" ht="18.75">
      <c r="B1478" s="102"/>
      <c r="C1478" s="103" t="e">
        <f t="shared" si="100"/>
        <v>#REF!</v>
      </c>
      <c r="D1478" s="103"/>
      <c r="E1478" s="103" t="e">
        <f>SUM('donnés 87-19'!#REF!)</f>
        <v>#REF!</v>
      </c>
      <c r="F1478" s="123" t="s">
        <v>873</v>
      </c>
      <c r="G1478" s="58" t="s">
        <v>269</v>
      </c>
      <c r="H1478" s="42">
        <v>2013</v>
      </c>
      <c r="J1478" s="199" t="s">
        <v>873</v>
      </c>
    </row>
    <row r="1479" spans="2:10" ht="18.75">
      <c r="B1479" s="102"/>
      <c r="C1479" s="103" t="e">
        <f t="shared" si="100"/>
        <v>#REF!</v>
      </c>
      <c r="D1479" s="103"/>
      <c r="E1479" s="103" t="e">
        <f>SUM('donnés 87-19'!#REF!)</f>
        <v>#REF!</v>
      </c>
      <c r="F1479" s="123" t="s">
        <v>2622</v>
      </c>
      <c r="G1479" s="58" t="s">
        <v>269</v>
      </c>
      <c r="H1479" s="42">
        <v>2013</v>
      </c>
      <c r="J1479" s="199" t="s">
        <v>874</v>
      </c>
    </row>
    <row r="1480" spans="2:10" ht="18.75">
      <c r="B1480" s="102"/>
      <c r="C1480" s="103" t="e">
        <f t="shared" si="100"/>
        <v>#REF!</v>
      </c>
      <c r="D1480" s="103"/>
      <c r="E1480" s="103" t="e">
        <f>SUM('donnés 87-19'!#REF!)</f>
        <v>#REF!</v>
      </c>
      <c r="F1480" s="123" t="s">
        <v>875</v>
      </c>
      <c r="G1480" s="58" t="s">
        <v>269</v>
      </c>
      <c r="H1480" s="42">
        <v>2013</v>
      </c>
      <c r="J1480" s="199" t="s">
        <v>875</v>
      </c>
    </row>
    <row r="1481" spans="2:10" ht="18.75">
      <c r="B1481" s="102"/>
      <c r="C1481" s="103" t="e">
        <f t="shared" si="100"/>
        <v>#REF!</v>
      </c>
      <c r="D1481" s="103"/>
      <c r="E1481" s="103" t="e">
        <f>SUM('donnés 87-19'!#REF!)</f>
        <v>#REF!</v>
      </c>
      <c r="F1481" s="123" t="s">
        <v>380</v>
      </c>
      <c r="G1481" s="58" t="s">
        <v>269</v>
      </c>
      <c r="H1481" s="42">
        <v>2013</v>
      </c>
      <c r="J1481" s="199" t="s">
        <v>380</v>
      </c>
    </row>
    <row r="1482" spans="2:10" ht="18.75">
      <c r="B1482" s="102"/>
      <c r="C1482" s="103" t="e">
        <f t="shared" si="100"/>
        <v>#REF!</v>
      </c>
      <c r="D1482" s="103"/>
      <c r="E1482" s="103" t="e">
        <f>SUM('donnés 87-19'!#REF!)</f>
        <v>#REF!</v>
      </c>
      <c r="F1482" s="127" t="s">
        <v>2273</v>
      </c>
      <c r="G1482" s="57" t="s">
        <v>270</v>
      </c>
      <c r="H1482" s="109">
        <f t="shared" ref="H1482" ca="1" si="102">YEAR(TODAY())</f>
        <v>2020</v>
      </c>
      <c r="J1482" s="198">
        <v>0</v>
      </c>
    </row>
    <row r="1483" spans="2:10" ht="18.75">
      <c r="B1483" s="102"/>
      <c r="C1483" s="103" t="e">
        <f t="shared" si="100"/>
        <v>#REF!</v>
      </c>
      <c r="D1483" s="103"/>
      <c r="E1483" s="103" t="e">
        <f>SUM('donnés 87-19'!#REF!)</f>
        <v>#REF!</v>
      </c>
      <c r="F1483" s="150" t="s">
        <v>1239</v>
      </c>
      <c r="G1483" s="64" t="s">
        <v>271</v>
      </c>
      <c r="H1483" s="42">
        <v>2013</v>
      </c>
      <c r="J1483" s="193" t="s">
        <v>1239</v>
      </c>
    </row>
    <row r="1484" spans="2:10" ht="18.75">
      <c r="B1484" s="102"/>
      <c r="C1484" s="103" t="e">
        <f t="shared" si="100"/>
        <v>#REF!</v>
      </c>
      <c r="D1484" s="103"/>
      <c r="E1484" s="103" t="e">
        <f>SUM('donnés 87-19'!#REF!)</f>
        <v>#REF!</v>
      </c>
      <c r="F1484" s="150" t="s">
        <v>1240</v>
      </c>
      <c r="G1484" s="64" t="s">
        <v>271</v>
      </c>
      <c r="H1484" s="42">
        <v>2013</v>
      </c>
      <c r="J1484" s="193" t="s">
        <v>1240</v>
      </c>
    </row>
    <row r="1485" spans="2:10" ht="18.75">
      <c r="B1485" s="102"/>
      <c r="C1485" s="103" t="e">
        <f t="shared" si="100"/>
        <v>#REF!</v>
      </c>
      <c r="D1485" s="103"/>
      <c r="E1485" s="103" t="e">
        <f>SUM('donnés 87-19'!#REF!)</f>
        <v>#REF!</v>
      </c>
      <c r="F1485" s="150" t="s">
        <v>1241</v>
      </c>
      <c r="G1485" s="64" t="s">
        <v>271</v>
      </c>
      <c r="H1485" s="42">
        <v>2013</v>
      </c>
      <c r="J1485" s="193" t="s">
        <v>1241</v>
      </c>
    </row>
    <row r="1486" spans="2:10" ht="18.75">
      <c r="B1486" s="102"/>
      <c r="C1486" s="103" t="e">
        <f t="shared" si="100"/>
        <v>#REF!</v>
      </c>
      <c r="D1486" s="103"/>
      <c r="E1486" s="103" t="e">
        <f>SUM('donnés 87-19'!#REF!)</f>
        <v>#REF!</v>
      </c>
      <c r="F1486" s="150" t="s">
        <v>1242</v>
      </c>
      <c r="G1486" s="64" t="s">
        <v>271</v>
      </c>
      <c r="H1486" s="42">
        <v>2013</v>
      </c>
      <c r="J1486" s="193" t="s">
        <v>1242</v>
      </c>
    </row>
    <row r="1487" spans="2:10" ht="18.75">
      <c r="B1487" s="102"/>
      <c r="C1487" s="103" t="e">
        <f t="shared" si="100"/>
        <v>#REF!</v>
      </c>
      <c r="D1487" s="103"/>
      <c r="E1487" s="103" t="e">
        <f>SUM('donnés 87-19'!#REF!)</f>
        <v>#REF!</v>
      </c>
      <c r="F1487" s="130" t="s">
        <v>2623</v>
      </c>
      <c r="G1487" s="62" t="s">
        <v>272</v>
      </c>
      <c r="H1487" s="42">
        <v>2013</v>
      </c>
      <c r="J1487" s="203" t="s">
        <v>1546</v>
      </c>
    </row>
    <row r="1488" spans="2:10" ht="18.75">
      <c r="B1488" s="102"/>
      <c r="C1488" s="103" t="e">
        <f t="shared" si="100"/>
        <v>#REF!</v>
      </c>
      <c r="D1488" s="103"/>
      <c r="E1488" s="103" t="e">
        <f>SUM('donnés 87-19'!#REF!)</f>
        <v>#REF!</v>
      </c>
      <c r="F1488" s="130" t="s">
        <v>1547</v>
      </c>
      <c r="G1488" s="62" t="s">
        <v>272</v>
      </c>
      <c r="H1488" s="42">
        <v>2012</v>
      </c>
      <c r="J1488" s="203" t="s">
        <v>1547</v>
      </c>
    </row>
    <row r="1489" spans="2:10" ht="18.75">
      <c r="B1489" s="102"/>
      <c r="C1489" s="103" t="e">
        <f t="shared" si="100"/>
        <v>#REF!</v>
      </c>
      <c r="D1489" s="103"/>
      <c r="E1489" s="103" t="e">
        <f>SUM('donnés 87-19'!#REF!)</f>
        <v>#REF!</v>
      </c>
      <c r="F1489" s="130" t="s">
        <v>1548</v>
      </c>
      <c r="G1489" s="62" t="s">
        <v>272</v>
      </c>
      <c r="H1489" s="42">
        <v>2012</v>
      </c>
      <c r="J1489" s="203" t="s">
        <v>1548</v>
      </c>
    </row>
    <row r="1490" spans="2:10" ht="18.75">
      <c r="B1490" s="102"/>
      <c r="C1490" s="103" t="e">
        <f t="shared" si="100"/>
        <v>#REF!</v>
      </c>
      <c r="D1490" s="103"/>
      <c r="E1490" s="103" t="e">
        <f>SUM('donnés 87-19'!#REF!)</f>
        <v>#REF!</v>
      </c>
      <c r="F1490" s="130" t="s">
        <v>1549</v>
      </c>
      <c r="G1490" s="62" t="s">
        <v>272</v>
      </c>
      <c r="H1490" s="42">
        <v>2012</v>
      </c>
      <c r="J1490" s="203" t="s">
        <v>1549</v>
      </c>
    </row>
    <row r="1491" spans="2:10" ht="18.75">
      <c r="B1491" s="102"/>
      <c r="C1491" s="103" t="e">
        <f t="shared" si="100"/>
        <v>#REF!</v>
      </c>
      <c r="D1491" s="103"/>
      <c r="E1491" s="103" t="e">
        <f>SUM('donnés 87-19'!#REF!)</f>
        <v>#REF!</v>
      </c>
      <c r="F1491" s="130" t="s">
        <v>1550</v>
      </c>
      <c r="G1491" s="62" t="s">
        <v>272</v>
      </c>
      <c r="H1491" s="42">
        <v>2012</v>
      </c>
      <c r="J1491" s="203" t="s">
        <v>1550</v>
      </c>
    </row>
    <row r="1492" spans="2:10" ht="18.75">
      <c r="B1492" s="102"/>
      <c r="C1492" s="103" t="e">
        <f t="shared" si="100"/>
        <v>#REF!</v>
      </c>
      <c r="D1492" s="103"/>
      <c r="E1492" s="103" t="e">
        <f>SUM('donnés 87-19'!#REF!)</f>
        <v>#REF!</v>
      </c>
      <c r="F1492" s="130" t="s">
        <v>1551</v>
      </c>
      <c r="G1492" s="62" t="s">
        <v>272</v>
      </c>
      <c r="H1492" s="42">
        <v>2012</v>
      </c>
      <c r="J1492" s="203" t="s">
        <v>1551</v>
      </c>
    </row>
    <row r="1493" spans="2:10" ht="18.75">
      <c r="B1493" s="102"/>
      <c r="C1493" s="103" t="e">
        <f t="shared" si="100"/>
        <v>#REF!</v>
      </c>
      <c r="D1493" s="103"/>
      <c r="E1493" s="103" t="e">
        <f>SUM('donnés 87-19'!#REF!)</f>
        <v>#REF!</v>
      </c>
      <c r="F1493" s="130" t="s">
        <v>1552</v>
      </c>
      <c r="G1493" s="62" t="s">
        <v>272</v>
      </c>
      <c r="H1493" s="42">
        <v>2012</v>
      </c>
      <c r="J1493" s="203" t="s">
        <v>1552</v>
      </c>
    </row>
    <row r="1494" spans="2:10" ht="18.75">
      <c r="B1494" s="102"/>
      <c r="C1494" s="103" t="e">
        <f t="shared" ref="C1494:C1557" si="103">SUM(E1494-D1494)</f>
        <v>#REF!</v>
      </c>
      <c r="D1494" s="103"/>
      <c r="E1494" s="103" t="e">
        <f>SUM('donnés 87-19'!#REF!)</f>
        <v>#REF!</v>
      </c>
      <c r="F1494" s="130" t="s">
        <v>1553</v>
      </c>
      <c r="G1494" s="62" t="s">
        <v>272</v>
      </c>
      <c r="H1494" s="42">
        <v>2012</v>
      </c>
      <c r="J1494" s="203" t="s">
        <v>1553</v>
      </c>
    </row>
    <row r="1495" spans="2:10" ht="18.75">
      <c r="B1495" s="102"/>
      <c r="C1495" s="103" t="e">
        <f t="shared" si="103"/>
        <v>#REF!</v>
      </c>
      <c r="D1495" s="103"/>
      <c r="E1495" s="103" t="e">
        <f>SUM('donnés 87-19'!#REF!)</f>
        <v>#REF!</v>
      </c>
      <c r="F1495" s="130" t="s">
        <v>1554</v>
      </c>
      <c r="G1495" s="62" t="s">
        <v>272</v>
      </c>
      <c r="H1495" s="42">
        <v>2012</v>
      </c>
      <c r="J1495" s="203" t="s">
        <v>1554</v>
      </c>
    </row>
    <row r="1496" spans="2:10" ht="18.75">
      <c r="B1496" s="102"/>
      <c r="C1496" s="103" t="e">
        <f t="shared" si="103"/>
        <v>#REF!</v>
      </c>
      <c r="D1496" s="103"/>
      <c r="E1496" s="103" t="e">
        <f>SUM('donnés 87-19'!#REF!)</f>
        <v>#REF!</v>
      </c>
      <c r="F1496" s="130" t="s">
        <v>1555</v>
      </c>
      <c r="G1496" s="62" t="s">
        <v>272</v>
      </c>
      <c r="H1496" s="42">
        <v>2012</v>
      </c>
      <c r="J1496" s="203" t="s">
        <v>1555</v>
      </c>
    </row>
    <row r="1497" spans="2:10" ht="18.75">
      <c r="B1497" s="102"/>
      <c r="C1497" s="103" t="e">
        <f t="shared" si="103"/>
        <v>#REF!</v>
      </c>
      <c r="D1497" s="103"/>
      <c r="E1497" s="103" t="e">
        <f>SUM('donnés 87-19'!#REF!)</f>
        <v>#REF!</v>
      </c>
      <c r="F1497" s="130" t="s">
        <v>1556</v>
      </c>
      <c r="G1497" s="62" t="s">
        <v>272</v>
      </c>
      <c r="H1497" s="42">
        <v>2012</v>
      </c>
      <c r="J1497" s="203" t="s">
        <v>1556</v>
      </c>
    </row>
    <row r="1498" spans="2:10" ht="18.75">
      <c r="B1498" s="102"/>
      <c r="C1498" s="103" t="e">
        <f t="shared" si="103"/>
        <v>#REF!</v>
      </c>
      <c r="D1498" s="103"/>
      <c r="E1498" s="103" t="e">
        <f>SUM('donnés 87-19'!#REF!)</f>
        <v>#REF!</v>
      </c>
      <c r="F1498" s="81" t="s">
        <v>1243</v>
      </c>
      <c r="G1498" s="60" t="s">
        <v>273</v>
      </c>
      <c r="H1498" s="42">
        <v>2013</v>
      </c>
      <c r="J1498" s="201" t="s">
        <v>1243</v>
      </c>
    </row>
    <row r="1499" spans="2:10" ht="18.75">
      <c r="B1499" s="102"/>
      <c r="C1499" s="103" t="e">
        <f t="shared" si="103"/>
        <v>#REF!</v>
      </c>
      <c r="D1499" s="103"/>
      <c r="E1499" s="103" t="e">
        <f>SUM('donnés 87-19'!#REF!)</f>
        <v>#REF!</v>
      </c>
      <c r="F1499" s="81" t="s">
        <v>1244</v>
      </c>
      <c r="G1499" s="60" t="s">
        <v>273</v>
      </c>
      <c r="H1499" s="42">
        <v>2013</v>
      </c>
      <c r="J1499" s="201" t="s">
        <v>1244</v>
      </c>
    </row>
    <row r="1500" spans="2:10" ht="18.75">
      <c r="B1500" s="102"/>
      <c r="C1500" s="103" t="e">
        <f t="shared" si="103"/>
        <v>#REF!</v>
      </c>
      <c r="D1500" s="103"/>
      <c r="E1500" s="103" t="e">
        <f>SUM('donnés 87-19'!#REF!)</f>
        <v>#REF!</v>
      </c>
      <c r="F1500" s="81" t="s">
        <v>1245</v>
      </c>
      <c r="G1500" s="60" t="s">
        <v>273</v>
      </c>
      <c r="H1500" s="42">
        <v>2013</v>
      </c>
      <c r="J1500" s="201" t="s">
        <v>1245</v>
      </c>
    </row>
    <row r="1501" spans="2:10" ht="18.75">
      <c r="B1501" s="102"/>
      <c r="C1501" s="103" t="e">
        <f t="shared" si="103"/>
        <v>#REF!</v>
      </c>
      <c r="D1501" s="103"/>
      <c r="E1501" s="103" t="e">
        <f>SUM('donnés 87-19'!#REF!)</f>
        <v>#REF!</v>
      </c>
      <c r="F1501" s="81" t="s">
        <v>1246</v>
      </c>
      <c r="G1501" s="60" t="s">
        <v>273</v>
      </c>
      <c r="H1501" s="42">
        <v>2013</v>
      </c>
      <c r="J1501" s="201" t="s">
        <v>1246</v>
      </c>
    </row>
    <row r="1502" spans="2:10" ht="18.75">
      <c r="B1502" s="102"/>
      <c r="C1502" s="103" t="e">
        <f t="shared" si="103"/>
        <v>#REF!</v>
      </c>
      <c r="D1502" s="103"/>
      <c r="E1502" s="103" t="e">
        <f>SUM('donnés 87-19'!#REF!)</f>
        <v>#REF!</v>
      </c>
      <c r="F1502" s="129" t="s">
        <v>2282</v>
      </c>
      <c r="G1502" s="61" t="s">
        <v>274</v>
      </c>
      <c r="H1502" s="109">
        <f t="shared" ref="H1502:H1512" ca="1" si="104">YEAR(TODAY())</f>
        <v>2020</v>
      </c>
      <c r="J1502" s="202">
        <v>0</v>
      </c>
    </row>
    <row r="1503" spans="2:10" ht="18.75">
      <c r="B1503" s="102"/>
      <c r="C1503" s="103" t="e">
        <f t="shared" si="103"/>
        <v>#REF!</v>
      </c>
      <c r="D1503" s="103"/>
      <c r="E1503" s="103" t="e">
        <f>SUM('donnés 87-19'!#REF!)</f>
        <v>#REF!</v>
      </c>
      <c r="F1503" s="129" t="s">
        <v>2274</v>
      </c>
      <c r="G1503" s="61" t="s">
        <v>274</v>
      </c>
      <c r="H1503" s="109">
        <f t="shared" ca="1" si="104"/>
        <v>2020</v>
      </c>
      <c r="J1503" s="202">
        <v>0</v>
      </c>
    </row>
    <row r="1504" spans="2:10" ht="18.75">
      <c r="B1504" s="102"/>
      <c r="C1504" s="103" t="e">
        <f t="shared" si="103"/>
        <v>#REF!</v>
      </c>
      <c r="D1504" s="103"/>
      <c r="E1504" s="103" t="e">
        <f>SUM('donnés 87-19'!#REF!)</f>
        <v>#REF!</v>
      </c>
      <c r="F1504" s="129" t="s">
        <v>2275</v>
      </c>
      <c r="G1504" s="61" t="s">
        <v>274</v>
      </c>
      <c r="H1504" s="109">
        <f t="shared" ca="1" si="104"/>
        <v>2020</v>
      </c>
      <c r="J1504" s="202">
        <v>0</v>
      </c>
    </row>
    <row r="1505" spans="2:10" ht="18.75">
      <c r="B1505" s="102"/>
      <c r="C1505" s="103" t="e">
        <f t="shared" si="103"/>
        <v>#REF!</v>
      </c>
      <c r="D1505" s="103"/>
      <c r="E1505" s="103" t="e">
        <f>SUM('donnés 87-19'!#REF!)</f>
        <v>#REF!</v>
      </c>
      <c r="F1505" s="129" t="s">
        <v>2276</v>
      </c>
      <c r="G1505" s="61" t="s">
        <v>274</v>
      </c>
      <c r="H1505" s="109">
        <f t="shared" ca="1" si="104"/>
        <v>2020</v>
      </c>
      <c r="J1505" s="202">
        <v>0</v>
      </c>
    </row>
    <row r="1506" spans="2:10" ht="18.75">
      <c r="B1506" s="102"/>
      <c r="C1506" s="103" t="e">
        <f t="shared" si="103"/>
        <v>#REF!</v>
      </c>
      <c r="D1506" s="103"/>
      <c r="E1506" s="103" t="e">
        <f>SUM('donnés 87-19'!#REF!)</f>
        <v>#REF!</v>
      </c>
      <c r="F1506" s="129" t="s">
        <v>2277</v>
      </c>
      <c r="G1506" s="61" t="s">
        <v>274</v>
      </c>
      <c r="H1506" s="109">
        <f t="shared" ca="1" si="104"/>
        <v>2020</v>
      </c>
      <c r="J1506" s="202">
        <v>0</v>
      </c>
    </row>
    <row r="1507" spans="2:10" ht="18.75">
      <c r="B1507" s="102"/>
      <c r="C1507" s="103" t="e">
        <f t="shared" si="103"/>
        <v>#REF!</v>
      </c>
      <c r="D1507" s="103"/>
      <c r="E1507" s="103" t="e">
        <f>SUM('donnés 87-19'!#REF!)</f>
        <v>#REF!</v>
      </c>
      <c r="F1507" s="129" t="s">
        <v>2278</v>
      </c>
      <c r="G1507" s="61" t="s">
        <v>274</v>
      </c>
      <c r="H1507" s="109">
        <f t="shared" ca="1" si="104"/>
        <v>2020</v>
      </c>
      <c r="J1507" s="202">
        <v>0</v>
      </c>
    </row>
    <row r="1508" spans="2:10" ht="18.75">
      <c r="B1508" s="102"/>
      <c r="C1508" s="103" t="e">
        <f t="shared" si="103"/>
        <v>#REF!</v>
      </c>
      <c r="D1508" s="103"/>
      <c r="E1508" s="103" t="e">
        <f>SUM('donnés 87-19'!#REF!)</f>
        <v>#REF!</v>
      </c>
      <c r="F1508" s="129" t="s">
        <v>2279</v>
      </c>
      <c r="G1508" s="61" t="s">
        <v>274</v>
      </c>
      <c r="H1508" s="109">
        <f t="shared" ca="1" si="104"/>
        <v>2020</v>
      </c>
      <c r="J1508" s="202">
        <v>0</v>
      </c>
    </row>
    <row r="1509" spans="2:10" ht="18.75">
      <c r="B1509" s="102"/>
      <c r="C1509" s="103" t="e">
        <f t="shared" si="103"/>
        <v>#REF!</v>
      </c>
      <c r="D1509" s="103"/>
      <c r="E1509" s="103" t="e">
        <f>SUM('donnés 87-19'!#REF!)</f>
        <v>#REF!</v>
      </c>
      <c r="F1509" s="129" t="s">
        <v>402</v>
      </c>
      <c r="G1509" s="61" t="s">
        <v>274</v>
      </c>
      <c r="H1509" s="109">
        <f t="shared" ca="1" si="104"/>
        <v>2020</v>
      </c>
      <c r="J1509" s="202">
        <v>0</v>
      </c>
    </row>
    <row r="1510" spans="2:10" ht="18.75">
      <c r="B1510" s="102"/>
      <c r="C1510" s="103" t="e">
        <f t="shared" si="103"/>
        <v>#REF!</v>
      </c>
      <c r="D1510" s="103"/>
      <c r="E1510" s="103" t="e">
        <f>SUM('donnés 87-19'!#REF!)</f>
        <v>#REF!</v>
      </c>
      <c r="F1510" s="129" t="s">
        <v>2280</v>
      </c>
      <c r="G1510" s="61" t="s">
        <v>274</v>
      </c>
      <c r="H1510" s="109">
        <f t="shared" ca="1" si="104"/>
        <v>2020</v>
      </c>
      <c r="J1510" s="202">
        <v>0</v>
      </c>
    </row>
    <row r="1511" spans="2:10" ht="18.75">
      <c r="B1511" s="102"/>
      <c r="C1511" s="103" t="e">
        <f t="shared" si="103"/>
        <v>#REF!</v>
      </c>
      <c r="D1511" s="103"/>
      <c r="E1511" s="103" t="e">
        <f>SUM('donnés 87-19'!#REF!)</f>
        <v>#REF!</v>
      </c>
      <c r="F1511" s="129" t="s">
        <v>2281</v>
      </c>
      <c r="G1511" s="61" t="s">
        <v>274</v>
      </c>
      <c r="H1511" s="109">
        <f t="shared" ca="1" si="104"/>
        <v>2020</v>
      </c>
      <c r="J1511" s="202">
        <v>0</v>
      </c>
    </row>
    <row r="1512" spans="2:10" ht="18.75">
      <c r="B1512" s="102"/>
      <c r="C1512" s="103" t="e">
        <f t="shared" si="103"/>
        <v>#REF!</v>
      </c>
      <c r="D1512" s="103"/>
      <c r="E1512" s="103" t="e">
        <f>SUM('donnés 87-19'!#REF!)</f>
        <v>#REF!</v>
      </c>
      <c r="F1512" s="129" t="s">
        <v>886</v>
      </c>
      <c r="G1512" s="61" t="s">
        <v>274</v>
      </c>
      <c r="H1512" s="109">
        <f t="shared" ca="1" si="104"/>
        <v>2020</v>
      </c>
      <c r="J1512" s="202">
        <v>0</v>
      </c>
    </row>
    <row r="1513" spans="2:10" ht="18.75">
      <c r="B1513" s="102"/>
      <c r="C1513" s="103" t="e">
        <f t="shared" si="103"/>
        <v>#REF!</v>
      </c>
      <c r="D1513" s="103"/>
      <c r="E1513" s="103" t="e">
        <f>SUM('donnés 87-19'!#REF!)</f>
        <v>#REF!</v>
      </c>
      <c r="F1513" s="133" t="s">
        <v>1247</v>
      </c>
      <c r="G1513" s="58" t="s">
        <v>275</v>
      </c>
      <c r="H1513" s="42">
        <v>2013</v>
      </c>
      <c r="J1513" s="199" t="s">
        <v>1247</v>
      </c>
    </row>
    <row r="1514" spans="2:10" ht="18.75">
      <c r="B1514" s="102"/>
      <c r="C1514" s="103" t="e">
        <f t="shared" si="103"/>
        <v>#REF!</v>
      </c>
      <c r="D1514" s="103"/>
      <c r="E1514" s="103" t="e">
        <f>SUM('donnés 87-19'!#REF!)</f>
        <v>#REF!</v>
      </c>
      <c r="F1514" s="133" t="s">
        <v>1248</v>
      </c>
      <c r="G1514" s="58" t="s">
        <v>275</v>
      </c>
      <c r="H1514" s="42">
        <v>2013</v>
      </c>
      <c r="J1514" s="199" t="s">
        <v>1248</v>
      </c>
    </row>
    <row r="1515" spans="2:10" ht="18.75">
      <c r="B1515" s="102"/>
      <c r="C1515" s="103" t="e">
        <f t="shared" si="103"/>
        <v>#REF!</v>
      </c>
      <c r="D1515" s="103"/>
      <c r="E1515" s="103" t="e">
        <f>SUM('donnés 87-19'!#REF!)</f>
        <v>#REF!</v>
      </c>
      <c r="F1515" s="133" t="s">
        <v>1249</v>
      </c>
      <c r="G1515" s="58" t="s">
        <v>275</v>
      </c>
      <c r="H1515" s="42">
        <v>2013</v>
      </c>
      <c r="J1515" s="199" t="s">
        <v>1249</v>
      </c>
    </row>
    <row r="1516" spans="2:10" ht="18.75">
      <c r="B1516" s="102"/>
      <c r="C1516" s="103" t="e">
        <f t="shared" si="103"/>
        <v>#REF!</v>
      </c>
      <c r="D1516" s="103"/>
      <c r="E1516" s="103" t="e">
        <f>SUM('donnés 87-19'!#REF!)</f>
        <v>#REF!</v>
      </c>
      <c r="F1516" s="133" t="s">
        <v>1250</v>
      </c>
      <c r="G1516" s="58" t="s">
        <v>275</v>
      </c>
      <c r="H1516" s="42">
        <v>2013</v>
      </c>
      <c r="J1516" s="199" t="s">
        <v>1250</v>
      </c>
    </row>
    <row r="1517" spans="2:10" ht="18.75">
      <c r="B1517" s="102"/>
      <c r="C1517" s="103" t="e">
        <f t="shared" si="103"/>
        <v>#REF!</v>
      </c>
      <c r="D1517" s="103"/>
      <c r="E1517" s="103" t="e">
        <f>SUM('donnés 87-19'!#REF!)</f>
        <v>#REF!</v>
      </c>
      <c r="F1517" s="133" t="s">
        <v>1251</v>
      </c>
      <c r="G1517" s="58" t="s">
        <v>275</v>
      </c>
      <c r="H1517" s="42">
        <v>2013</v>
      </c>
      <c r="J1517" s="199" t="s">
        <v>1251</v>
      </c>
    </row>
    <row r="1518" spans="2:10" ht="18.75">
      <c r="B1518" s="102"/>
      <c r="C1518" s="103" t="e">
        <f t="shared" si="103"/>
        <v>#REF!</v>
      </c>
      <c r="D1518" s="103"/>
      <c r="E1518" s="103" t="e">
        <f>SUM('donnés 87-19'!#REF!)</f>
        <v>#REF!</v>
      </c>
      <c r="F1518" s="133" t="s">
        <v>1252</v>
      </c>
      <c r="G1518" s="58" t="s">
        <v>275</v>
      </c>
      <c r="H1518" s="42">
        <v>2013</v>
      </c>
      <c r="J1518" s="199" t="s">
        <v>1252</v>
      </c>
    </row>
    <row r="1519" spans="2:10" ht="18.75">
      <c r="B1519" s="102"/>
      <c r="C1519" s="103" t="e">
        <f t="shared" si="103"/>
        <v>#REF!</v>
      </c>
      <c r="D1519" s="103"/>
      <c r="E1519" s="103" t="e">
        <f>SUM('donnés 87-19'!#REF!)</f>
        <v>#REF!</v>
      </c>
      <c r="F1519" s="171" t="s">
        <v>1253</v>
      </c>
      <c r="G1519" s="83" t="s">
        <v>276</v>
      </c>
      <c r="H1519" s="42">
        <v>2013</v>
      </c>
      <c r="J1519" s="233" t="s">
        <v>1253</v>
      </c>
    </row>
    <row r="1520" spans="2:10" ht="18.75">
      <c r="B1520" s="102"/>
      <c r="C1520" s="103" t="e">
        <f t="shared" si="103"/>
        <v>#REF!</v>
      </c>
      <c r="D1520" s="103"/>
      <c r="E1520" s="103" t="e">
        <f>SUM('donnés 87-19'!#REF!)</f>
        <v>#REF!</v>
      </c>
      <c r="F1520" s="171" t="s">
        <v>1254</v>
      </c>
      <c r="G1520" s="83" t="s">
        <v>276</v>
      </c>
      <c r="H1520" s="42">
        <v>2013</v>
      </c>
      <c r="J1520" s="233" t="s">
        <v>1254</v>
      </c>
    </row>
    <row r="1521" spans="2:10" ht="18.75">
      <c r="B1521" s="102"/>
      <c r="C1521" s="103" t="e">
        <f t="shared" si="103"/>
        <v>#REF!</v>
      </c>
      <c r="D1521" s="103"/>
      <c r="E1521" s="103" t="e">
        <f>SUM('donnés 87-19'!#REF!)</f>
        <v>#REF!</v>
      </c>
      <c r="F1521" s="171" t="s">
        <v>2624</v>
      </c>
      <c r="G1521" s="83" t="s">
        <v>276</v>
      </c>
      <c r="H1521" s="42">
        <v>2013</v>
      </c>
      <c r="J1521" s="233" t="s">
        <v>1255</v>
      </c>
    </row>
    <row r="1522" spans="2:10" ht="18.75">
      <c r="B1522" s="102"/>
      <c r="C1522" s="103" t="e">
        <f t="shared" si="103"/>
        <v>#REF!</v>
      </c>
      <c r="D1522" s="103"/>
      <c r="E1522" s="103" t="e">
        <f>SUM('donnés 87-19'!#REF!)</f>
        <v>#REF!</v>
      </c>
      <c r="F1522" s="175" t="s">
        <v>1256</v>
      </c>
      <c r="G1522" s="88" t="s">
        <v>277</v>
      </c>
      <c r="H1522" s="42">
        <v>2013</v>
      </c>
      <c r="J1522" s="235" t="s">
        <v>1256</v>
      </c>
    </row>
    <row r="1523" spans="2:10" ht="18.75">
      <c r="B1523" s="102"/>
      <c r="C1523" s="103" t="e">
        <f t="shared" si="103"/>
        <v>#REF!</v>
      </c>
      <c r="D1523" s="103"/>
      <c r="E1523" s="103" t="e">
        <f>SUM('donnés 87-19'!#REF!)</f>
        <v>#REF!</v>
      </c>
      <c r="F1523" s="175" t="s">
        <v>1257</v>
      </c>
      <c r="G1523" s="88" t="s">
        <v>277</v>
      </c>
      <c r="H1523" s="42">
        <v>2013</v>
      </c>
      <c r="J1523" s="235" t="s">
        <v>1257</v>
      </c>
    </row>
    <row r="1524" spans="2:10" ht="18.75">
      <c r="B1524" s="102"/>
      <c r="C1524" s="103" t="e">
        <f t="shared" si="103"/>
        <v>#REF!</v>
      </c>
      <c r="D1524" s="103"/>
      <c r="E1524" s="103" t="e">
        <f>SUM('donnés 87-19'!#REF!)</f>
        <v>#REF!</v>
      </c>
      <c r="F1524" s="175" t="s">
        <v>1258</v>
      </c>
      <c r="G1524" s="88" t="s">
        <v>277</v>
      </c>
      <c r="H1524" s="42">
        <v>2013</v>
      </c>
      <c r="J1524" s="235" t="s">
        <v>1258</v>
      </c>
    </row>
    <row r="1525" spans="2:10" ht="18.75">
      <c r="B1525" s="102"/>
      <c r="C1525" s="103" t="e">
        <f t="shared" si="103"/>
        <v>#REF!</v>
      </c>
      <c r="D1525" s="103"/>
      <c r="E1525" s="103" t="e">
        <f>SUM('donnés 87-19'!#REF!)</f>
        <v>#REF!</v>
      </c>
      <c r="F1525" s="131" t="s">
        <v>2625</v>
      </c>
      <c r="G1525" s="63" t="s">
        <v>278</v>
      </c>
      <c r="H1525" s="42">
        <v>2013</v>
      </c>
      <c r="J1525" s="204" t="s">
        <v>1259</v>
      </c>
    </row>
    <row r="1526" spans="2:10" ht="18.75">
      <c r="B1526" s="102"/>
      <c r="C1526" s="103" t="e">
        <f t="shared" si="103"/>
        <v>#REF!</v>
      </c>
      <c r="D1526" s="103"/>
      <c r="E1526" s="103" t="e">
        <f>SUM('donnés 87-19'!#REF!)</f>
        <v>#REF!</v>
      </c>
      <c r="F1526" s="82" t="s">
        <v>2551</v>
      </c>
      <c r="G1526" s="51" t="s">
        <v>279</v>
      </c>
      <c r="H1526" s="42">
        <v>2013</v>
      </c>
      <c r="J1526" s="194" t="s">
        <v>1260</v>
      </c>
    </row>
    <row r="1527" spans="2:10" ht="18.75">
      <c r="B1527" s="102"/>
      <c r="C1527" s="103" t="e">
        <f t="shared" si="103"/>
        <v>#REF!</v>
      </c>
      <c r="D1527" s="103"/>
      <c r="E1527" s="103" t="e">
        <f>SUM('donnés 87-19'!#REF!)</f>
        <v>#REF!</v>
      </c>
      <c r="F1527" s="81" t="s">
        <v>2283</v>
      </c>
      <c r="G1527" s="60" t="s">
        <v>280</v>
      </c>
      <c r="H1527" s="109">
        <f t="shared" ref="H1527:H1539" ca="1" si="105">YEAR(TODAY())</f>
        <v>2020</v>
      </c>
      <c r="J1527" s="201">
        <v>0</v>
      </c>
    </row>
    <row r="1528" spans="2:10" ht="18.75">
      <c r="B1528" s="102"/>
      <c r="C1528" s="103" t="e">
        <f t="shared" si="103"/>
        <v>#REF!</v>
      </c>
      <c r="D1528" s="103"/>
      <c r="E1528" s="103" t="e">
        <f>SUM('donnés 87-19'!#REF!)</f>
        <v>#REF!</v>
      </c>
      <c r="F1528" s="81" t="s">
        <v>2284</v>
      </c>
      <c r="G1528" s="60" t="s">
        <v>280</v>
      </c>
      <c r="H1528" s="109">
        <f t="shared" ca="1" si="105"/>
        <v>2020</v>
      </c>
      <c r="J1528" s="201">
        <v>0</v>
      </c>
    </row>
    <row r="1529" spans="2:10" ht="18.75">
      <c r="B1529" s="102"/>
      <c r="C1529" s="103" t="e">
        <f t="shared" si="103"/>
        <v>#REF!</v>
      </c>
      <c r="D1529" s="103"/>
      <c r="E1529" s="103" t="e">
        <f>SUM('donnés 87-19'!#REF!)</f>
        <v>#REF!</v>
      </c>
      <c r="F1529" s="81" t="s">
        <v>2285</v>
      </c>
      <c r="G1529" s="60" t="s">
        <v>280</v>
      </c>
      <c r="H1529" s="109">
        <f t="shared" ca="1" si="105"/>
        <v>2020</v>
      </c>
      <c r="J1529" s="201">
        <v>0</v>
      </c>
    </row>
    <row r="1530" spans="2:10" ht="18.75">
      <c r="B1530" s="102"/>
      <c r="C1530" s="103" t="e">
        <f t="shared" si="103"/>
        <v>#REF!</v>
      </c>
      <c r="D1530" s="103"/>
      <c r="E1530" s="103" t="e">
        <f>SUM('donnés 87-19'!#REF!)</f>
        <v>#REF!</v>
      </c>
      <c r="F1530" s="81" t="s">
        <v>2286</v>
      </c>
      <c r="G1530" s="60" t="s">
        <v>280</v>
      </c>
      <c r="H1530" s="109">
        <f t="shared" ca="1" si="105"/>
        <v>2020</v>
      </c>
      <c r="J1530" s="201">
        <v>0</v>
      </c>
    </row>
    <row r="1531" spans="2:10" ht="18.75">
      <c r="B1531" s="102"/>
      <c r="C1531" s="103" t="e">
        <f t="shared" si="103"/>
        <v>#REF!</v>
      </c>
      <c r="D1531" s="103"/>
      <c r="E1531" s="103" t="e">
        <f>SUM('donnés 87-19'!#REF!)</f>
        <v>#REF!</v>
      </c>
      <c r="F1531" s="81" t="s">
        <v>2287</v>
      </c>
      <c r="G1531" s="60" t="s">
        <v>280</v>
      </c>
      <c r="H1531" s="109">
        <f t="shared" ca="1" si="105"/>
        <v>2020</v>
      </c>
      <c r="J1531" s="201">
        <v>0</v>
      </c>
    </row>
    <row r="1532" spans="2:10" ht="18.75">
      <c r="B1532" s="102"/>
      <c r="C1532" s="103" t="e">
        <f t="shared" si="103"/>
        <v>#REF!</v>
      </c>
      <c r="D1532" s="103"/>
      <c r="E1532" s="103" t="e">
        <f>SUM('donnés 87-19'!#REF!)</f>
        <v>#REF!</v>
      </c>
      <c r="F1532" s="81" t="s">
        <v>2288</v>
      </c>
      <c r="G1532" s="60" t="s">
        <v>280</v>
      </c>
      <c r="H1532" s="109">
        <f t="shared" ca="1" si="105"/>
        <v>2020</v>
      </c>
      <c r="J1532" s="201">
        <v>0</v>
      </c>
    </row>
    <row r="1533" spans="2:10" ht="18.75">
      <c r="B1533" s="102"/>
      <c r="C1533" s="103" t="e">
        <f t="shared" si="103"/>
        <v>#REF!</v>
      </c>
      <c r="D1533" s="103"/>
      <c r="E1533" s="103" t="e">
        <f>SUM('donnés 87-19'!#REF!)</f>
        <v>#REF!</v>
      </c>
      <c r="F1533" s="81" t="s">
        <v>2289</v>
      </c>
      <c r="G1533" s="60" t="s">
        <v>280</v>
      </c>
      <c r="H1533" s="109">
        <f t="shared" ca="1" si="105"/>
        <v>2020</v>
      </c>
      <c r="J1533" s="201">
        <v>0</v>
      </c>
    </row>
    <row r="1534" spans="2:10" ht="18.75">
      <c r="B1534" s="102"/>
      <c r="C1534" s="103" t="e">
        <f t="shared" si="103"/>
        <v>#REF!</v>
      </c>
      <c r="D1534" s="103"/>
      <c r="E1534" s="103" t="e">
        <f>SUM('donnés 87-19'!#REF!)</f>
        <v>#REF!</v>
      </c>
      <c r="F1534" s="81" t="s">
        <v>2290</v>
      </c>
      <c r="G1534" s="60" t="s">
        <v>280</v>
      </c>
      <c r="H1534" s="109">
        <f t="shared" ca="1" si="105"/>
        <v>2020</v>
      </c>
      <c r="J1534" s="201">
        <v>0</v>
      </c>
    </row>
    <row r="1535" spans="2:10" ht="18.75">
      <c r="B1535" s="102"/>
      <c r="C1535" s="103" t="e">
        <f t="shared" si="103"/>
        <v>#REF!</v>
      </c>
      <c r="D1535" s="103"/>
      <c r="E1535" s="103" t="e">
        <f>SUM('donnés 87-19'!#REF!)</f>
        <v>#REF!</v>
      </c>
      <c r="F1535" s="81" t="s">
        <v>2291</v>
      </c>
      <c r="G1535" s="60" t="s">
        <v>280</v>
      </c>
      <c r="H1535" s="109">
        <f t="shared" ca="1" si="105"/>
        <v>2020</v>
      </c>
      <c r="J1535" s="201">
        <v>0</v>
      </c>
    </row>
    <row r="1536" spans="2:10" ht="18.75">
      <c r="B1536" s="102"/>
      <c r="C1536" s="103" t="e">
        <f t="shared" si="103"/>
        <v>#REF!</v>
      </c>
      <c r="D1536" s="103"/>
      <c r="E1536" s="103" t="e">
        <f>SUM('donnés 87-19'!#REF!)</f>
        <v>#REF!</v>
      </c>
      <c r="F1536" s="81" t="s">
        <v>2292</v>
      </c>
      <c r="G1536" s="60" t="s">
        <v>280</v>
      </c>
      <c r="H1536" s="109">
        <f t="shared" ca="1" si="105"/>
        <v>2020</v>
      </c>
      <c r="J1536" s="201">
        <v>0</v>
      </c>
    </row>
    <row r="1537" spans="2:13" ht="18.75">
      <c r="B1537" s="102"/>
      <c r="C1537" s="103" t="e">
        <f t="shared" si="103"/>
        <v>#REF!</v>
      </c>
      <c r="D1537" s="103"/>
      <c r="E1537" s="103" t="e">
        <f>SUM('donnés 87-19'!#REF!)</f>
        <v>#REF!</v>
      </c>
      <c r="F1537" s="81" t="s">
        <v>2293</v>
      </c>
      <c r="G1537" s="60" t="s">
        <v>280</v>
      </c>
      <c r="H1537" s="109">
        <f t="shared" ca="1" si="105"/>
        <v>2020</v>
      </c>
      <c r="J1537" s="201">
        <v>0</v>
      </c>
    </row>
    <row r="1538" spans="2:13" ht="18.75">
      <c r="B1538" s="102"/>
      <c r="C1538" s="103" t="e">
        <f t="shared" si="103"/>
        <v>#REF!</v>
      </c>
      <c r="D1538" s="103"/>
      <c r="E1538" s="103" t="e">
        <f>SUM('donnés 87-19'!#REF!)</f>
        <v>#REF!</v>
      </c>
      <c r="F1538" s="81" t="s">
        <v>2294</v>
      </c>
      <c r="G1538" s="60" t="s">
        <v>280</v>
      </c>
      <c r="H1538" s="109">
        <f t="shared" ca="1" si="105"/>
        <v>2020</v>
      </c>
      <c r="J1538" s="201">
        <v>0</v>
      </c>
    </row>
    <row r="1539" spans="2:13" ht="18.75">
      <c r="B1539" s="102"/>
      <c r="C1539" s="103" t="e">
        <f t="shared" si="103"/>
        <v>#REF!</v>
      </c>
      <c r="D1539" s="103"/>
      <c r="E1539" s="103" t="e">
        <f>SUM('donnés 87-19'!#REF!)</f>
        <v>#REF!</v>
      </c>
      <c r="F1539" s="81" t="s">
        <v>2295</v>
      </c>
      <c r="G1539" s="60" t="s">
        <v>280</v>
      </c>
      <c r="H1539" s="109">
        <f t="shared" ca="1" si="105"/>
        <v>2020</v>
      </c>
      <c r="J1539" s="201">
        <v>0</v>
      </c>
    </row>
    <row r="1540" spans="2:13" ht="18.75">
      <c r="B1540" s="102"/>
      <c r="C1540" s="103" t="e">
        <f t="shared" si="103"/>
        <v>#REF!</v>
      </c>
      <c r="D1540" s="103"/>
      <c r="E1540" s="103" t="e">
        <f>SUM('donnés 87-19'!#REF!)</f>
        <v>#REF!</v>
      </c>
      <c r="F1540" s="171" t="s">
        <v>1261</v>
      </c>
      <c r="G1540" s="83" t="s">
        <v>281</v>
      </c>
      <c r="H1540" s="42">
        <v>2013</v>
      </c>
      <c r="J1540" s="233" t="s">
        <v>1261</v>
      </c>
    </row>
    <row r="1541" spans="2:13" ht="18.75">
      <c r="B1541" s="102"/>
      <c r="C1541" s="103" t="e">
        <f t="shared" si="103"/>
        <v>#REF!</v>
      </c>
      <c r="D1541" s="103"/>
      <c r="E1541" s="103" t="e">
        <f>SUM('donnés 87-19'!#REF!)</f>
        <v>#REF!</v>
      </c>
      <c r="F1541" s="171" t="s">
        <v>1262</v>
      </c>
      <c r="G1541" s="83" t="s">
        <v>281</v>
      </c>
      <c r="H1541" s="42">
        <v>2013</v>
      </c>
      <c r="J1541" s="233" t="s">
        <v>1262</v>
      </c>
    </row>
    <row r="1542" spans="2:13" ht="18.75">
      <c r="B1542" s="102"/>
      <c r="C1542" s="103" t="e">
        <f t="shared" si="103"/>
        <v>#REF!</v>
      </c>
      <c r="D1542" s="103"/>
      <c r="E1542" s="103" t="e">
        <f>SUM('donnés 87-19'!#REF!)</f>
        <v>#REF!</v>
      </c>
      <c r="F1542" s="171" t="s">
        <v>1263</v>
      </c>
      <c r="G1542" s="83" t="s">
        <v>281</v>
      </c>
      <c r="H1542" s="42">
        <v>2013</v>
      </c>
      <c r="J1542" s="233" t="s">
        <v>1263</v>
      </c>
    </row>
    <row r="1543" spans="2:13" ht="18.75">
      <c r="B1543" s="102"/>
      <c r="C1543" s="103" t="e">
        <f t="shared" si="103"/>
        <v>#REF!</v>
      </c>
      <c r="D1543" s="103"/>
      <c r="E1543" s="103" t="e">
        <f>SUM('donnés 87-19'!#REF!)</f>
        <v>#REF!</v>
      </c>
      <c r="F1543" s="171" t="s">
        <v>1264</v>
      </c>
      <c r="G1543" s="83" t="s">
        <v>281</v>
      </c>
      <c r="H1543" s="42">
        <v>2013</v>
      </c>
      <c r="J1543" s="233" t="s">
        <v>1264</v>
      </c>
    </row>
    <row r="1544" spans="2:13" ht="18.75">
      <c r="B1544" s="102"/>
      <c r="C1544" s="103" t="e">
        <f t="shared" si="103"/>
        <v>#REF!</v>
      </c>
      <c r="D1544" s="103"/>
      <c r="E1544" s="103" t="e">
        <f>SUM('donnés 87-19'!#REF!)</f>
        <v>#REF!</v>
      </c>
      <c r="F1544" s="171" t="s">
        <v>1265</v>
      </c>
      <c r="G1544" s="83" t="s">
        <v>281</v>
      </c>
      <c r="H1544" s="42">
        <v>2013</v>
      </c>
      <c r="J1544" s="233" t="s">
        <v>1265</v>
      </c>
    </row>
    <row r="1545" spans="2:13" ht="18.75">
      <c r="B1545" s="102"/>
      <c r="C1545" s="103" t="e">
        <f t="shared" si="103"/>
        <v>#REF!</v>
      </c>
      <c r="D1545" s="103"/>
      <c r="E1545" s="103" t="e">
        <f>SUM('donnés 87-19'!#REF!)</f>
        <v>#REF!</v>
      </c>
      <c r="F1545" s="171" t="s">
        <v>1266</v>
      </c>
      <c r="G1545" s="83" t="s">
        <v>281</v>
      </c>
      <c r="H1545" s="42">
        <v>2013</v>
      </c>
      <c r="J1545" s="233" t="s">
        <v>1266</v>
      </c>
    </row>
    <row r="1546" spans="2:13" ht="18.75">
      <c r="B1546" s="102"/>
      <c r="C1546" s="103" t="e">
        <f t="shared" si="103"/>
        <v>#REF!</v>
      </c>
      <c r="D1546" s="103"/>
      <c r="E1546" s="103" t="e">
        <f>SUM('donnés 87-19'!#REF!)</f>
        <v>#REF!</v>
      </c>
      <c r="F1546" s="171" t="s">
        <v>1267</v>
      </c>
      <c r="G1546" s="83" t="s">
        <v>281</v>
      </c>
      <c r="H1546" s="42">
        <v>2013</v>
      </c>
      <c r="J1546" s="233" t="s">
        <v>1267</v>
      </c>
    </row>
    <row r="1547" spans="2:13" ht="18.75">
      <c r="B1547" s="102"/>
      <c r="C1547" s="103" t="e">
        <f t="shared" si="103"/>
        <v>#REF!</v>
      </c>
      <c r="D1547" s="103"/>
      <c r="E1547" s="103" t="e">
        <f>SUM('donnés 87-19'!#REF!)</f>
        <v>#REF!</v>
      </c>
      <c r="F1547" s="171" t="s">
        <v>2296</v>
      </c>
      <c r="G1547" s="83" t="s">
        <v>281</v>
      </c>
      <c r="H1547" s="109">
        <f t="shared" ref="H1547" ca="1" si="106">YEAR(TODAY())</f>
        <v>2020</v>
      </c>
      <c r="J1547" s="233">
        <v>0</v>
      </c>
      <c r="K1547" s="247"/>
      <c r="L1547" s="261"/>
      <c r="M1547" s="263"/>
    </row>
    <row r="1548" spans="2:13" ht="18.75">
      <c r="B1548" s="102"/>
      <c r="C1548" s="103" t="e">
        <f t="shared" si="103"/>
        <v>#REF!</v>
      </c>
      <c r="D1548" s="103"/>
      <c r="E1548" s="103" t="e">
        <f>SUM('donnés 87-19'!#REF!)</f>
        <v>#REF!</v>
      </c>
      <c r="F1548" s="160" t="s">
        <v>1268</v>
      </c>
      <c r="G1548" s="84" t="s">
        <v>282</v>
      </c>
      <c r="H1548" s="42">
        <v>2014</v>
      </c>
      <c r="J1548" s="234" t="s">
        <v>1268</v>
      </c>
    </row>
    <row r="1549" spans="2:13" ht="18.75">
      <c r="B1549" s="102"/>
      <c r="C1549" s="103" t="e">
        <f t="shared" si="103"/>
        <v>#REF!</v>
      </c>
      <c r="D1549" s="103"/>
      <c r="E1549" s="103" t="e">
        <f>SUM('donnés 87-19'!#REF!)</f>
        <v>#REF!</v>
      </c>
      <c r="F1549" s="160" t="s">
        <v>1269</v>
      </c>
      <c r="G1549" s="84" t="s">
        <v>282</v>
      </c>
      <c r="H1549" s="42">
        <v>2014</v>
      </c>
      <c r="J1549" s="234" t="s">
        <v>1269</v>
      </c>
    </row>
    <row r="1550" spans="2:13" ht="18.75">
      <c r="B1550" s="102"/>
      <c r="C1550" s="103" t="e">
        <f t="shared" si="103"/>
        <v>#REF!</v>
      </c>
      <c r="D1550" s="103"/>
      <c r="E1550" s="103" t="e">
        <f>SUM('donnés 87-19'!#REF!)</f>
        <v>#REF!</v>
      </c>
      <c r="F1550" s="160" t="s">
        <v>2297</v>
      </c>
      <c r="G1550" s="84" t="s">
        <v>282</v>
      </c>
      <c r="H1550" s="42">
        <v>2014</v>
      </c>
      <c r="J1550" s="234" t="s">
        <v>1685</v>
      </c>
    </row>
    <row r="1551" spans="2:13" ht="18.75">
      <c r="B1551" s="102"/>
      <c r="C1551" s="103" t="e">
        <f t="shared" si="103"/>
        <v>#REF!</v>
      </c>
      <c r="D1551" s="103"/>
      <c r="E1551" s="103" t="e">
        <f>SUM('donnés 87-19'!#REF!)</f>
        <v>#REF!</v>
      </c>
      <c r="F1551" s="152" t="s">
        <v>1270</v>
      </c>
      <c r="G1551" s="76" t="s">
        <v>283</v>
      </c>
      <c r="H1551" s="42">
        <v>2015</v>
      </c>
      <c r="J1551" s="221" t="s">
        <v>1270</v>
      </c>
    </row>
    <row r="1552" spans="2:13" ht="18.75">
      <c r="B1552" s="102"/>
      <c r="C1552" s="103" t="e">
        <f t="shared" si="103"/>
        <v>#REF!</v>
      </c>
      <c r="D1552" s="103"/>
      <c r="E1552" s="103" t="e">
        <f>SUM('donnés 87-19'!#REF!)</f>
        <v>#REF!</v>
      </c>
      <c r="F1552" s="152" t="s">
        <v>1271</v>
      </c>
      <c r="G1552" s="76" t="s">
        <v>283</v>
      </c>
      <c r="H1552" s="42">
        <v>2015</v>
      </c>
      <c r="J1552" s="221" t="s">
        <v>1271</v>
      </c>
    </row>
    <row r="1553" spans="2:13" ht="18.75">
      <c r="B1553" s="102"/>
      <c r="C1553" s="103" t="e">
        <f t="shared" si="103"/>
        <v>#REF!</v>
      </c>
      <c r="D1553" s="103"/>
      <c r="E1553" s="103" t="e">
        <f>SUM('donnés 87-19'!#REF!)</f>
        <v>#REF!</v>
      </c>
      <c r="F1553" s="152" t="s">
        <v>1272</v>
      </c>
      <c r="G1553" s="76" t="s">
        <v>283</v>
      </c>
      <c r="H1553" s="42">
        <v>2015</v>
      </c>
      <c r="J1553" s="221" t="s">
        <v>1272</v>
      </c>
    </row>
    <row r="1554" spans="2:13" ht="18.75">
      <c r="B1554" s="102"/>
      <c r="C1554" s="103" t="e">
        <f t="shared" si="103"/>
        <v>#REF!</v>
      </c>
      <c r="D1554" s="103"/>
      <c r="E1554" s="103" t="e">
        <f>SUM('donnés 87-19'!#REF!)</f>
        <v>#REF!</v>
      </c>
      <c r="F1554" s="152" t="s">
        <v>1273</v>
      </c>
      <c r="G1554" s="76" t="s">
        <v>283</v>
      </c>
      <c r="H1554" s="42">
        <v>2015</v>
      </c>
      <c r="J1554" s="221" t="s">
        <v>1273</v>
      </c>
    </row>
    <row r="1555" spans="2:13" ht="18.75">
      <c r="B1555" s="102"/>
      <c r="C1555" s="103" t="e">
        <f t="shared" si="103"/>
        <v>#REF!</v>
      </c>
      <c r="D1555" s="103"/>
      <c r="E1555" s="103" t="e">
        <f>SUM('donnés 87-19'!#REF!)</f>
        <v>#REF!</v>
      </c>
      <c r="F1555" s="152" t="s">
        <v>1274</v>
      </c>
      <c r="G1555" s="76" t="s">
        <v>283</v>
      </c>
      <c r="H1555" s="42">
        <v>2015</v>
      </c>
      <c r="J1555" s="221" t="s">
        <v>1274</v>
      </c>
      <c r="K1555" s="187"/>
      <c r="L1555" s="187"/>
    </row>
    <row r="1556" spans="2:13" ht="18.75">
      <c r="B1556" s="102"/>
      <c r="C1556" s="103" t="e">
        <f t="shared" si="103"/>
        <v>#REF!</v>
      </c>
      <c r="D1556" s="103"/>
      <c r="E1556" s="103" t="e">
        <f>SUM('donnés 87-19'!#REF!)</f>
        <v>#REF!</v>
      </c>
      <c r="F1556" s="152" t="s">
        <v>2291</v>
      </c>
      <c r="G1556" s="76" t="s">
        <v>283</v>
      </c>
      <c r="H1556" s="109">
        <f t="shared" ref="H1556" ca="1" si="107">YEAR(TODAY())</f>
        <v>2020</v>
      </c>
      <c r="J1556" s="221">
        <v>0</v>
      </c>
      <c r="K1556" s="247"/>
      <c r="L1556" s="261"/>
      <c r="M1556" s="263"/>
    </row>
    <row r="1557" spans="2:13" ht="18.75">
      <c r="B1557" s="102"/>
      <c r="C1557" s="103" t="e">
        <f t="shared" si="103"/>
        <v>#REF!</v>
      </c>
      <c r="D1557" s="103"/>
      <c r="E1557" s="103" t="e">
        <f>SUM('donnés 87-19'!#REF!)</f>
        <v>#REF!</v>
      </c>
      <c r="F1557" s="169" t="s">
        <v>1275</v>
      </c>
      <c r="G1557" s="78" t="s">
        <v>284</v>
      </c>
      <c r="H1557" s="42">
        <v>2013</v>
      </c>
      <c r="J1557" s="224" t="s">
        <v>1275</v>
      </c>
    </row>
    <row r="1558" spans="2:13" ht="18.75">
      <c r="B1558" s="102"/>
      <c r="C1558" s="103" t="e">
        <f t="shared" ref="C1558:C1621" si="108">SUM(E1558-D1558)</f>
        <v>#REF!</v>
      </c>
      <c r="D1558" s="103"/>
      <c r="E1558" s="103" t="e">
        <f>SUM('donnés 87-19'!#REF!)</f>
        <v>#REF!</v>
      </c>
      <c r="F1558" s="169" t="s">
        <v>1276</v>
      </c>
      <c r="G1558" s="78" t="s">
        <v>284</v>
      </c>
      <c r="H1558" s="42">
        <v>2013</v>
      </c>
      <c r="J1558" s="224" t="s">
        <v>1276</v>
      </c>
    </row>
    <row r="1559" spans="2:13" ht="18.75">
      <c r="B1559" s="102"/>
      <c r="C1559" s="103" t="e">
        <f t="shared" si="108"/>
        <v>#REF!</v>
      </c>
      <c r="D1559" s="103"/>
      <c r="E1559" s="103" t="e">
        <f>SUM('donnés 87-19'!#REF!)</f>
        <v>#REF!</v>
      </c>
      <c r="F1559" s="169" t="s">
        <v>1277</v>
      </c>
      <c r="G1559" s="78" t="s">
        <v>284</v>
      </c>
      <c r="H1559" s="42">
        <v>2013</v>
      </c>
      <c r="J1559" s="224" t="s">
        <v>1277</v>
      </c>
    </row>
    <row r="1560" spans="2:13" ht="18.75">
      <c r="B1560" s="102"/>
      <c r="C1560" s="103" t="e">
        <f t="shared" si="108"/>
        <v>#REF!</v>
      </c>
      <c r="D1560" s="103"/>
      <c r="E1560" s="103" t="e">
        <f>SUM('donnés 87-19'!#REF!)</f>
        <v>#REF!</v>
      </c>
      <c r="F1560" s="169" t="s">
        <v>2298</v>
      </c>
      <c r="G1560" s="78" t="s">
        <v>284</v>
      </c>
      <c r="H1560" s="42">
        <v>2013</v>
      </c>
      <c r="J1560" s="224" t="s">
        <v>1278</v>
      </c>
    </row>
    <row r="1561" spans="2:13" ht="18.75">
      <c r="B1561" s="102"/>
      <c r="C1561" s="103" t="e">
        <f t="shared" si="108"/>
        <v>#REF!</v>
      </c>
      <c r="D1561" s="103"/>
      <c r="E1561" s="103" t="e">
        <f>SUM('donnés 87-19'!#REF!)</f>
        <v>#REF!</v>
      </c>
      <c r="F1561" s="169" t="s">
        <v>1279</v>
      </c>
      <c r="G1561" s="78" t="s">
        <v>284</v>
      </c>
      <c r="H1561" s="42">
        <v>2013</v>
      </c>
      <c r="J1561" s="224" t="s">
        <v>1279</v>
      </c>
    </row>
    <row r="1562" spans="2:13" ht="18.75">
      <c r="B1562" s="102"/>
      <c r="C1562" s="103" t="e">
        <f t="shared" si="108"/>
        <v>#REF!</v>
      </c>
      <c r="D1562" s="103"/>
      <c r="E1562" s="103" t="e">
        <f>SUM('donnés 87-19'!#REF!)</f>
        <v>#REF!</v>
      </c>
      <c r="F1562" s="169" t="s">
        <v>1282</v>
      </c>
      <c r="G1562" s="78" t="s">
        <v>284</v>
      </c>
      <c r="H1562" s="42">
        <v>2013</v>
      </c>
      <c r="J1562" s="224" t="s">
        <v>1282</v>
      </c>
    </row>
    <row r="1563" spans="2:13" ht="18.75">
      <c r="B1563" s="102"/>
      <c r="C1563" s="103" t="e">
        <f t="shared" si="108"/>
        <v>#REF!</v>
      </c>
      <c r="D1563" s="103"/>
      <c r="E1563" s="103" t="e">
        <f>SUM('donnés 87-19'!#REF!)</f>
        <v>#REF!</v>
      </c>
      <c r="F1563" s="169" t="s">
        <v>1280</v>
      </c>
      <c r="G1563" s="78" t="s">
        <v>284</v>
      </c>
      <c r="H1563" s="42">
        <v>2013</v>
      </c>
      <c r="J1563" s="224" t="s">
        <v>1280</v>
      </c>
    </row>
    <row r="1564" spans="2:13" ht="18.75">
      <c r="B1564" s="102"/>
      <c r="C1564" s="103" t="e">
        <f t="shared" si="108"/>
        <v>#REF!</v>
      </c>
      <c r="D1564" s="103"/>
      <c r="E1564" s="103" t="e">
        <f>SUM('donnés 87-19'!#REF!)</f>
        <v>#REF!</v>
      </c>
      <c r="F1564" s="169" t="s">
        <v>1281</v>
      </c>
      <c r="G1564" s="78" t="s">
        <v>284</v>
      </c>
      <c r="H1564" s="42">
        <v>2013</v>
      </c>
      <c r="J1564" s="224" t="s">
        <v>1281</v>
      </c>
    </row>
    <row r="1565" spans="2:13" ht="18.75">
      <c r="B1565" s="102"/>
      <c r="C1565" s="103" t="e">
        <f t="shared" si="108"/>
        <v>#REF!</v>
      </c>
      <c r="D1565" s="103"/>
      <c r="E1565" s="103" t="e">
        <f>SUM('donnés 87-19'!#REF!)</f>
        <v>#REF!</v>
      </c>
      <c r="F1565" s="169" t="s">
        <v>1198</v>
      </c>
      <c r="G1565" s="78" t="s">
        <v>284</v>
      </c>
      <c r="H1565" s="42">
        <v>2013</v>
      </c>
      <c r="J1565" s="224" t="s">
        <v>1198</v>
      </c>
    </row>
    <row r="1566" spans="2:13" ht="18.75">
      <c r="B1566" s="102"/>
      <c r="C1566" s="103" t="e">
        <f t="shared" si="108"/>
        <v>#REF!</v>
      </c>
      <c r="D1566" s="103"/>
      <c r="E1566" s="103" t="e">
        <f>SUM('donnés 87-19'!#REF!)</f>
        <v>#REF!</v>
      </c>
      <c r="F1566" s="127" t="s">
        <v>2299</v>
      </c>
      <c r="G1566" s="57" t="s">
        <v>285</v>
      </c>
      <c r="H1566" s="109">
        <f t="shared" ref="H1566:H1574" ca="1" si="109">YEAR(TODAY())</f>
        <v>2020</v>
      </c>
      <c r="J1566" s="198">
        <v>0</v>
      </c>
    </row>
    <row r="1567" spans="2:13" ht="18.75">
      <c r="B1567" s="102"/>
      <c r="C1567" s="103" t="e">
        <f t="shared" si="108"/>
        <v>#REF!</v>
      </c>
      <c r="D1567" s="103"/>
      <c r="E1567" s="103" t="e">
        <f>SUM('donnés 87-19'!#REF!)</f>
        <v>#REF!</v>
      </c>
      <c r="F1567" s="127" t="s">
        <v>2300</v>
      </c>
      <c r="G1567" s="57" t="s">
        <v>285</v>
      </c>
      <c r="H1567" s="109">
        <f t="shared" ca="1" si="109"/>
        <v>2020</v>
      </c>
      <c r="J1567" s="198">
        <v>0</v>
      </c>
    </row>
    <row r="1568" spans="2:13" ht="18.75">
      <c r="B1568" s="102"/>
      <c r="C1568" s="103" t="e">
        <f t="shared" si="108"/>
        <v>#REF!</v>
      </c>
      <c r="D1568" s="103"/>
      <c r="E1568" s="103" t="e">
        <f>SUM('donnés 87-19'!#REF!)</f>
        <v>#REF!</v>
      </c>
      <c r="F1568" s="127" t="s">
        <v>393</v>
      </c>
      <c r="G1568" s="57" t="s">
        <v>285</v>
      </c>
      <c r="H1568" s="109">
        <f t="shared" ca="1" si="109"/>
        <v>2020</v>
      </c>
      <c r="J1568" s="198">
        <v>0</v>
      </c>
    </row>
    <row r="1569" spans="2:10" ht="18.75">
      <c r="B1569" s="102"/>
      <c r="C1569" s="103" t="e">
        <f t="shared" si="108"/>
        <v>#REF!</v>
      </c>
      <c r="D1569" s="103"/>
      <c r="E1569" s="103" t="e">
        <f>SUM('donnés 87-19'!#REF!)</f>
        <v>#REF!</v>
      </c>
      <c r="F1569" s="127" t="s">
        <v>2301</v>
      </c>
      <c r="G1569" s="57" t="s">
        <v>285</v>
      </c>
      <c r="H1569" s="109">
        <f t="shared" ca="1" si="109"/>
        <v>2020</v>
      </c>
      <c r="J1569" s="198">
        <v>0</v>
      </c>
    </row>
    <row r="1570" spans="2:10" ht="18.75">
      <c r="B1570" s="102"/>
      <c r="C1570" s="103" t="e">
        <f t="shared" si="108"/>
        <v>#REF!</v>
      </c>
      <c r="D1570" s="103"/>
      <c r="E1570" s="103" t="e">
        <f>SUM('donnés 87-19'!#REF!)</f>
        <v>#REF!</v>
      </c>
      <c r="F1570" s="127" t="s">
        <v>2302</v>
      </c>
      <c r="G1570" s="57" t="s">
        <v>285</v>
      </c>
      <c r="H1570" s="109">
        <f t="shared" ca="1" si="109"/>
        <v>2020</v>
      </c>
      <c r="J1570" s="198">
        <v>0</v>
      </c>
    </row>
    <row r="1571" spans="2:10" ht="18.75">
      <c r="B1571" s="102"/>
      <c r="C1571" s="103" t="e">
        <f t="shared" si="108"/>
        <v>#REF!</v>
      </c>
      <c r="D1571" s="103"/>
      <c r="E1571" s="103" t="e">
        <f>SUM('donnés 87-19'!#REF!)</f>
        <v>#REF!</v>
      </c>
      <c r="F1571" s="127" t="s">
        <v>2303</v>
      </c>
      <c r="G1571" s="57" t="s">
        <v>285</v>
      </c>
      <c r="H1571" s="109">
        <f t="shared" ca="1" si="109"/>
        <v>2020</v>
      </c>
      <c r="J1571" s="198">
        <v>0</v>
      </c>
    </row>
    <row r="1572" spans="2:10" ht="18.75">
      <c r="B1572" s="102"/>
      <c r="C1572" s="103" t="e">
        <f t="shared" si="108"/>
        <v>#REF!</v>
      </c>
      <c r="D1572" s="103"/>
      <c r="E1572" s="103" t="e">
        <f>SUM('donnés 87-19'!#REF!)</f>
        <v>#REF!</v>
      </c>
      <c r="F1572" s="127" t="s">
        <v>2304</v>
      </c>
      <c r="G1572" s="57" t="s">
        <v>285</v>
      </c>
      <c r="H1572" s="109">
        <f t="shared" ca="1" si="109"/>
        <v>2020</v>
      </c>
      <c r="J1572" s="198">
        <v>0</v>
      </c>
    </row>
    <row r="1573" spans="2:10" ht="18.75">
      <c r="B1573" s="102"/>
      <c r="C1573" s="103" t="e">
        <f t="shared" si="108"/>
        <v>#REF!</v>
      </c>
      <c r="D1573" s="103"/>
      <c r="E1573" s="103" t="e">
        <f>SUM('donnés 87-19'!#REF!)</f>
        <v>#REF!</v>
      </c>
      <c r="F1573" s="127" t="s">
        <v>1271</v>
      </c>
      <c r="G1573" s="57" t="s">
        <v>285</v>
      </c>
      <c r="H1573" s="109">
        <f t="shared" ca="1" si="109"/>
        <v>2020</v>
      </c>
      <c r="J1573" s="198">
        <v>0</v>
      </c>
    </row>
    <row r="1574" spans="2:10" ht="18.75">
      <c r="B1574" s="102"/>
      <c r="C1574" s="103" t="e">
        <f t="shared" si="108"/>
        <v>#REF!</v>
      </c>
      <c r="D1574" s="103"/>
      <c r="E1574" s="103" t="e">
        <f>SUM('donnés 87-19'!#REF!)</f>
        <v>#REF!</v>
      </c>
      <c r="F1574" s="127" t="s">
        <v>2305</v>
      </c>
      <c r="G1574" s="57" t="s">
        <v>285</v>
      </c>
      <c r="H1574" s="109">
        <f t="shared" ca="1" si="109"/>
        <v>2020</v>
      </c>
      <c r="J1574" s="198">
        <v>0</v>
      </c>
    </row>
    <row r="1575" spans="2:10" ht="18.75">
      <c r="B1575" s="102"/>
      <c r="C1575" s="103" t="e">
        <f t="shared" si="108"/>
        <v>#REF!</v>
      </c>
      <c r="D1575" s="103"/>
      <c r="E1575" s="103" t="e">
        <f>SUM('donnés 87-19'!#REF!)</f>
        <v>#REF!</v>
      </c>
      <c r="F1575" s="129" t="s">
        <v>2626</v>
      </c>
      <c r="G1575" s="61" t="s">
        <v>286</v>
      </c>
      <c r="H1575" s="42">
        <v>2016</v>
      </c>
      <c r="J1575" s="202" t="s">
        <v>1557</v>
      </c>
    </row>
    <row r="1576" spans="2:10" ht="18.75">
      <c r="B1576" s="102"/>
      <c r="C1576" s="103" t="e">
        <f t="shared" si="108"/>
        <v>#REF!</v>
      </c>
      <c r="D1576" s="103"/>
      <c r="E1576" s="103" t="e">
        <f>SUM('donnés 87-19'!#REF!)</f>
        <v>#REF!</v>
      </c>
      <c r="F1576" s="129" t="s">
        <v>1283</v>
      </c>
      <c r="G1576" s="61" t="s">
        <v>286</v>
      </c>
      <c r="H1576" s="42">
        <v>2013</v>
      </c>
      <c r="J1576" s="202" t="s">
        <v>1283</v>
      </c>
    </row>
    <row r="1577" spans="2:10" ht="18.75">
      <c r="B1577" s="102"/>
      <c r="C1577" s="103" t="e">
        <f t="shared" si="108"/>
        <v>#REF!</v>
      </c>
      <c r="D1577" s="103"/>
      <c r="E1577" s="103" t="e">
        <f>SUM('donnés 87-19'!#REF!)</f>
        <v>#REF!</v>
      </c>
      <c r="F1577" s="129" t="s">
        <v>1284</v>
      </c>
      <c r="G1577" s="61" t="s">
        <v>286</v>
      </c>
      <c r="H1577" s="42">
        <v>2013</v>
      </c>
      <c r="J1577" s="202" t="s">
        <v>1284</v>
      </c>
    </row>
    <row r="1578" spans="2:10" ht="18.75">
      <c r="B1578" s="102"/>
      <c r="C1578" s="103" t="e">
        <f t="shared" si="108"/>
        <v>#REF!</v>
      </c>
      <c r="D1578" s="103"/>
      <c r="E1578" s="103" t="e">
        <f>SUM('donnés 87-19'!#REF!)</f>
        <v>#REF!</v>
      </c>
      <c r="F1578" s="129" t="s">
        <v>1285</v>
      </c>
      <c r="G1578" s="61" t="s">
        <v>286</v>
      </c>
      <c r="H1578" s="42">
        <v>2012</v>
      </c>
      <c r="J1578" s="202" t="s">
        <v>1285</v>
      </c>
    </row>
    <row r="1579" spans="2:10" ht="18.75">
      <c r="B1579" s="102"/>
      <c r="C1579" s="103" t="e">
        <f t="shared" si="108"/>
        <v>#REF!</v>
      </c>
      <c r="D1579" s="103"/>
      <c r="E1579" s="103" t="e">
        <f>SUM('donnés 87-19'!#REF!)</f>
        <v>#REF!</v>
      </c>
      <c r="F1579" s="129" t="s">
        <v>1558</v>
      </c>
      <c r="G1579" s="61" t="s">
        <v>286</v>
      </c>
      <c r="H1579" s="42">
        <v>2012</v>
      </c>
      <c r="J1579" s="202" t="s">
        <v>1558</v>
      </c>
    </row>
    <row r="1580" spans="2:10" ht="18.75">
      <c r="B1580" s="102"/>
      <c r="C1580" s="103" t="e">
        <f t="shared" si="108"/>
        <v>#REF!</v>
      </c>
      <c r="D1580" s="103"/>
      <c r="E1580" s="103" t="e">
        <f>SUM('donnés 87-19'!#REF!)</f>
        <v>#REF!</v>
      </c>
      <c r="F1580" s="129" t="s">
        <v>1286</v>
      </c>
      <c r="G1580" s="61" t="s">
        <v>286</v>
      </c>
      <c r="H1580" s="42">
        <v>2012</v>
      </c>
      <c r="J1580" s="202" t="s">
        <v>1286</v>
      </c>
    </row>
    <row r="1581" spans="2:10" ht="18.75">
      <c r="B1581" s="102"/>
      <c r="C1581" s="103" t="e">
        <f t="shared" si="108"/>
        <v>#REF!</v>
      </c>
      <c r="D1581" s="103"/>
      <c r="E1581" s="103" t="e">
        <f>SUM('donnés 87-19'!#REF!)</f>
        <v>#REF!</v>
      </c>
      <c r="F1581" s="81" t="s">
        <v>2627</v>
      </c>
      <c r="G1581" s="60" t="s">
        <v>287</v>
      </c>
      <c r="H1581" s="42">
        <v>2016</v>
      </c>
      <c r="J1581" s="201" t="s">
        <v>1287</v>
      </c>
    </row>
    <row r="1582" spans="2:10" ht="18.75">
      <c r="B1582" s="102"/>
      <c r="C1582" s="103" t="e">
        <f t="shared" si="108"/>
        <v>#REF!</v>
      </c>
      <c r="D1582" s="103"/>
      <c r="E1582" s="103" t="e">
        <f>SUM('donnés 87-19'!#REF!)</f>
        <v>#REF!</v>
      </c>
      <c r="F1582" s="81" t="s">
        <v>1559</v>
      </c>
      <c r="G1582" s="60" t="s">
        <v>287</v>
      </c>
      <c r="H1582" s="42">
        <v>2014</v>
      </c>
      <c r="J1582" s="201" t="s">
        <v>1559</v>
      </c>
    </row>
    <row r="1583" spans="2:10" ht="18.75">
      <c r="B1583" s="102"/>
      <c r="C1583" s="103" t="e">
        <f t="shared" si="108"/>
        <v>#REF!</v>
      </c>
      <c r="D1583" s="103"/>
      <c r="E1583" s="103" t="e">
        <f>SUM('donnés 87-19'!#REF!)</f>
        <v>#REF!</v>
      </c>
      <c r="F1583" s="81" t="s">
        <v>1560</v>
      </c>
      <c r="G1583" s="60" t="s">
        <v>287</v>
      </c>
      <c r="H1583" s="42">
        <v>2014</v>
      </c>
      <c r="J1583" s="201" t="s">
        <v>1560</v>
      </c>
    </row>
    <row r="1584" spans="2:10" ht="18.75">
      <c r="B1584" s="102"/>
      <c r="C1584" s="103" t="e">
        <f t="shared" si="108"/>
        <v>#REF!</v>
      </c>
      <c r="D1584" s="103"/>
      <c r="E1584" s="103" t="e">
        <f>SUM('donnés 87-19'!#REF!)</f>
        <v>#REF!</v>
      </c>
      <c r="F1584" s="176" t="s">
        <v>626</v>
      </c>
      <c r="G1584" s="89" t="s">
        <v>288</v>
      </c>
      <c r="H1584" s="109">
        <f t="shared" ref="H1584:H1597" ca="1" si="110">YEAR(TODAY())</f>
        <v>2020</v>
      </c>
      <c r="J1584" s="236">
        <v>0</v>
      </c>
    </row>
    <row r="1585" spans="2:10" ht="18.75">
      <c r="B1585" s="102"/>
      <c r="C1585" s="103" t="e">
        <f t="shared" si="108"/>
        <v>#REF!</v>
      </c>
      <c r="D1585" s="103"/>
      <c r="E1585" s="103" t="e">
        <f>SUM('donnés 87-19'!#REF!)</f>
        <v>#REF!</v>
      </c>
      <c r="F1585" s="176" t="s">
        <v>2307</v>
      </c>
      <c r="G1585" s="89" t="s">
        <v>288</v>
      </c>
      <c r="H1585" s="109">
        <f t="shared" ca="1" si="110"/>
        <v>2020</v>
      </c>
      <c r="J1585" s="236">
        <v>0</v>
      </c>
    </row>
    <row r="1586" spans="2:10" ht="18.75">
      <c r="B1586" s="102"/>
      <c r="C1586" s="103" t="e">
        <f t="shared" si="108"/>
        <v>#REF!</v>
      </c>
      <c r="D1586" s="103"/>
      <c r="E1586" s="103" t="e">
        <f>SUM('donnés 87-19'!#REF!)</f>
        <v>#REF!</v>
      </c>
      <c r="F1586" s="176" t="s">
        <v>2308</v>
      </c>
      <c r="G1586" s="89" t="s">
        <v>288</v>
      </c>
      <c r="H1586" s="109">
        <f t="shared" ca="1" si="110"/>
        <v>2020</v>
      </c>
      <c r="J1586" s="236">
        <v>0</v>
      </c>
    </row>
    <row r="1587" spans="2:10" ht="18.75">
      <c r="B1587" s="102"/>
      <c r="C1587" s="103" t="e">
        <f t="shared" si="108"/>
        <v>#REF!</v>
      </c>
      <c r="D1587" s="103"/>
      <c r="E1587" s="103" t="e">
        <f>SUM('donnés 87-19'!#REF!)</f>
        <v>#REF!</v>
      </c>
      <c r="F1587" s="176" t="s">
        <v>2318</v>
      </c>
      <c r="G1587" s="89" t="s">
        <v>288</v>
      </c>
      <c r="H1587" s="109">
        <f t="shared" ca="1" si="110"/>
        <v>2020</v>
      </c>
      <c r="J1587" s="236">
        <v>0</v>
      </c>
    </row>
    <row r="1588" spans="2:10" ht="18.75">
      <c r="B1588" s="102"/>
      <c r="C1588" s="103" t="e">
        <f t="shared" si="108"/>
        <v>#REF!</v>
      </c>
      <c r="D1588" s="103"/>
      <c r="E1588" s="103" t="e">
        <f>SUM('donnés 87-19'!#REF!)</f>
        <v>#REF!</v>
      </c>
      <c r="F1588" s="176" t="s">
        <v>2309</v>
      </c>
      <c r="G1588" s="89" t="s">
        <v>288</v>
      </c>
      <c r="H1588" s="109">
        <f t="shared" ca="1" si="110"/>
        <v>2020</v>
      </c>
      <c r="J1588" s="236">
        <v>0</v>
      </c>
    </row>
    <row r="1589" spans="2:10" ht="18.75">
      <c r="B1589" s="102"/>
      <c r="C1589" s="103" t="e">
        <f t="shared" si="108"/>
        <v>#REF!</v>
      </c>
      <c r="D1589" s="103"/>
      <c r="E1589" s="103" t="e">
        <f>SUM('donnés 87-19'!#REF!)</f>
        <v>#REF!</v>
      </c>
      <c r="F1589" s="176" t="s">
        <v>2310</v>
      </c>
      <c r="G1589" s="89" t="s">
        <v>288</v>
      </c>
      <c r="H1589" s="109">
        <f t="shared" ca="1" si="110"/>
        <v>2020</v>
      </c>
      <c r="J1589" s="236">
        <v>0</v>
      </c>
    </row>
    <row r="1590" spans="2:10" ht="18.75">
      <c r="B1590" s="102"/>
      <c r="C1590" s="103" t="e">
        <f t="shared" si="108"/>
        <v>#REF!</v>
      </c>
      <c r="D1590" s="103"/>
      <c r="E1590" s="103" t="e">
        <f>SUM('donnés 87-19'!#REF!)</f>
        <v>#REF!</v>
      </c>
      <c r="F1590" s="176" t="s">
        <v>2311</v>
      </c>
      <c r="G1590" s="89" t="s">
        <v>288</v>
      </c>
      <c r="H1590" s="109">
        <f t="shared" ca="1" si="110"/>
        <v>2020</v>
      </c>
      <c r="J1590" s="236">
        <v>0</v>
      </c>
    </row>
    <row r="1591" spans="2:10" ht="18.75">
      <c r="B1591" s="102"/>
      <c r="C1591" s="103" t="e">
        <f t="shared" si="108"/>
        <v>#REF!</v>
      </c>
      <c r="D1591" s="103"/>
      <c r="E1591" s="103" t="e">
        <f>SUM('donnés 87-19'!#REF!)</f>
        <v>#REF!</v>
      </c>
      <c r="F1591" s="176" t="s">
        <v>2312</v>
      </c>
      <c r="G1591" s="89" t="s">
        <v>288</v>
      </c>
      <c r="H1591" s="109">
        <f t="shared" ca="1" si="110"/>
        <v>2020</v>
      </c>
      <c r="J1591" s="236">
        <v>0</v>
      </c>
    </row>
    <row r="1592" spans="2:10" ht="18.75">
      <c r="B1592" s="102"/>
      <c r="C1592" s="103" t="e">
        <f t="shared" si="108"/>
        <v>#REF!</v>
      </c>
      <c r="D1592" s="103"/>
      <c r="E1592" s="103" t="e">
        <f>SUM('donnés 87-19'!#REF!)</f>
        <v>#REF!</v>
      </c>
      <c r="F1592" s="176" t="s">
        <v>770</v>
      </c>
      <c r="G1592" s="89" t="s">
        <v>288</v>
      </c>
      <c r="H1592" s="109">
        <f t="shared" ca="1" si="110"/>
        <v>2020</v>
      </c>
      <c r="J1592" s="236">
        <v>0</v>
      </c>
    </row>
    <row r="1593" spans="2:10" ht="18.75">
      <c r="B1593" s="102"/>
      <c r="C1593" s="103" t="e">
        <f t="shared" si="108"/>
        <v>#REF!</v>
      </c>
      <c r="D1593" s="103"/>
      <c r="E1593" s="103" t="e">
        <f>SUM('donnés 87-19'!#REF!)</f>
        <v>#REF!</v>
      </c>
      <c r="F1593" s="176" t="s">
        <v>2313</v>
      </c>
      <c r="G1593" s="89" t="s">
        <v>288</v>
      </c>
      <c r="H1593" s="109">
        <f t="shared" ca="1" si="110"/>
        <v>2020</v>
      </c>
      <c r="J1593" s="236">
        <v>0</v>
      </c>
    </row>
    <row r="1594" spans="2:10" ht="18.75">
      <c r="B1594" s="102"/>
      <c r="C1594" s="103" t="e">
        <f t="shared" si="108"/>
        <v>#REF!</v>
      </c>
      <c r="D1594" s="103"/>
      <c r="E1594" s="103" t="e">
        <f>SUM('donnés 87-19'!#REF!)</f>
        <v>#REF!</v>
      </c>
      <c r="F1594" s="176" t="s">
        <v>2314</v>
      </c>
      <c r="G1594" s="89" t="s">
        <v>288</v>
      </c>
      <c r="H1594" s="109">
        <f t="shared" ca="1" si="110"/>
        <v>2020</v>
      </c>
      <c r="J1594" s="236">
        <v>0</v>
      </c>
    </row>
    <row r="1595" spans="2:10" ht="18.75">
      <c r="B1595" s="102"/>
      <c r="C1595" s="103" t="e">
        <f t="shared" si="108"/>
        <v>#REF!</v>
      </c>
      <c r="D1595" s="103"/>
      <c r="E1595" s="103" t="e">
        <f>SUM('donnés 87-19'!#REF!)</f>
        <v>#REF!</v>
      </c>
      <c r="F1595" s="176" t="s">
        <v>2315</v>
      </c>
      <c r="G1595" s="89" t="s">
        <v>288</v>
      </c>
      <c r="H1595" s="109">
        <f t="shared" ca="1" si="110"/>
        <v>2020</v>
      </c>
      <c r="J1595" s="236">
        <v>0</v>
      </c>
    </row>
    <row r="1596" spans="2:10" ht="18.75">
      <c r="B1596" s="102"/>
      <c r="C1596" s="103" t="e">
        <f t="shared" si="108"/>
        <v>#REF!</v>
      </c>
      <c r="D1596" s="103"/>
      <c r="E1596" s="103" t="e">
        <f>SUM('donnés 87-19'!#REF!)</f>
        <v>#REF!</v>
      </c>
      <c r="F1596" s="176" t="s">
        <v>2316</v>
      </c>
      <c r="G1596" s="89" t="s">
        <v>288</v>
      </c>
      <c r="H1596" s="109">
        <f t="shared" ca="1" si="110"/>
        <v>2020</v>
      </c>
      <c r="J1596" s="236">
        <v>0</v>
      </c>
    </row>
    <row r="1597" spans="2:10" ht="18.75">
      <c r="B1597" s="102"/>
      <c r="C1597" s="103" t="e">
        <f t="shared" si="108"/>
        <v>#REF!</v>
      </c>
      <c r="D1597" s="103"/>
      <c r="E1597" s="103" t="e">
        <f>SUM('donnés 87-19'!#REF!)</f>
        <v>#REF!</v>
      </c>
      <c r="F1597" s="176" t="s">
        <v>2317</v>
      </c>
      <c r="G1597" s="89" t="s">
        <v>288</v>
      </c>
      <c r="H1597" s="109">
        <f t="shared" ca="1" si="110"/>
        <v>2020</v>
      </c>
      <c r="J1597" s="236">
        <v>0</v>
      </c>
    </row>
    <row r="1598" spans="2:10" ht="18.75">
      <c r="B1598" s="102"/>
      <c r="C1598" s="103" t="e">
        <f t="shared" si="108"/>
        <v>#REF!</v>
      </c>
      <c r="D1598" s="103"/>
      <c r="E1598" s="103" t="e">
        <f>SUM('donnés 87-19'!#REF!)</f>
        <v>#REF!</v>
      </c>
      <c r="F1598" s="152" t="s">
        <v>1288</v>
      </c>
      <c r="G1598" s="76" t="s">
        <v>289</v>
      </c>
      <c r="H1598" s="42">
        <v>2016</v>
      </c>
      <c r="J1598" s="221" t="s">
        <v>1288</v>
      </c>
    </row>
    <row r="1599" spans="2:10" ht="18.75">
      <c r="B1599" s="102"/>
      <c r="C1599" s="103" t="e">
        <f t="shared" si="108"/>
        <v>#REF!</v>
      </c>
      <c r="D1599" s="103"/>
      <c r="E1599" s="103" t="e">
        <f>SUM('donnés 87-19'!#REF!)</f>
        <v>#REF!</v>
      </c>
      <c r="F1599" s="152" t="s">
        <v>1289</v>
      </c>
      <c r="G1599" s="76" t="s">
        <v>289</v>
      </c>
      <c r="H1599" s="42">
        <v>2016</v>
      </c>
      <c r="J1599" s="221" t="s">
        <v>1289</v>
      </c>
    </row>
    <row r="1600" spans="2:10" ht="18.75">
      <c r="B1600" s="102"/>
      <c r="C1600" s="103" t="e">
        <f t="shared" si="108"/>
        <v>#REF!</v>
      </c>
      <c r="D1600" s="103"/>
      <c r="E1600" s="103" t="e">
        <f>SUM('donnés 87-19'!#REF!)</f>
        <v>#REF!</v>
      </c>
      <c r="F1600" s="152" t="s">
        <v>1290</v>
      </c>
      <c r="G1600" s="76" t="s">
        <v>289</v>
      </c>
      <c r="H1600" s="42">
        <v>2016</v>
      </c>
      <c r="J1600" s="221" t="s">
        <v>1290</v>
      </c>
    </row>
    <row r="1601" spans="2:12" ht="18.75">
      <c r="B1601" s="102"/>
      <c r="C1601" s="103" t="e">
        <f t="shared" si="108"/>
        <v>#REF!</v>
      </c>
      <c r="D1601" s="103"/>
      <c r="E1601" s="103" t="e">
        <f>SUM('donnés 87-19'!#REF!)</f>
        <v>#REF!</v>
      </c>
      <c r="F1601" s="152" t="s">
        <v>1291</v>
      </c>
      <c r="G1601" s="76" t="s">
        <v>289</v>
      </c>
      <c r="H1601" s="42">
        <v>2016</v>
      </c>
      <c r="J1601" s="221" t="s">
        <v>1291</v>
      </c>
    </row>
    <row r="1602" spans="2:12" ht="18.75">
      <c r="B1602" s="102"/>
      <c r="C1602" s="103" t="e">
        <f t="shared" si="108"/>
        <v>#REF!</v>
      </c>
      <c r="D1602" s="103"/>
      <c r="E1602" s="103" t="e">
        <f>SUM('donnés 87-19'!#REF!)</f>
        <v>#REF!</v>
      </c>
      <c r="F1602" s="152" t="s">
        <v>1292</v>
      </c>
      <c r="G1602" s="76" t="s">
        <v>289</v>
      </c>
      <c r="H1602" s="42">
        <v>2016</v>
      </c>
      <c r="J1602" s="221" t="s">
        <v>1292</v>
      </c>
    </row>
    <row r="1603" spans="2:12" ht="18.75">
      <c r="B1603" s="102"/>
      <c r="C1603" s="103" t="e">
        <f t="shared" si="108"/>
        <v>#REF!</v>
      </c>
      <c r="D1603" s="103"/>
      <c r="E1603" s="103" t="e">
        <f>SUM('donnés 87-19'!#REF!)</f>
        <v>#REF!</v>
      </c>
      <c r="F1603" s="152" t="s">
        <v>1293</v>
      </c>
      <c r="G1603" s="76" t="s">
        <v>289</v>
      </c>
      <c r="H1603" s="42">
        <v>2016</v>
      </c>
      <c r="J1603" s="221" t="s">
        <v>1293</v>
      </c>
    </row>
    <row r="1604" spans="2:12" ht="18.75">
      <c r="B1604" s="102"/>
      <c r="C1604" s="103" t="e">
        <f t="shared" si="108"/>
        <v>#REF!</v>
      </c>
      <c r="D1604" s="103"/>
      <c r="E1604" s="103" t="e">
        <f>SUM('donnés 87-19'!#REF!)</f>
        <v>#REF!</v>
      </c>
      <c r="F1604" s="152" t="s">
        <v>1294</v>
      </c>
      <c r="G1604" s="76" t="s">
        <v>289</v>
      </c>
      <c r="H1604" s="42">
        <v>2016</v>
      </c>
      <c r="J1604" s="221" t="s">
        <v>1294</v>
      </c>
    </row>
    <row r="1605" spans="2:12" ht="18.75">
      <c r="B1605" s="102"/>
      <c r="C1605" s="103" t="e">
        <f t="shared" si="108"/>
        <v>#REF!</v>
      </c>
      <c r="D1605" s="103"/>
      <c r="E1605" s="103" t="e">
        <f>SUM('donnés 87-19'!#REF!)</f>
        <v>#REF!</v>
      </c>
      <c r="F1605" s="152" t="s">
        <v>1295</v>
      </c>
      <c r="G1605" s="76" t="s">
        <v>289</v>
      </c>
      <c r="H1605" s="42">
        <v>2016</v>
      </c>
      <c r="J1605" s="221" t="s">
        <v>1295</v>
      </c>
    </row>
    <row r="1606" spans="2:12" ht="18.75">
      <c r="B1606" s="102"/>
      <c r="C1606" s="103" t="e">
        <f t="shared" si="108"/>
        <v>#REF!</v>
      </c>
      <c r="D1606" s="103"/>
      <c r="E1606" s="103" t="e">
        <f>SUM('donnés 87-19'!#REF!)</f>
        <v>#REF!</v>
      </c>
      <c r="F1606" s="152" t="s">
        <v>1296</v>
      </c>
      <c r="G1606" s="76" t="s">
        <v>289</v>
      </c>
      <c r="H1606" s="42">
        <v>2016</v>
      </c>
      <c r="J1606" s="221" t="s">
        <v>1296</v>
      </c>
    </row>
    <row r="1607" spans="2:12" ht="18.75">
      <c r="B1607" s="102"/>
      <c r="C1607" s="103" t="e">
        <f t="shared" si="108"/>
        <v>#REF!</v>
      </c>
      <c r="D1607" s="103"/>
      <c r="E1607" s="103" t="e">
        <f>SUM('donnés 87-19'!#REF!)</f>
        <v>#REF!</v>
      </c>
      <c r="F1607" s="152" t="s">
        <v>1297</v>
      </c>
      <c r="G1607" s="76" t="s">
        <v>289</v>
      </c>
      <c r="H1607" s="42">
        <v>2016</v>
      </c>
      <c r="J1607" s="221" t="s">
        <v>1297</v>
      </c>
    </row>
    <row r="1608" spans="2:12" ht="18.75">
      <c r="B1608" s="102"/>
      <c r="C1608" s="103" t="e">
        <f t="shared" si="108"/>
        <v>#REF!</v>
      </c>
      <c r="D1608" s="103"/>
      <c r="E1608" s="103" t="e">
        <f>SUM('donnés 87-19'!#REF!)</f>
        <v>#REF!</v>
      </c>
      <c r="F1608" s="152" t="s">
        <v>1298</v>
      </c>
      <c r="G1608" s="76" t="s">
        <v>289</v>
      </c>
      <c r="H1608" s="42">
        <v>2016</v>
      </c>
      <c r="J1608" s="221" t="s">
        <v>1298</v>
      </c>
    </row>
    <row r="1609" spans="2:12" ht="18.75">
      <c r="B1609" s="102"/>
      <c r="C1609" s="103" t="e">
        <f t="shared" si="108"/>
        <v>#REF!</v>
      </c>
      <c r="D1609" s="103"/>
      <c r="E1609" s="103" t="e">
        <f>SUM('donnés 87-19'!#REF!)</f>
        <v>#REF!</v>
      </c>
      <c r="F1609" s="152" t="s">
        <v>1299</v>
      </c>
      <c r="G1609" s="76" t="s">
        <v>289</v>
      </c>
      <c r="H1609" s="42">
        <v>2016</v>
      </c>
      <c r="J1609" s="221" t="s">
        <v>1299</v>
      </c>
    </row>
    <row r="1610" spans="2:12" ht="18.75">
      <c r="B1610" s="102"/>
      <c r="C1610" s="103" t="e">
        <f t="shared" si="108"/>
        <v>#REF!</v>
      </c>
      <c r="D1610" s="103"/>
      <c r="E1610" s="103" t="e">
        <f>SUM('donnés 87-19'!#REF!)</f>
        <v>#REF!</v>
      </c>
      <c r="F1610" s="129" t="s">
        <v>1300</v>
      </c>
      <c r="G1610" s="61" t="s">
        <v>290</v>
      </c>
      <c r="H1610" s="42">
        <v>2013</v>
      </c>
      <c r="J1610" s="202" t="s">
        <v>1300</v>
      </c>
    </row>
    <row r="1611" spans="2:12" ht="18.75">
      <c r="B1611" s="102"/>
      <c r="C1611" s="103" t="e">
        <f t="shared" si="108"/>
        <v>#REF!</v>
      </c>
      <c r="D1611" s="103"/>
      <c r="E1611" s="103" t="e">
        <f>SUM('donnés 87-19'!#REF!)</f>
        <v>#REF!</v>
      </c>
      <c r="F1611" s="129" t="s">
        <v>1301</v>
      </c>
      <c r="G1611" s="61" t="s">
        <v>290</v>
      </c>
      <c r="H1611" s="42">
        <v>2013</v>
      </c>
      <c r="J1611" s="202" t="s">
        <v>1301</v>
      </c>
    </row>
    <row r="1612" spans="2:12" ht="18.75">
      <c r="B1612" s="102"/>
      <c r="C1612" s="103" t="e">
        <f t="shared" si="108"/>
        <v>#REF!</v>
      </c>
      <c r="D1612" s="103"/>
      <c r="E1612" s="103" t="e">
        <f>SUM('donnés 87-19'!#REF!)</f>
        <v>#REF!</v>
      </c>
      <c r="F1612" s="129" t="s">
        <v>1302</v>
      </c>
      <c r="G1612" s="61" t="s">
        <v>290</v>
      </c>
      <c r="H1612" s="42">
        <v>2013</v>
      </c>
      <c r="J1612" s="202" t="s">
        <v>1302</v>
      </c>
    </row>
    <row r="1613" spans="2:12" ht="18.75">
      <c r="B1613" s="102"/>
      <c r="C1613" s="103" t="e">
        <f t="shared" si="108"/>
        <v>#REF!</v>
      </c>
      <c r="D1613" s="103"/>
      <c r="E1613" s="103" t="e">
        <f>SUM('donnés 87-19'!#REF!)</f>
        <v>#REF!</v>
      </c>
      <c r="F1613" s="129" t="s">
        <v>1303</v>
      </c>
      <c r="G1613" s="61" t="s">
        <v>290</v>
      </c>
      <c r="H1613" s="42">
        <v>2013</v>
      </c>
      <c r="J1613" s="202" t="s">
        <v>1303</v>
      </c>
    </row>
    <row r="1614" spans="2:12" ht="18.75">
      <c r="B1614" s="102"/>
      <c r="C1614" s="103" t="e">
        <f t="shared" si="108"/>
        <v>#REF!</v>
      </c>
      <c r="D1614" s="103"/>
      <c r="E1614" s="103" t="e">
        <f>SUM('donnés 87-19'!#REF!)</f>
        <v>#REF!</v>
      </c>
      <c r="F1614" s="129" t="s">
        <v>1304</v>
      </c>
      <c r="G1614" s="61" t="s">
        <v>290</v>
      </c>
      <c r="H1614" s="42">
        <v>2013</v>
      </c>
      <c r="J1614" s="202" t="s">
        <v>1304</v>
      </c>
    </row>
    <row r="1615" spans="2:12" ht="18.75">
      <c r="B1615" s="102"/>
      <c r="C1615" s="103" t="e">
        <f t="shared" si="108"/>
        <v>#REF!</v>
      </c>
      <c r="D1615" s="103"/>
      <c r="E1615" s="103" t="e">
        <f>SUM('donnés 87-19'!#REF!)</f>
        <v>#REF!</v>
      </c>
      <c r="F1615" s="129" t="s">
        <v>1305</v>
      </c>
      <c r="G1615" s="61" t="s">
        <v>290</v>
      </c>
      <c r="H1615" s="42">
        <v>2013</v>
      </c>
      <c r="J1615" s="202" t="s">
        <v>1305</v>
      </c>
      <c r="K1615" s="183"/>
      <c r="L1615" s="183"/>
    </row>
    <row r="1616" spans="2:12" ht="18.75">
      <c r="B1616" s="102"/>
      <c r="C1616" s="103" t="e">
        <f t="shared" si="108"/>
        <v>#REF!</v>
      </c>
      <c r="D1616" s="103"/>
      <c r="E1616" s="103" t="e">
        <f>SUM('donnés 87-19'!#REF!)</f>
        <v>#REF!</v>
      </c>
      <c r="F1616" s="81" t="s">
        <v>1306</v>
      </c>
      <c r="G1616" s="60" t="s">
        <v>291</v>
      </c>
      <c r="H1616" s="42">
        <v>2013</v>
      </c>
      <c r="J1616" s="201" t="s">
        <v>1306</v>
      </c>
      <c r="K1616" s="248"/>
      <c r="L1616" s="248"/>
    </row>
    <row r="1617" spans="2:10" ht="18.75">
      <c r="B1617" s="102"/>
      <c r="C1617" s="103" t="e">
        <f t="shared" si="108"/>
        <v>#REF!</v>
      </c>
      <c r="D1617" s="103"/>
      <c r="E1617" s="103" t="e">
        <f>SUM('donnés 87-19'!#REF!)</f>
        <v>#REF!</v>
      </c>
      <c r="F1617" s="81" t="s">
        <v>1875</v>
      </c>
      <c r="G1617" s="60" t="s">
        <v>291</v>
      </c>
      <c r="H1617" s="109">
        <f t="shared" ref="H1617:H1639" ca="1" si="111">YEAR(TODAY())</f>
        <v>2020</v>
      </c>
      <c r="J1617" s="201">
        <v>0</v>
      </c>
    </row>
    <row r="1618" spans="2:10" ht="18.75">
      <c r="B1618" s="102"/>
      <c r="C1618" s="103" t="e">
        <f t="shared" si="108"/>
        <v>#REF!</v>
      </c>
      <c r="D1618" s="103"/>
      <c r="E1618" s="103" t="e">
        <f>SUM('donnés 87-19'!#REF!)</f>
        <v>#REF!</v>
      </c>
      <c r="F1618" s="81" t="s">
        <v>2319</v>
      </c>
      <c r="G1618" s="60" t="s">
        <v>291</v>
      </c>
      <c r="H1618" s="109">
        <f t="shared" ca="1" si="111"/>
        <v>2020</v>
      </c>
      <c r="J1618" s="201">
        <v>0</v>
      </c>
    </row>
    <row r="1619" spans="2:10" ht="18.75">
      <c r="B1619" s="102"/>
      <c r="C1619" s="103" t="e">
        <f t="shared" si="108"/>
        <v>#REF!</v>
      </c>
      <c r="D1619" s="103"/>
      <c r="E1619" s="103" t="e">
        <f>SUM('donnés 87-19'!#REF!)</f>
        <v>#REF!</v>
      </c>
      <c r="F1619" s="81" t="s">
        <v>776</v>
      </c>
      <c r="G1619" s="60" t="s">
        <v>291</v>
      </c>
      <c r="H1619" s="109">
        <f t="shared" ca="1" si="111"/>
        <v>2020</v>
      </c>
      <c r="J1619" s="201">
        <v>0</v>
      </c>
    </row>
    <row r="1620" spans="2:10" ht="18.75">
      <c r="B1620" s="102"/>
      <c r="C1620" s="103" t="e">
        <f t="shared" si="108"/>
        <v>#REF!</v>
      </c>
      <c r="D1620" s="103"/>
      <c r="E1620" s="103" t="e">
        <f>SUM('donnés 87-19'!#REF!)</f>
        <v>#REF!</v>
      </c>
      <c r="F1620" s="81" t="s">
        <v>2320</v>
      </c>
      <c r="G1620" s="60" t="s">
        <v>291</v>
      </c>
      <c r="H1620" s="109">
        <f t="shared" ca="1" si="111"/>
        <v>2020</v>
      </c>
      <c r="J1620" s="201">
        <v>0</v>
      </c>
    </row>
    <row r="1621" spans="2:10" ht="18.75">
      <c r="B1621" s="102"/>
      <c r="C1621" s="103" t="e">
        <f t="shared" si="108"/>
        <v>#REF!</v>
      </c>
      <c r="D1621" s="103"/>
      <c r="E1621" s="103" t="e">
        <f>SUM('donnés 87-19'!#REF!)</f>
        <v>#REF!</v>
      </c>
      <c r="F1621" s="81" t="s">
        <v>2475</v>
      </c>
      <c r="G1621" s="60" t="s">
        <v>291</v>
      </c>
      <c r="H1621" s="109">
        <f t="shared" ca="1" si="111"/>
        <v>2020</v>
      </c>
      <c r="J1621" s="201">
        <v>0</v>
      </c>
    </row>
    <row r="1622" spans="2:10" ht="18.75">
      <c r="B1622" s="102"/>
      <c r="C1622" s="103" t="e">
        <f t="shared" ref="C1622:C1685" si="112">SUM(E1622-D1622)</f>
        <v>#REF!</v>
      </c>
      <c r="D1622" s="103"/>
      <c r="E1622" s="103" t="e">
        <f>SUM('donnés 87-19'!#REF!)</f>
        <v>#REF!</v>
      </c>
      <c r="F1622" s="81" t="s">
        <v>2321</v>
      </c>
      <c r="G1622" s="60" t="s">
        <v>291</v>
      </c>
      <c r="H1622" s="109">
        <f t="shared" ca="1" si="111"/>
        <v>2020</v>
      </c>
      <c r="J1622" s="201">
        <v>0</v>
      </c>
    </row>
    <row r="1623" spans="2:10" ht="18.75">
      <c r="B1623" s="102"/>
      <c r="C1623" s="103" t="e">
        <f t="shared" si="112"/>
        <v>#REF!</v>
      </c>
      <c r="D1623" s="103"/>
      <c r="E1623" s="103" t="e">
        <f>SUM('donnés 87-19'!#REF!)</f>
        <v>#REF!</v>
      </c>
      <c r="F1623" s="81" t="s">
        <v>2322</v>
      </c>
      <c r="G1623" s="60" t="s">
        <v>291</v>
      </c>
      <c r="H1623" s="109">
        <f t="shared" ca="1" si="111"/>
        <v>2020</v>
      </c>
      <c r="J1623" s="201">
        <v>0</v>
      </c>
    </row>
    <row r="1624" spans="2:10" ht="18.75">
      <c r="B1624" s="102"/>
      <c r="C1624" s="103" t="e">
        <f t="shared" si="112"/>
        <v>#REF!</v>
      </c>
      <c r="D1624" s="103"/>
      <c r="E1624" s="103" t="e">
        <f>SUM('donnés 87-19'!#REF!)</f>
        <v>#REF!</v>
      </c>
      <c r="F1624" s="81" t="s">
        <v>1264</v>
      </c>
      <c r="G1624" s="60" t="s">
        <v>291</v>
      </c>
      <c r="H1624" s="109">
        <f t="shared" ca="1" si="111"/>
        <v>2020</v>
      </c>
      <c r="J1624" s="201">
        <v>0</v>
      </c>
    </row>
    <row r="1625" spans="2:10" ht="18.75">
      <c r="B1625" s="102"/>
      <c r="C1625" s="103" t="e">
        <f t="shared" si="112"/>
        <v>#REF!</v>
      </c>
      <c r="D1625" s="103"/>
      <c r="E1625" s="103" t="e">
        <f>SUM('donnés 87-19'!#REF!)</f>
        <v>#REF!</v>
      </c>
      <c r="F1625" s="81" t="s">
        <v>2323</v>
      </c>
      <c r="G1625" s="60" t="s">
        <v>291</v>
      </c>
      <c r="H1625" s="109">
        <f t="shared" ca="1" si="111"/>
        <v>2020</v>
      </c>
      <c r="J1625" s="201">
        <v>0</v>
      </c>
    </row>
    <row r="1626" spans="2:10" ht="18.75">
      <c r="B1626" s="102"/>
      <c r="C1626" s="103" t="e">
        <f t="shared" si="112"/>
        <v>#REF!</v>
      </c>
      <c r="D1626" s="103"/>
      <c r="E1626" s="103" t="e">
        <f>SUM('donnés 87-19'!#REF!)</f>
        <v>#REF!</v>
      </c>
      <c r="F1626" s="81" t="s">
        <v>2324</v>
      </c>
      <c r="G1626" s="60" t="s">
        <v>291</v>
      </c>
      <c r="H1626" s="109">
        <f t="shared" ca="1" si="111"/>
        <v>2020</v>
      </c>
      <c r="J1626" s="201">
        <v>0</v>
      </c>
    </row>
    <row r="1627" spans="2:10" ht="18.75">
      <c r="B1627" s="102"/>
      <c r="C1627" s="103" t="e">
        <f t="shared" si="112"/>
        <v>#REF!</v>
      </c>
      <c r="D1627" s="103"/>
      <c r="E1627" s="103" t="e">
        <f>SUM('donnés 87-19'!#REF!)</f>
        <v>#REF!</v>
      </c>
      <c r="F1627" s="81" t="s">
        <v>2325</v>
      </c>
      <c r="G1627" s="60" t="s">
        <v>291</v>
      </c>
      <c r="H1627" s="109">
        <f t="shared" ca="1" si="111"/>
        <v>2020</v>
      </c>
      <c r="J1627" s="201">
        <v>0</v>
      </c>
    </row>
    <row r="1628" spans="2:10" ht="18.75">
      <c r="B1628" s="102"/>
      <c r="C1628" s="103" t="e">
        <f t="shared" si="112"/>
        <v>#REF!</v>
      </c>
      <c r="D1628" s="103"/>
      <c r="E1628" s="103" t="e">
        <f>SUM('donnés 87-19'!#REF!)</f>
        <v>#REF!</v>
      </c>
      <c r="F1628" s="150" t="s">
        <v>2326</v>
      </c>
      <c r="G1628" s="64" t="s">
        <v>292</v>
      </c>
      <c r="H1628" s="109">
        <f t="shared" ca="1" si="111"/>
        <v>2020</v>
      </c>
      <c r="J1628" s="193">
        <v>0</v>
      </c>
    </row>
    <row r="1629" spans="2:10" ht="18.75">
      <c r="B1629" s="102"/>
      <c r="C1629" s="103" t="e">
        <f t="shared" si="112"/>
        <v>#REF!</v>
      </c>
      <c r="D1629" s="103"/>
      <c r="E1629" s="103" t="e">
        <f>SUM('donnés 87-19'!#REF!)</f>
        <v>#REF!</v>
      </c>
      <c r="F1629" s="150" t="s">
        <v>2327</v>
      </c>
      <c r="G1629" s="64" t="s">
        <v>292</v>
      </c>
      <c r="H1629" s="109">
        <f t="shared" ca="1" si="111"/>
        <v>2020</v>
      </c>
      <c r="J1629" s="193">
        <v>0</v>
      </c>
    </row>
    <row r="1630" spans="2:10" ht="18.75">
      <c r="B1630" s="102"/>
      <c r="C1630" s="103" t="e">
        <f t="shared" si="112"/>
        <v>#REF!</v>
      </c>
      <c r="D1630" s="103"/>
      <c r="E1630" s="103" t="e">
        <f>SUM('donnés 87-19'!#REF!)</f>
        <v>#REF!</v>
      </c>
      <c r="F1630" s="150" t="s">
        <v>2328</v>
      </c>
      <c r="G1630" s="64" t="s">
        <v>292</v>
      </c>
      <c r="H1630" s="109">
        <f t="shared" ca="1" si="111"/>
        <v>2020</v>
      </c>
      <c r="J1630" s="193">
        <v>0</v>
      </c>
    </row>
    <row r="1631" spans="2:10" ht="18.75">
      <c r="B1631" s="102"/>
      <c r="C1631" s="103" t="e">
        <f t="shared" si="112"/>
        <v>#REF!</v>
      </c>
      <c r="D1631" s="103"/>
      <c r="E1631" s="103" t="e">
        <f>SUM('donnés 87-19'!#REF!)</f>
        <v>#REF!</v>
      </c>
      <c r="F1631" s="150" t="s">
        <v>2306</v>
      </c>
      <c r="G1631" s="64" t="s">
        <v>292</v>
      </c>
      <c r="H1631" s="109">
        <f t="shared" ca="1" si="111"/>
        <v>2020</v>
      </c>
      <c r="J1631" s="193">
        <v>0</v>
      </c>
    </row>
    <row r="1632" spans="2:10" ht="18.75">
      <c r="B1632" s="102"/>
      <c r="C1632" s="103" t="e">
        <f t="shared" si="112"/>
        <v>#REF!</v>
      </c>
      <c r="D1632" s="103"/>
      <c r="E1632" s="103" t="e">
        <f>SUM('donnés 87-19'!#REF!)</f>
        <v>#REF!</v>
      </c>
      <c r="F1632" s="150" t="s">
        <v>2329</v>
      </c>
      <c r="G1632" s="64" t="s">
        <v>292</v>
      </c>
      <c r="H1632" s="109">
        <f t="shared" ca="1" si="111"/>
        <v>2020</v>
      </c>
      <c r="J1632" s="193">
        <v>0</v>
      </c>
    </row>
    <row r="1633" spans="2:10" ht="18.75">
      <c r="B1633" s="102"/>
      <c r="C1633" s="103" t="e">
        <f t="shared" si="112"/>
        <v>#REF!</v>
      </c>
      <c r="D1633" s="103"/>
      <c r="E1633" s="103" t="e">
        <f>SUM('donnés 87-19'!#REF!)</f>
        <v>#REF!</v>
      </c>
      <c r="F1633" s="150" t="s">
        <v>2330</v>
      </c>
      <c r="G1633" s="64" t="s">
        <v>292</v>
      </c>
      <c r="H1633" s="109">
        <f t="shared" ca="1" si="111"/>
        <v>2020</v>
      </c>
      <c r="J1633" s="193">
        <v>0</v>
      </c>
    </row>
    <row r="1634" spans="2:10" ht="18.75">
      <c r="B1634" s="102"/>
      <c r="C1634" s="103" t="e">
        <f t="shared" si="112"/>
        <v>#REF!</v>
      </c>
      <c r="D1634" s="103"/>
      <c r="E1634" s="103" t="e">
        <f>SUM('donnés 87-19'!#REF!)</f>
        <v>#REF!</v>
      </c>
      <c r="F1634" s="150" t="s">
        <v>2331</v>
      </c>
      <c r="G1634" s="64" t="s">
        <v>292</v>
      </c>
      <c r="H1634" s="109">
        <f t="shared" ca="1" si="111"/>
        <v>2020</v>
      </c>
      <c r="J1634" s="193">
        <v>0</v>
      </c>
    </row>
    <row r="1635" spans="2:10" ht="18.75">
      <c r="B1635" s="102"/>
      <c r="C1635" s="103" t="e">
        <f t="shared" si="112"/>
        <v>#REF!</v>
      </c>
      <c r="D1635" s="103"/>
      <c r="E1635" s="103" t="e">
        <f>SUM('donnés 87-19'!#REF!)</f>
        <v>#REF!</v>
      </c>
      <c r="F1635" s="150" t="s">
        <v>2332</v>
      </c>
      <c r="G1635" s="64" t="s">
        <v>292</v>
      </c>
      <c r="H1635" s="109">
        <f t="shared" ca="1" si="111"/>
        <v>2020</v>
      </c>
      <c r="J1635" s="193">
        <v>0</v>
      </c>
    </row>
    <row r="1636" spans="2:10" ht="18.75">
      <c r="B1636" s="102"/>
      <c r="C1636" s="103" t="e">
        <f t="shared" si="112"/>
        <v>#REF!</v>
      </c>
      <c r="D1636" s="103"/>
      <c r="E1636" s="103" t="e">
        <f>SUM('donnés 87-19'!#REF!)</f>
        <v>#REF!</v>
      </c>
      <c r="F1636" s="150" t="s">
        <v>2333</v>
      </c>
      <c r="G1636" s="64" t="s">
        <v>292</v>
      </c>
      <c r="H1636" s="109">
        <f t="shared" ca="1" si="111"/>
        <v>2020</v>
      </c>
      <c r="J1636" s="193">
        <v>0</v>
      </c>
    </row>
    <row r="1637" spans="2:10" ht="18.75">
      <c r="B1637" s="102"/>
      <c r="C1637" s="103" t="e">
        <f t="shared" si="112"/>
        <v>#REF!</v>
      </c>
      <c r="D1637" s="103"/>
      <c r="E1637" s="103" t="e">
        <f>SUM('donnés 87-19'!#REF!)</f>
        <v>#REF!</v>
      </c>
      <c r="F1637" s="150" t="s">
        <v>2334</v>
      </c>
      <c r="G1637" s="64" t="s">
        <v>292</v>
      </c>
      <c r="H1637" s="109">
        <f t="shared" ca="1" si="111"/>
        <v>2020</v>
      </c>
      <c r="J1637" s="193">
        <v>0</v>
      </c>
    </row>
    <row r="1638" spans="2:10" ht="18.75">
      <c r="B1638" s="102"/>
      <c r="C1638" s="103" t="e">
        <f t="shared" si="112"/>
        <v>#REF!</v>
      </c>
      <c r="D1638" s="103"/>
      <c r="E1638" s="103" t="e">
        <f>SUM('donnés 87-19'!#REF!)</f>
        <v>#REF!</v>
      </c>
      <c r="F1638" s="150" t="s">
        <v>2335</v>
      </c>
      <c r="G1638" s="64" t="s">
        <v>292</v>
      </c>
      <c r="H1638" s="109">
        <f t="shared" ca="1" si="111"/>
        <v>2020</v>
      </c>
      <c r="J1638" s="193">
        <v>0</v>
      </c>
    </row>
    <row r="1639" spans="2:10" ht="18.75">
      <c r="B1639" s="102"/>
      <c r="C1639" s="103" t="e">
        <f t="shared" si="112"/>
        <v>#REF!</v>
      </c>
      <c r="D1639" s="103"/>
      <c r="E1639" s="103" t="e">
        <f>SUM('donnés 87-19'!#REF!)</f>
        <v>#REF!</v>
      </c>
      <c r="F1639" s="150" t="s">
        <v>2336</v>
      </c>
      <c r="G1639" s="64" t="s">
        <v>292</v>
      </c>
      <c r="H1639" s="109">
        <f t="shared" ca="1" si="111"/>
        <v>2020</v>
      </c>
      <c r="J1639" s="193">
        <v>0</v>
      </c>
    </row>
    <row r="1640" spans="2:10" ht="18.75">
      <c r="B1640" s="102"/>
      <c r="C1640" s="103" t="e">
        <f t="shared" si="112"/>
        <v>#REF!</v>
      </c>
      <c r="D1640" s="103"/>
      <c r="E1640" s="103" t="e">
        <f>SUM('donnés 87-19'!#REF!)</f>
        <v>#REF!</v>
      </c>
      <c r="F1640" s="160" t="s">
        <v>1307</v>
      </c>
      <c r="G1640" s="84" t="s">
        <v>293</v>
      </c>
      <c r="H1640" s="42">
        <v>2013</v>
      </c>
      <c r="J1640" s="234" t="s">
        <v>1307</v>
      </c>
    </row>
    <row r="1641" spans="2:10" ht="18.75">
      <c r="B1641" s="102"/>
      <c r="C1641" s="103" t="e">
        <f t="shared" si="112"/>
        <v>#REF!</v>
      </c>
      <c r="D1641" s="103"/>
      <c r="E1641" s="103" t="e">
        <f>SUM('donnés 87-19'!#REF!)</f>
        <v>#REF!</v>
      </c>
      <c r="F1641" s="160" t="s">
        <v>1308</v>
      </c>
      <c r="G1641" s="84" t="s">
        <v>293</v>
      </c>
      <c r="H1641" s="42">
        <v>2013</v>
      </c>
      <c r="J1641" s="234" t="s">
        <v>1308</v>
      </c>
    </row>
    <row r="1642" spans="2:10" ht="18.75">
      <c r="B1642" s="102"/>
      <c r="C1642" s="103" t="e">
        <f t="shared" si="112"/>
        <v>#REF!</v>
      </c>
      <c r="D1642" s="103"/>
      <c r="E1642" s="103" t="e">
        <f>SUM('donnés 87-19'!#REF!)</f>
        <v>#REF!</v>
      </c>
      <c r="F1642" s="160" t="s">
        <v>1309</v>
      </c>
      <c r="G1642" s="84" t="s">
        <v>293</v>
      </c>
      <c r="H1642" s="42">
        <v>2013</v>
      </c>
      <c r="J1642" s="234" t="s">
        <v>1309</v>
      </c>
    </row>
    <row r="1643" spans="2:10" ht="18.75">
      <c r="B1643" s="102"/>
      <c r="C1643" s="103" t="e">
        <f t="shared" si="112"/>
        <v>#REF!</v>
      </c>
      <c r="D1643" s="103"/>
      <c r="E1643" s="103" t="e">
        <f>SUM('donnés 87-19'!#REF!)</f>
        <v>#REF!</v>
      </c>
      <c r="F1643" s="160" t="s">
        <v>1310</v>
      </c>
      <c r="G1643" s="84" t="s">
        <v>293</v>
      </c>
      <c r="H1643" s="42">
        <v>2013</v>
      </c>
      <c r="J1643" s="234" t="s">
        <v>1310</v>
      </c>
    </row>
    <row r="1644" spans="2:10" ht="18.75">
      <c r="B1644" s="102"/>
      <c r="C1644" s="103" t="e">
        <f t="shared" si="112"/>
        <v>#REF!</v>
      </c>
      <c r="D1644" s="103"/>
      <c r="E1644" s="103" t="e">
        <f>SUM('donnés 87-19'!#REF!)</f>
        <v>#REF!</v>
      </c>
      <c r="F1644" s="129" t="s">
        <v>1561</v>
      </c>
      <c r="G1644" s="61" t="s">
        <v>294</v>
      </c>
      <c r="H1644" s="42">
        <v>2013</v>
      </c>
      <c r="J1644" s="202" t="s">
        <v>1561</v>
      </c>
    </row>
    <row r="1645" spans="2:10" ht="18.75">
      <c r="B1645" s="102"/>
      <c r="C1645" s="103" t="e">
        <f t="shared" si="112"/>
        <v>#REF!</v>
      </c>
      <c r="D1645" s="103"/>
      <c r="E1645" s="103" t="e">
        <f>SUM('donnés 87-19'!#REF!)</f>
        <v>#REF!</v>
      </c>
      <c r="F1645" s="129" t="s">
        <v>1562</v>
      </c>
      <c r="G1645" s="61" t="s">
        <v>294</v>
      </c>
      <c r="H1645" s="42">
        <v>2013</v>
      </c>
      <c r="J1645" s="202" t="s">
        <v>1562</v>
      </c>
    </row>
    <row r="1646" spans="2:10" ht="18.75">
      <c r="B1646" s="102"/>
      <c r="C1646" s="103" t="e">
        <f t="shared" si="112"/>
        <v>#REF!</v>
      </c>
      <c r="D1646" s="103"/>
      <c r="E1646" s="103" t="e">
        <f>SUM('donnés 87-19'!#REF!)</f>
        <v>#REF!</v>
      </c>
      <c r="F1646" s="129" t="s">
        <v>1563</v>
      </c>
      <c r="G1646" s="61" t="s">
        <v>294</v>
      </c>
      <c r="H1646" s="42">
        <v>2013</v>
      </c>
      <c r="J1646" s="202" t="s">
        <v>1563</v>
      </c>
    </row>
    <row r="1647" spans="2:10" ht="18.75">
      <c r="B1647" s="102"/>
      <c r="C1647" s="103" t="e">
        <f t="shared" si="112"/>
        <v>#REF!</v>
      </c>
      <c r="D1647" s="103"/>
      <c r="E1647" s="103" t="e">
        <f>SUM('donnés 87-19'!#REF!)</f>
        <v>#REF!</v>
      </c>
      <c r="F1647" s="129" t="s">
        <v>2628</v>
      </c>
      <c r="G1647" s="61" t="s">
        <v>294</v>
      </c>
      <c r="H1647" s="42">
        <v>2013</v>
      </c>
      <c r="J1647" s="202" t="s">
        <v>1564</v>
      </c>
    </row>
    <row r="1648" spans="2:10" ht="18.75">
      <c r="B1648" s="102"/>
      <c r="C1648" s="103" t="e">
        <f t="shared" si="112"/>
        <v>#REF!</v>
      </c>
      <c r="D1648" s="103"/>
      <c r="E1648" s="103" t="e">
        <f>SUM('donnés 87-19'!#REF!)</f>
        <v>#REF!</v>
      </c>
      <c r="F1648" s="129" t="s">
        <v>1559</v>
      </c>
      <c r="G1648" s="61" t="s">
        <v>294</v>
      </c>
      <c r="H1648" s="42">
        <v>2013</v>
      </c>
      <c r="J1648" s="202" t="s">
        <v>1565</v>
      </c>
    </row>
    <row r="1649" spans="2:14" ht="18.75">
      <c r="B1649" s="102"/>
      <c r="C1649" s="103" t="e">
        <f t="shared" si="112"/>
        <v>#REF!</v>
      </c>
      <c r="D1649" s="103"/>
      <c r="E1649" s="103" t="e">
        <f>SUM('donnés 87-19'!#REF!)</f>
        <v>#REF!</v>
      </c>
      <c r="F1649" s="129" t="s">
        <v>1566</v>
      </c>
      <c r="G1649" s="61" t="s">
        <v>294</v>
      </c>
      <c r="H1649" s="42">
        <v>2013</v>
      </c>
      <c r="J1649" s="202" t="s">
        <v>1566</v>
      </c>
    </row>
    <row r="1650" spans="2:14" ht="18.75">
      <c r="B1650" s="102"/>
      <c r="C1650" s="103" t="e">
        <f t="shared" si="112"/>
        <v>#REF!</v>
      </c>
      <c r="D1650" s="103"/>
      <c r="E1650" s="103" t="e">
        <f>SUM('donnés 87-19'!#REF!)</f>
        <v>#REF!</v>
      </c>
      <c r="F1650" s="81" t="s">
        <v>2337</v>
      </c>
      <c r="G1650" s="60" t="s">
        <v>295</v>
      </c>
      <c r="H1650" s="109">
        <f t="shared" ref="H1650:H1666" ca="1" si="113">YEAR(TODAY())</f>
        <v>2020</v>
      </c>
      <c r="J1650" s="201">
        <v>0</v>
      </c>
    </row>
    <row r="1651" spans="2:14" ht="18.75">
      <c r="B1651" s="102"/>
      <c r="C1651" s="103" t="e">
        <f t="shared" si="112"/>
        <v>#REF!</v>
      </c>
      <c r="D1651" s="103"/>
      <c r="E1651" s="103" t="e">
        <f>SUM('donnés 87-19'!#REF!)</f>
        <v>#REF!</v>
      </c>
      <c r="F1651" s="81" t="s">
        <v>2338</v>
      </c>
      <c r="G1651" s="60" t="s">
        <v>295</v>
      </c>
      <c r="H1651" s="109">
        <f t="shared" ca="1" si="113"/>
        <v>2020</v>
      </c>
      <c r="J1651" s="201">
        <v>0</v>
      </c>
    </row>
    <row r="1652" spans="2:14" ht="18.75">
      <c r="B1652" s="102"/>
      <c r="C1652" s="103" t="e">
        <f t="shared" si="112"/>
        <v>#REF!</v>
      </c>
      <c r="D1652" s="103"/>
      <c r="E1652" s="103" t="e">
        <f>SUM('donnés 87-19'!#REF!)</f>
        <v>#REF!</v>
      </c>
      <c r="F1652" s="81" t="s">
        <v>2339</v>
      </c>
      <c r="G1652" s="60" t="s">
        <v>295</v>
      </c>
      <c r="H1652" s="109">
        <f t="shared" ca="1" si="113"/>
        <v>2020</v>
      </c>
      <c r="J1652" s="201">
        <v>0</v>
      </c>
    </row>
    <row r="1653" spans="2:14" ht="18.75">
      <c r="B1653" s="102"/>
      <c r="C1653" s="103" t="e">
        <f t="shared" si="112"/>
        <v>#REF!</v>
      </c>
      <c r="D1653" s="103"/>
      <c r="E1653" s="103" t="e">
        <f>SUM('donnés 87-19'!#REF!)</f>
        <v>#REF!</v>
      </c>
      <c r="F1653" s="81" t="s">
        <v>2340</v>
      </c>
      <c r="G1653" s="60" t="s">
        <v>295</v>
      </c>
      <c r="H1653" s="109">
        <f t="shared" ca="1" si="113"/>
        <v>2020</v>
      </c>
      <c r="J1653" s="201">
        <v>0</v>
      </c>
    </row>
    <row r="1654" spans="2:14" ht="18.75">
      <c r="B1654" s="102"/>
      <c r="C1654" s="103" t="e">
        <f t="shared" si="112"/>
        <v>#REF!</v>
      </c>
      <c r="D1654" s="103"/>
      <c r="E1654" s="103" t="e">
        <f>SUM('donnés 87-19'!#REF!)</f>
        <v>#REF!</v>
      </c>
      <c r="F1654" s="81" t="s">
        <v>2341</v>
      </c>
      <c r="G1654" s="60" t="s">
        <v>295</v>
      </c>
      <c r="H1654" s="109">
        <f t="shared" ca="1" si="113"/>
        <v>2020</v>
      </c>
      <c r="J1654" s="201">
        <v>0</v>
      </c>
    </row>
    <row r="1655" spans="2:14" ht="18.75">
      <c r="B1655" s="102"/>
      <c r="C1655" s="103" t="e">
        <f t="shared" si="112"/>
        <v>#REF!</v>
      </c>
      <c r="D1655" s="103"/>
      <c r="E1655" s="103" t="e">
        <f>SUM('donnés 87-19'!#REF!)</f>
        <v>#REF!</v>
      </c>
      <c r="F1655" s="81" t="s">
        <v>2342</v>
      </c>
      <c r="G1655" s="60" t="s">
        <v>295</v>
      </c>
      <c r="H1655" s="109">
        <f t="shared" ca="1" si="113"/>
        <v>2020</v>
      </c>
      <c r="J1655" s="201">
        <v>0</v>
      </c>
    </row>
    <row r="1656" spans="2:14" ht="18.75">
      <c r="B1656" s="102"/>
      <c r="C1656" s="103" t="e">
        <f t="shared" si="112"/>
        <v>#REF!</v>
      </c>
      <c r="D1656" s="103"/>
      <c r="E1656" s="103" t="e">
        <f>SUM('donnés 87-19'!#REF!)</f>
        <v>#REF!</v>
      </c>
      <c r="F1656" s="81" t="s">
        <v>2343</v>
      </c>
      <c r="G1656" s="60" t="s">
        <v>295</v>
      </c>
      <c r="H1656" s="109">
        <f t="shared" ca="1" si="113"/>
        <v>2020</v>
      </c>
      <c r="J1656" s="201">
        <v>0</v>
      </c>
    </row>
    <row r="1657" spans="2:14" ht="18.75">
      <c r="B1657" s="102"/>
      <c r="C1657" s="103" t="e">
        <f t="shared" si="112"/>
        <v>#REF!</v>
      </c>
      <c r="D1657" s="103"/>
      <c r="E1657" s="103" t="e">
        <f>SUM('donnés 87-19'!#REF!)</f>
        <v>#REF!</v>
      </c>
      <c r="F1657" s="81" t="s">
        <v>2344</v>
      </c>
      <c r="G1657" s="60" t="s">
        <v>295</v>
      </c>
      <c r="H1657" s="109">
        <f t="shared" ca="1" si="113"/>
        <v>2020</v>
      </c>
      <c r="J1657" s="201">
        <v>0</v>
      </c>
    </row>
    <row r="1658" spans="2:14" ht="18.75">
      <c r="B1658" s="102"/>
      <c r="C1658" s="103" t="e">
        <f t="shared" si="112"/>
        <v>#REF!</v>
      </c>
      <c r="D1658" s="103"/>
      <c r="E1658" s="103" t="e">
        <f>SUM('donnés 87-19'!#REF!)</f>
        <v>#REF!</v>
      </c>
      <c r="F1658" s="81" t="s">
        <v>2345</v>
      </c>
      <c r="G1658" s="60" t="s">
        <v>295</v>
      </c>
      <c r="H1658" s="109">
        <f t="shared" ca="1" si="113"/>
        <v>2020</v>
      </c>
      <c r="J1658" s="201">
        <v>0</v>
      </c>
    </row>
    <row r="1659" spans="2:14" ht="18.75">
      <c r="B1659" s="102"/>
      <c r="C1659" s="103" t="e">
        <f t="shared" si="112"/>
        <v>#REF!</v>
      </c>
      <c r="D1659" s="103"/>
      <c r="E1659" s="103" t="e">
        <f>SUM('donnés 87-19'!#REF!)</f>
        <v>#REF!</v>
      </c>
      <c r="F1659" s="81" t="s">
        <v>2346</v>
      </c>
      <c r="G1659" s="60" t="s">
        <v>295</v>
      </c>
      <c r="H1659" s="109">
        <f t="shared" ca="1" si="113"/>
        <v>2020</v>
      </c>
      <c r="J1659" s="201">
        <v>0</v>
      </c>
    </row>
    <row r="1660" spans="2:14" ht="18.75">
      <c r="B1660" s="102"/>
      <c r="C1660" s="103" t="e">
        <f t="shared" si="112"/>
        <v>#REF!</v>
      </c>
      <c r="D1660" s="103"/>
      <c r="E1660" s="103" t="e">
        <f>SUM('donnés 87-19'!#REF!)</f>
        <v>#REF!</v>
      </c>
      <c r="F1660" s="81" t="s">
        <v>2347</v>
      </c>
      <c r="G1660" s="60" t="s">
        <v>295</v>
      </c>
      <c r="H1660" s="109">
        <f t="shared" ca="1" si="113"/>
        <v>2020</v>
      </c>
      <c r="J1660" s="201">
        <v>0</v>
      </c>
    </row>
    <row r="1661" spans="2:14" ht="18.75">
      <c r="B1661" s="102"/>
      <c r="C1661" s="103" t="e">
        <f t="shared" si="112"/>
        <v>#REF!</v>
      </c>
      <c r="D1661" s="103"/>
      <c r="E1661" s="103" t="e">
        <f>SUM('donnés 87-19'!#REF!)</f>
        <v>#REF!</v>
      </c>
      <c r="F1661" s="81" t="s">
        <v>2348</v>
      </c>
      <c r="G1661" s="60" t="s">
        <v>295</v>
      </c>
      <c r="H1661" s="109">
        <f t="shared" ca="1" si="113"/>
        <v>2020</v>
      </c>
      <c r="J1661" s="201">
        <v>0</v>
      </c>
    </row>
    <row r="1662" spans="2:14" ht="18.75">
      <c r="B1662" s="102"/>
      <c r="C1662" s="103" t="e">
        <f t="shared" si="112"/>
        <v>#REF!</v>
      </c>
      <c r="D1662" s="103"/>
      <c r="E1662" s="103" t="e">
        <f>SUM('donnés 87-19'!#REF!)</f>
        <v>#REF!</v>
      </c>
      <c r="F1662" s="81" t="s">
        <v>2349</v>
      </c>
      <c r="G1662" s="60" t="s">
        <v>295</v>
      </c>
      <c r="H1662" s="109">
        <f t="shared" ca="1" si="113"/>
        <v>2020</v>
      </c>
      <c r="J1662" s="201">
        <v>0</v>
      </c>
    </row>
    <row r="1663" spans="2:14" ht="18.75">
      <c r="B1663" s="102"/>
      <c r="C1663" s="103" t="e">
        <f t="shared" si="112"/>
        <v>#REF!</v>
      </c>
      <c r="D1663" s="103"/>
      <c r="E1663" s="103" t="e">
        <f>SUM('donnés 87-19'!#REF!)</f>
        <v>#REF!</v>
      </c>
      <c r="F1663" s="81" t="s">
        <v>2350</v>
      </c>
      <c r="G1663" s="60" t="s">
        <v>295</v>
      </c>
      <c r="H1663" s="109">
        <f t="shared" ca="1" si="113"/>
        <v>2020</v>
      </c>
      <c r="J1663" s="201">
        <v>0</v>
      </c>
      <c r="L1663" s="319" t="s">
        <v>2546</v>
      </c>
      <c r="M1663" s="319"/>
      <c r="N1663" s="319"/>
    </row>
    <row r="1664" spans="2:14" ht="18.75">
      <c r="B1664" s="102"/>
      <c r="C1664" s="103" t="e">
        <f t="shared" si="112"/>
        <v>#REF!</v>
      </c>
      <c r="D1664" s="103"/>
      <c r="E1664" s="103" t="e">
        <f>SUM('donnés 87-19'!#REF!)</f>
        <v>#REF!</v>
      </c>
      <c r="F1664" s="81" t="s">
        <v>2351</v>
      </c>
      <c r="G1664" s="60" t="s">
        <v>295</v>
      </c>
      <c r="H1664" s="109">
        <f t="shared" ca="1" si="113"/>
        <v>2020</v>
      </c>
      <c r="J1664" s="201">
        <v>0</v>
      </c>
    </row>
    <row r="1665" spans="2:16" ht="18.75">
      <c r="B1665" s="102"/>
      <c r="C1665" s="103" t="e">
        <f t="shared" si="112"/>
        <v>#REF!</v>
      </c>
      <c r="D1665" s="103"/>
      <c r="E1665" s="103" t="e">
        <f>SUM('donnés 87-19'!#REF!)</f>
        <v>#REF!</v>
      </c>
      <c r="F1665" s="81" t="s">
        <v>2352</v>
      </c>
      <c r="G1665" s="60" t="s">
        <v>295</v>
      </c>
      <c r="H1665" s="109">
        <f t="shared" ca="1" si="113"/>
        <v>2020</v>
      </c>
      <c r="J1665" s="201">
        <v>0</v>
      </c>
    </row>
    <row r="1666" spans="2:16" ht="18.75">
      <c r="B1666" s="102"/>
      <c r="C1666" s="103" t="e">
        <f t="shared" si="112"/>
        <v>#REF!</v>
      </c>
      <c r="D1666" s="103"/>
      <c r="E1666" s="103" t="e">
        <f>SUM('donnés 87-19'!#REF!)</f>
        <v>#REF!</v>
      </c>
      <c r="F1666" s="81" t="s">
        <v>2353</v>
      </c>
      <c r="G1666" s="60" t="s">
        <v>295</v>
      </c>
      <c r="H1666" s="109">
        <f t="shared" ca="1" si="113"/>
        <v>2020</v>
      </c>
      <c r="J1666" s="201">
        <v>0</v>
      </c>
    </row>
    <row r="1667" spans="2:16" ht="18.75">
      <c r="B1667" s="102"/>
      <c r="C1667" s="103" t="e">
        <f t="shared" si="112"/>
        <v>#REF!</v>
      </c>
      <c r="D1667" s="103"/>
      <c r="E1667" s="103" t="e">
        <f>SUM('donnés 87-19'!#REF!)</f>
        <v>#REF!</v>
      </c>
      <c r="F1667" s="127" t="s">
        <v>1311</v>
      </c>
      <c r="G1667" s="57" t="s">
        <v>296</v>
      </c>
      <c r="H1667" s="42">
        <v>2012</v>
      </c>
      <c r="J1667" s="198" t="s">
        <v>1311</v>
      </c>
    </row>
    <row r="1668" spans="2:16" ht="18.75">
      <c r="B1668" s="102"/>
      <c r="C1668" s="103" t="e">
        <f t="shared" si="112"/>
        <v>#REF!</v>
      </c>
      <c r="D1668" s="103"/>
      <c r="E1668" s="103" t="e">
        <f>SUM('donnés 87-19'!#REF!)</f>
        <v>#REF!</v>
      </c>
      <c r="F1668" s="127" t="s">
        <v>1312</v>
      </c>
      <c r="G1668" s="57" t="s">
        <v>296</v>
      </c>
      <c r="H1668" s="42">
        <v>2012</v>
      </c>
      <c r="J1668" s="198" t="s">
        <v>1312</v>
      </c>
    </row>
    <row r="1669" spans="2:16" ht="18.75">
      <c r="B1669" s="102"/>
      <c r="C1669" s="103" t="e">
        <f t="shared" si="112"/>
        <v>#REF!</v>
      </c>
      <c r="D1669" s="103"/>
      <c r="E1669" s="103" t="e">
        <f>SUM('donnés 87-19'!#REF!)</f>
        <v>#REF!</v>
      </c>
      <c r="F1669" s="127" t="s">
        <v>1313</v>
      </c>
      <c r="G1669" s="57" t="s">
        <v>296</v>
      </c>
      <c r="H1669" s="42">
        <v>2012</v>
      </c>
      <c r="J1669" s="198" t="s">
        <v>1313</v>
      </c>
    </row>
    <row r="1670" spans="2:16" ht="18.75">
      <c r="B1670" s="102"/>
      <c r="C1670" s="103" t="e">
        <f t="shared" si="112"/>
        <v>#REF!</v>
      </c>
      <c r="D1670" s="103"/>
      <c r="E1670" s="103" t="e">
        <f>SUM('donnés 87-19'!#REF!)</f>
        <v>#REF!</v>
      </c>
      <c r="F1670" s="127" t="s">
        <v>2356</v>
      </c>
      <c r="G1670" s="57" t="s">
        <v>296</v>
      </c>
      <c r="H1670" s="42">
        <v>2012</v>
      </c>
      <c r="J1670" s="198" t="s">
        <v>1314</v>
      </c>
    </row>
    <row r="1671" spans="2:16" ht="18.75">
      <c r="B1671" s="102"/>
      <c r="C1671" s="103" t="e">
        <f t="shared" si="112"/>
        <v>#REF!</v>
      </c>
      <c r="D1671" s="103"/>
      <c r="E1671" s="103" t="e">
        <f>SUM('donnés 87-19'!#REF!)</f>
        <v>#REF!</v>
      </c>
      <c r="F1671" s="127" t="s">
        <v>1315</v>
      </c>
      <c r="G1671" s="57" t="s">
        <v>296</v>
      </c>
      <c r="H1671" s="42">
        <v>2012</v>
      </c>
      <c r="J1671" s="198" t="s">
        <v>1315</v>
      </c>
    </row>
    <row r="1672" spans="2:16" ht="18.75">
      <c r="B1672" s="102"/>
      <c r="C1672" s="103" t="e">
        <f t="shared" si="112"/>
        <v>#REF!</v>
      </c>
      <c r="D1672" s="103"/>
      <c r="E1672" s="103" t="e">
        <f>SUM('donnés 87-19'!#REF!)</f>
        <v>#REF!</v>
      </c>
      <c r="F1672" s="127" t="s">
        <v>1316</v>
      </c>
      <c r="G1672" s="57" t="s">
        <v>296</v>
      </c>
      <c r="H1672" s="42">
        <v>2012</v>
      </c>
      <c r="J1672" s="198" t="s">
        <v>1316</v>
      </c>
      <c r="K1672" s="183"/>
      <c r="L1672" s="183"/>
    </row>
    <row r="1673" spans="2:16" ht="18.75">
      <c r="B1673" s="102"/>
      <c r="C1673" s="103" t="e">
        <f t="shared" si="112"/>
        <v>#REF!</v>
      </c>
      <c r="D1673" s="103"/>
      <c r="E1673" s="103" t="e">
        <f>SUM('donnés 87-19'!#REF!)</f>
        <v>#REF!</v>
      </c>
      <c r="F1673" s="268" t="s">
        <v>2529</v>
      </c>
      <c r="G1673" s="57" t="s">
        <v>296</v>
      </c>
      <c r="H1673" s="42">
        <v>2012</v>
      </c>
      <c r="J1673" s="198" t="s">
        <v>2528</v>
      </c>
      <c r="K1673" s="248"/>
      <c r="L1673" s="313" t="s">
        <v>2629</v>
      </c>
      <c r="M1673" s="313"/>
      <c r="N1673" s="313"/>
      <c r="O1673" s="313"/>
      <c r="P1673" s="248"/>
    </row>
    <row r="1674" spans="2:16" ht="18.75">
      <c r="B1674" s="102"/>
      <c r="C1674" s="103" t="e">
        <f t="shared" si="112"/>
        <v>#REF!</v>
      </c>
      <c r="D1674" s="103"/>
      <c r="E1674" s="103" t="e">
        <f>SUM('donnés 87-19'!#REF!)</f>
        <v>#REF!</v>
      </c>
      <c r="F1674" s="127" t="s">
        <v>2354</v>
      </c>
      <c r="G1674" s="57" t="s">
        <v>296</v>
      </c>
      <c r="H1674" s="42">
        <v>2012</v>
      </c>
      <c r="J1674" s="198" t="s">
        <v>2355</v>
      </c>
      <c r="K1674" s="248"/>
      <c r="L1674" s="248"/>
      <c r="N1674" s="248"/>
      <c r="O1674" s="248"/>
      <c r="P1674" s="248"/>
    </row>
    <row r="1675" spans="2:16" ht="18.75">
      <c r="B1675" s="102"/>
      <c r="C1675" s="103" t="e">
        <f t="shared" si="112"/>
        <v>#REF!</v>
      </c>
      <c r="D1675" s="103"/>
      <c r="E1675" s="103" t="e">
        <f>SUM('donnés 87-19'!#REF!)</f>
        <v>#REF!</v>
      </c>
      <c r="F1675" s="127" t="s">
        <v>2530</v>
      </c>
      <c r="G1675" s="57" t="s">
        <v>296</v>
      </c>
      <c r="H1675" s="109">
        <f t="shared" ref="H1675:H1688" ca="1" si="114">YEAR(TODAY())</f>
        <v>2020</v>
      </c>
      <c r="J1675" s="198">
        <v>0</v>
      </c>
      <c r="K1675" s="247"/>
      <c r="L1675" s="247"/>
      <c r="N1675" s="247"/>
      <c r="O1675" s="247"/>
      <c r="P1675" s="247"/>
    </row>
    <row r="1676" spans="2:16" ht="18.75">
      <c r="B1676" s="102"/>
      <c r="C1676" s="103" t="e">
        <f t="shared" si="112"/>
        <v>#REF!</v>
      </c>
      <c r="D1676" s="103"/>
      <c r="E1676" s="103" t="e">
        <f>SUM('donnés 87-19'!#REF!)</f>
        <v>#REF!</v>
      </c>
      <c r="F1676" s="127" t="s">
        <v>2531</v>
      </c>
      <c r="G1676" s="57" t="s">
        <v>296</v>
      </c>
      <c r="H1676" s="109">
        <f t="shared" ca="1" si="114"/>
        <v>2020</v>
      </c>
      <c r="J1676" s="198">
        <v>0</v>
      </c>
    </row>
    <row r="1677" spans="2:16" ht="18.75">
      <c r="B1677" s="102"/>
      <c r="C1677" s="103" t="e">
        <f t="shared" si="112"/>
        <v>#REF!</v>
      </c>
      <c r="D1677" s="103"/>
      <c r="E1677" s="103" t="e">
        <f>SUM('donnés 87-19'!#REF!)</f>
        <v>#REF!</v>
      </c>
      <c r="F1677" s="127" t="s">
        <v>2532</v>
      </c>
      <c r="G1677" s="57" t="s">
        <v>296</v>
      </c>
      <c r="H1677" s="109">
        <f t="shared" ca="1" si="114"/>
        <v>2020</v>
      </c>
      <c r="J1677" s="198">
        <v>0</v>
      </c>
    </row>
    <row r="1678" spans="2:16" ht="18.75">
      <c r="B1678" s="102"/>
      <c r="C1678" s="103" t="e">
        <f t="shared" si="112"/>
        <v>#REF!</v>
      </c>
      <c r="D1678" s="103"/>
      <c r="E1678" s="103" t="e">
        <f>SUM('donnés 87-19'!#REF!)</f>
        <v>#REF!</v>
      </c>
      <c r="F1678" s="127" t="s">
        <v>2533</v>
      </c>
      <c r="G1678" s="57" t="s">
        <v>296</v>
      </c>
      <c r="H1678" s="109">
        <f t="shared" ca="1" si="114"/>
        <v>2020</v>
      </c>
      <c r="J1678" s="198">
        <v>0</v>
      </c>
    </row>
    <row r="1679" spans="2:16" ht="18.75">
      <c r="B1679" s="102"/>
      <c r="C1679" s="103" t="e">
        <f t="shared" si="112"/>
        <v>#REF!</v>
      </c>
      <c r="D1679" s="103"/>
      <c r="E1679" s="103" t="e">
        <f>SUM('donnés 87-19'!#REF!)</f>
        <v>#REF!</v>
      </c>
      <c r="F1679" s="161" t="s">
        <v>2357</v>
      </c>
      <c r="G1679" s="90" t="s">
        <v>297</v>
      </c>
      <c r="H1679" s="109">
        <f t="shared" ca="1" si="114"/>
        <v>2020</v>
      </c>
      <c r="J1679" s="237">
        <v>0</v>
      </c>
    </row>
    <row r="1680" spans="2:16" ht="18.75">
      <c r="B1680" s="102"/>
      <c r="C1680" s="103" t="e">
        <f t="shared" si="112"/>
        <v>#REF!</v>
      </c>
      <c r="D1680" s="103"/>
      <c r="E1680" s="103" t="e">
        <f>SUM('donnés 87-19'!#REF!)</f>
        <v>#REF!</v>
      </c>
      <c r="F1680" s="161" t="s">
        <v>2358</v>
      </c>
      <c r="G1680" s="90" t="s">
        <v>297</v>
      </c>
      <c r="H1680" s="109">
        <f t="shared" ca="1" si="114"/>
        <v>2020</v>
      </c>
      <c r="J1680" s="237">
        <v>0</v>
      </c>
    </row>
    <row r="1681" spans="2:10" ht="18.75">
      <c r="B1681" s="102"/>
      <c r="C1681" s="103" t="e">
        <f t="shared" si="112"/>
        <v>#REF!</v>
      </c>
      <c r="D1681" s="103"/>
      <c r="E1681" s="103" t="e">
        <f>SUM('donnés 87-19'!#REF!)</f>
        <v>#REF!</v>
      </c>
      <c r="F1681" s="161" t="s">
        <v>2359</v>
      </c>
      <c r="G1681" s="90" t="s">
        <v>297</v>
      </c>
      <c r="H1681" s="109">
        <f t="shared" ca="1" si="114"/>
        <v>2020</v>
      </c>
      <c r="J1681" s="237">
        <v>0</v>
      </c>
    </row>
    <row r="1682" spans="2:10" ht="18.75">
      <c r="B1682" s="102"/>
      <c r="C1682" s="103" t="e">
        <f t="shared" si="112"/>
        <v>#REF!</v>
      </c>
      <c r="D1682" s="103"/>
      <c r="E1682" s="103" t="e">
        <f>SUM('donnés 87-19'!#REF!)</f>
        <v>#REF!</v>
      </c>
      <c r="F1682" s="161" t="s">
        <v>581</v>
      </c>
      <c r="G1682" s="90" t="s">
        <v>297</v>
      </c>
      <c r="H1682" s="109">
        <f t="shared" ca="1" si="114"/>
        <v>2020</v>
      </c>
      <c r="J1682" s="237">
        <v>0</v>
      </c>
    </row>
    <row r="1683" spans="2:10" ht="18.75">
      <c r="B1683" s="102"/>
      <c r="C1683" s="103" t="e">
        <f t="shared" si="112"/>
        <v>#REF!</v>
      </c>
      <c r="D1683" s="103"/>
      <c r="E1683" s="103" t="e">
        <f>SUM('donnés 87-19'!#REF!)</f>
        <v>#REF!</v>
      </c>
      <c r="F1683" s="161" t="s">
        <v>2360</v>
      </c>
      <c r="G1683" s="90" t="s">
        <v>297</v>
      </c>
      <c r="H1683" s="109">
        <f t="shared" ca="1" si="114"/>
        <v>2020</v>
      </c>
      <c r="J1683" s="237">
        <v>0</v>
      </c>
    </row>
    <row r="1684" spans="2:10" ht="18.75">
      <c r="B1684" s="102"/>
      <c r="C1684" s="103" t="e">
        <f t="shared" si="112"/>
        <v>#REF!</v>
      </c>
      <c r="D1684" s="103"/>
      <c r="E1684" s="103" t="e">
        <f>SUM('donnés 87-19'!#REF!)</f>
        <v>#REF!</v>
      </c>
      <c r="F1684" s="161" t="s">
        <v>2361</v>
      </c>
      <c r="G1684" s="90" t="s">
        <v>297</v>
      </c>
      <c r="H1684" s="109">
        <f t="shared" ca="1" si="114"/>
        <v>2020</v>
      </c>
      <c r="J1684" s="237">
        <v>0</v>
      </c>
    </row>
    <row r="1685" spans="2:10" ht="18.75">
      <c r="B1685" s="102"/>
      <c r="C1685" s="103" t="e">
        <f t="shared" si="112"/>
        <v>#REF!</v>
      </c>
      <c r="D1685" s="103"/>
      <c r="E1685" s="103" t="e">
        <f>SUM('donnés 87-19'!#REF!)</f>
        <v>#REF!</v>
      </c>
      <c r="F1685" s="161" t="s">
        <v>678</v>
      </c>
      <c r="G1685" s="90" t="s">
        <v>297</v>
      </c>
      <c r="H1685" s="109">
        <f t="shared" ca="1" si="114"/>
        <v>2020</v>
      </c>
      <c r="J1685" s="237">
        <v>0</v>
      </c>
    </row>
    <row r="1686" spans="2:10" ht="18.75">
      <c r="B1686" s="102"/>
      <c r="C1686" s="103" t="e">
        <f t="shared" ref="C1686:C1749" si="115">SUM(E1686-D1686)</f>
        <v>#REF!</v>
      </c>
      <c r="D1686" s="103"/>
      <c r="E1686" s="103" t="e">
        <f>SUM('donnés 87-19'!#REF!)</f>
        <v>#REF!</v>
      </c>
      <c r="F1686" s="161" t="s">
        <v>2362</v>
      </c>
      <c r="G1686" s="90" t="s">
        <v>297</v>
      </c>
      <c r="H1686" s="109">
        <f t="shared" ca="1" si="114"/>
        <v>2020</v>
      </c>
      <c r="J1686" s="237">
        <v>0</v>
      </c>
    </row>
    <row r="1687" spans="2:10" ht="18.75">
      <c r="B1687" s="102"/>
      <c r="C1687" s="103" t="e">
        <f t="shared" si="115"/>
        <v>#REF!</v>
      </c>
      <c r="D1687" s="103"/>
      <c r="E1687" s="103" t="e">
        <f>SUM('donnés 87-19'!#REF!)</f>
        <v>#REF!</v>
      </c>
      <c r="F1687" s="161" t="s">
        <v>2363</v>
      </c>
      <c r="G1687" s="90" t="s">
        <v>297</v>
      </c>
      <c r="H1687" s="109">
        <f t="shared" ca="1" si="114"/>
        <v>2020</v>
      </c>
      <c r="J1687" s="237">
        <v>0</v>
      </c>
    </row>
    <row r="1688" spans="2:10" ht="18.75">
      <c r="B1688" s="102"/>
      <c r="C1688" s="103" t="e">
        <f t="shared" si="115"/>
        <v>#REF!</v>
      </c>
      <c r="D1688" s="103"/>
      <c r="E1688" s="103" t="e">
        <f>SUM('donnés 87-19'!#REF!)</f>
        <v>#REF!</v>
      </c>
      <c r="F1688" s="161" t="s">
        <v>2364</v>
      </c>
      <c r="G1688" s="90" t="s">
        <v>297</v>
      </c>
      <c r="H1688" s="109">
        <f t="shared" ca="1" si="114"/>
        <v>2020</v>
      </c>
      <c r="J1688" s="237">
        <v>0</v>
      </c>
    </row>
    <row r="1689" spans="2:10" ht="18.75">
      <c r="B1689" s="102"/>
      <c r="C1689" s="103" t="e">
        <f t="shared" si="115"/>
        <v>#REF!</v>
      </c>
      <c r="D1689" s="103"/>
      <c r="E1689" s="103" t="e">
        <f>SUM('donnés 87-19'!#REF!)</f>
        <v>#REF!</v>
      </c>
      <c r="F1689" s="129" t="s">
        <v>1317</v>
      </c>
      <c r="G1689" s="61" t="s">
        <v>298</v>
      </c>
      <c r="H1689" s="42">
        <v>2013</v>
      </c>
      <c r="J1689" s="202" t="s">
        <v>1317</v>
      </c>
    </row>
    <row r="1690" spans="2:10" ht="18.75">
      <c r="B1690" s="102"/>
      <c r="C1690" s="103" t="e">
        <f t="shared" si="115"/>
        <v>#REF!</v>
      </c>
      <c r="D1690" s="103"/>
      <c r="E1690" s="103" t="e">
        <f>SUM('donnés 87-19'!#REF!)</f>
        <v>#REF!</v>
      </c>
      <c r="F1690" s="129" t="s">
        <v>1318</v>
      </c>
      <c r="G1690" s="61" t="s">
        <v>298</v>
      </c>
      <c r="H1690" s="42">
        <v>2013</v>
      </c>
      <c r="J1690" s="202" t="s">
        <v>1318</v>
      </c>
    </row>
    <row r="1691" spans="2:10" ht="18.75">
      <c r="B1691" s="102"/>
      <c r="C1691" s="103" t="e">
        <f t="shared" si="115"/>
        <v>#REF!</v>
      </c>
      <c r="D1691" s="103"/>
      <c r="E1691" s="103" t="e">
        <f>SUM('donnés 87-19'!#REF!)</f>
        <v>#REF!</v>
      </c>
      <c r="F1691" s="129" t="s">
        <v>1319</v>
      </c>
      <c r="G1691" s="61" t="s">
        <v>298</v>
      </c>
      <c r="H1691" s="42">
        <v>2013</v>
      </c>
      <c r="J1691" s="202" t="s">
        <v>1319</v>
      </c>
    </row>
    <row r="1692" spans="2:10" ht="18.75">
      <c r="B1692" s="102"/>
      <c r="C1692" s="103" t="e">
        <f t="shared" si="115"/>
        <v>#REF!</v>
      </c>
      <c r="D1692" s="103"/>
      <c r="E1692" s="103" t="e">
        <f>SUM('donnés 87-19'!#REF!)</f>
        <v>#REF!</v>
      </c>
      <c r="F1692" s="129" t="s">
        <v>1320</v>
      </c>
      <c r="G1692" s="61" t="s">
        <v>298</v>
      </c>
      <c r="H1692" s="42">
        <v>2013</v>
      </c>
      <c r="J1692" s="202" t="s">
        <v>1320</v>
      </c>
    </row>
    <row r="1693" spans="2:10" ht="18.75">
      <c r="B1693" s="102"/>
      <c r="C1693" s="103" t="e">
        <f t="shared" si="115"/>
        <v>#REF!</v>
      </c>
      <c r="D1693" s="103"/>
      <c r="E1693" s="103" t="e">
        <f>SUM('donnés 87-19'!#REF!)</f>
        <v>#REF!</v>
      </c>
      <c r="F1693" s="129" t="s">
        <v>1321</v>
      </c>
      <c r="G1693" s="61" t="s">
        <v>298</v>
      </c>
      <c r="H1693" s="42">
        <v>2013</v>
      </c>
      <c r="J1693" s="202" t="s">
        <v>1321</v>
      </c>
    </row>
    <row r="1694" spans="2:10" ht="18.75">
      <c r="B1694" s="102"/>
      <c r="C1694" s="103" t="e">
        <f t="shared" si="115"/>
        <v>#REF!</v>
      </c>
      <c r="D1694" s="103"/>
      <c r="E1694" s="103" t="e">
        <f>SUM('donnés 87-19'!#REF!)</f>
        <v>#REF!</v>
      </c>
      <c r="F1694" s="129" t="s">
        <v>1322</v>
      </c>
      <c r="G1694" s="61" t="s">
        <v>298</v>
      </c>
      <c r="H1694" s="42">
        <v>2013</v>
      </c>
      <c r="J1694" s="202" t="s">
        <v>1322</v>
      </c>
    </row>
    <row r="1695" spans="2:10" ht="18.75">
      <c r="B1695" s="102"/>
      <c r="C1695" s="103" t="e">
        <f t="shared" si="115"/>
        <v>#REF!</v>
      </c>
      <c r="D1695" s="103"/>
      <c r="E1695" s="103" t="e">
        <f>SUM('donnés 87-19'!#REF!)</f>
        <v>#REF!</v>
      </c>
      <c r="F1695" s="129" t="s">
        <v>1323</v>
      </c>
      <c r="G1695" s="61" t="s">
        <v>298</v>
      </c>
      <c r="H1695" s="42">
        <v>2013</v>
      </c>
      <c r="J1695" s="202" t="s">
        <v>1323</v>
      </c>
    </row>
    <row r="1696" spans="2:10" ht="18.75">
      <c r="B1696" s="102"/>
      <c r="C1696" s="103" t="e">
        <f t="shared" si="115"/>
        <v>#REF!</v>
      </c>
      <c r="D1696" s="103"/>
      <c r="E1696" s="103" t="e">
        <f>SUM('donnés 87-19'!#REF!)</f>
        <v>#REF!</v>
      </c>
      <c r="F1696" s="129" t="s">
        <v>1324</v>
      </c>
      <c r="G1696" s="61" t="s">
        <v>298</v>
      </c>
      <c r="H1696" s="42">
        <v>2013</v>
      </c>
      <c r="J1696" s="202" t="s">
        <v>1324</v>
      </c>
    </row>
    <row r="1697" spans="2:15" ht="18.75">
      <c r="B1697" s="102"/>
      <c r="C1697" s="103" t="e">
        <f t="shared" si="115"/>
        <v>#REF!</v>
      </c>
      <c r="D1697" s="103"/>
      <c r="E1697" s="103" t="e">
        <f>SUM('donnés 87-19'!#REF!)</f>
        <v>#REF!</v>
      </c>
      <c r="F1697" s="129" t="s">
        <v>2630</v>
      </c>
      <c r="G1697" s="61" t="s">
        <v>298</v>
      </c>
      <c r="H1697" s="42">
        <v>2014</v>
      </c>
      <c r="J1697" s="202" t="s">
        <v>1325</v>
      </c>
    </row>
    <row r="1698" spans="2:15" ht="18.75">
      <c r="B1698" s="102"/>
      <c r="C1698" s="103" t="e">
        <f t="shared" si="115"/>
        <v>#REF!</v>
      </c>
      <c r="D1698" s="103"/>
      <c r="E1698" s="103" t="e">
        <f>SUM('donnés 87-19'!#REF!)</f>
        <v>#REF!</v>
      </c>
      <c r="F1698" s="124" t="s">
        <v>2631</v>
      </c>
      <c r="G1698" s="56" t="s">
        <v>299</v>
      </c>
      <c r="H1698" s="42">
        <v>2013</v>
      </c>
      <c r="J1698" s="196" t="s">
        <v>900</v>
      </c>
    </row>
    <row r="1699" spans="2:15" ht="18.75">
      <c r="B1699" s="102"/>
      <c r="C1699" s="103" t="e">
        <f t="shared" si="115"/>
        <v>#REF!</v>
      </c>
      <c r="D1699" s="103"/>
      <c r="E1699" s="103" t="e">
        <f>SUM('donnés 87-19'!#REF!)</f>
        <v>#REF!</v>
      </c>
      <c r="F1699" s="124" t="s">
        <v>2632</v>
      </c>
      <c r="G1699" s="56" t="s">
        <v>299</v>
      </c>
      <c r="H1699" s="42">
        <v>2013</v>
      </c>
      <c r="J1699" s="196" t="s">
        <v>2632</v>
      </c>
    </row>
    <row r="1700" spans="2:15" ht="18.75">
      <c r="B1700" s="102"/>
      <c r="C1700" s="103" t="e">
        <f t="shared" si="115"/>
        <v>#REF!</v>
      </c>
      <c r="D1700" s="103"/>
      <c r="E1700" s="103" t="e">
        <f>SUM('donnés 87-19'!#REF!)</f>
        <v>#REF!</v>
      </c>
      <c r="F1700" s="124" t="s">
        <v>901</v>
      </c>
      <c r="G1700" s="56" t="s">
        <v>299</v>
      </c>
      <c r="H1700" s="42">
        <v>2013</v>
      </c>
      <c r="J1700" s="196" t="s">
        <v>901</v>
      </c>
    </row>
    <row r="1701" spans="2:15" ht="18.75">
      <c r="B1701" s="102"/>
      <c r="C1701" s="103" t="e">
        <f t="shared" si="115"/>
        <v>#REF!</v>
      </c>
      <c r="D1701" s="103"/>
      <c r="E1701" s="103" t="e">
        <f>SUM('donnés 87-19'!#REF!)</f>
        <v>#REF!</v>
      </c>
      <c r="F1701" s="124" t="s">
        <v>2633</v>
      </c>
      <c r="G1701" s="56" t="s">
        <v>299</v>
      </c>
      <c r="H1701" s="42">
        <v>2013</v>
      </c>
      <c r="J1701" s="196" t="s">
        <v>2633</v>
      </c>
    </row>
    <row r="1702" spans="2:15" ht="18.75">
      <c r="B1702" s="102"/>
      <c r="C1702" s="103" t="e">
        <f t="shared" si="115"/>
        <v>#REF!</v>
      </c>
      <c r="D1702" s="103"/>
      <c r="E1702" s="103" t="e">
        <f>SUM('donnés 87-19'!#REF!)</f>
        <v>#REF!</v>
      </c>
      <c r="F1702" s="124" t="s">
        <v>1326</v>
      </c>
      <c r="G1702" s="56" t="s">
        <v>299</v>
      </c>
      <c r="H1702" s="42">
        <v>2013</v>
      </c>
      <c r="J1702" s="196" t="s">
        <v>1326</v>
      </c>
    </row>
    <row r="1703" spans="2:15" ht="18.75">
      <c r="B1703" s="102"/>
      <c r="C1703" s="103" t="e">
        <f t="shared" si="115"/>
        <v>#REF!</v>
      </c>
      <c r="D1703" s="103"/>
      <c r="E1703" s="103" t="e">
        <f>SUM('donnés 87-19'!#REF!)</f>
        <v>#REF!</v>
      </c>
      <c r="F1703" s="124" t="s">
        <v>903</v>
      </c>
      <c r="G1703" s="56" t="s">
        <v>299</v>
      </c>
      <c r="H1703" s="42">
        <v>2013</v>
      </c>
      <c r="J1703" s="196" t="s">
        <v>903</v>
      </c>
    </row>
    <row r="1704" spans="2:15" ht="18.75">
      <c r="B1704" s="102"/>
      <c r="C1704" s="103" t="e">
        <f t="shared" si="115"/>
        <v>#REF!</v>
      </c>
      <c r="D1704" s="103"/>
      <c r="E1704" s="103" t="e">
        <f>SUM('donnés 87-19'!#REF!)</f>
        <v>#REF!</v>
      </c>
      <c r="F1704" s="124" t="s">
        <v>902</v>
      </c>
      <c r="G1704" s="56" t="s">
        <v>299</v>
      </c>
      <c r="H1704" s="42">
        <v>2013</v>
      </c>
      <c r="J1704" s="196" t="s">
        <v>902</v>
      </c>
    </row>
    <row r="1705" spans="2:15" ht="18.75">
      <c r="B1705" s="102"/>
      <c r="C1705" s="103" t="e">
        <f t="shared" si="115"/>
        <v>#REF!</v>
      </c>
      <c r="D1705" s="103"/>
      <c r="E1705" s="103" t="e">
        <f>SUM('donnés 87-19'!#REF!)</f>
        <v>#REF!</v>
      </c>
      <c r="F1705" s="166" t="s">
        <v>2365</v>
      </c>
      <c r="G1705" s="68" t="s">
        <v>300</v>
      </c>
      <c r="H1705" s="109">
        <f t="shared" ref="H1705:H1708" ca="1" si="116">YEAR(TODAY())</f>
        <v>2020</v>
      </c>
      <c r="J1705" s="209">
        <v>0</v>
      </c>
    </row>
    <row r="1706" spans="2:15" ht="18.75">
      <c r="B1706" s="102"/>
      <c r="C1706" s="103" t="e">
        <f t="shared" si="115"/>
        <v>#REF!</v>
      </c>
      <c r="D1706" s="103"/>
      <c r="E1706" s="103" t="e">
        <f>SUM('donnés 87-19'!#REF!)</f>
        <v>#REF!</v>
      </c>
      <c r="F1706" s="166" t="s">
        <v>2366</v>
      </c>
      <c r="G1706" s="68" t="s">
        <v>300</v>
      </c>
      <c r="H1706" s="109">
        <f t="shared" ca="1" si="116"/>
        <v>2020</v>
      </c>
      <c r="J1706" s="209">
        <v>0</v>
      </c>
    </row>
    <row r="1707" spans="2:15" ht="18.75">
      <c r="B1707" s="102"/>
      <c r="C1707" s="103" t="e">
        <f t="shared" si="115"/>
        <v>#REF!</v>
      </c>
      <c r="D1707" s="103"/>
      <c r="E1707" s="103" t="e">
        <f>SUM('donnés 87-19'!#REF!)</f>
        <v>#REF!</v>
      </c>
      <c r="F1707" s="166" t="s">
        <v>2367</v>
      </c>
      <c r="G1707" s="68" t="s">
        <v>300</v>
      </c>
      <c r="H1707" s="109">
        <f t="shared" ca="1" si="116"/>
        <v>2020</v>
      </c>
      <c r="J1707" s="209">
        <v>0</v>
      </c>
    </row>
    <row r="1708" spans="2:15" ht="18.75">
      <c r="B1708" s="102"/>
      <c r="C1708" s="103" t="e">
        <f t="shared" si="115"/>
        <v>#REF!</v>
      </c>
      <c r="D1708" s="103"/>
      <c r="E1708" s="103" t="e">
        <f>SUM('donnés 87-19'!#REF!)</f>
        <v>#REF!</v>
      </c>
      <c r="F1708" s="166" t="s">
        <v>2368</v>
      </c>
      <c r="G1708" s="68" t="s">
        <v>300</v>
      </c>
      <c r="H1708" s="109">
        <f t="shared" ca="1" si="116"/>
        <v>2020</v>
      </c>
      <c r="J1708" s="209">
        <v>0</v>
      </c>
    </row>
    <row r="1709" spans="2:15" ht="18.75">
      <c r="B1709" s="102"/>
      <c r="C1709" s="103" t="e">
        <f t="shared" si="115"/>
        <v>#REF!</v>
      </c>
      <c r="D1709" s="103"/>
      <c r="E1709" s="103" t="e">
        <f>SUM('donnés 87-19'!#REF!)</f>
        <v>#REF!</v>
      </c>
      <c r="F1709" s="116" t="s">
        <v>2534</v>
      </c>
      <c r="G1709" s="47" t="s">
        <v>301</v>
      </c>
      <c r="H1709" s="42">
        <v>2015</v>
      </c>
      <c r="J1709" s="192" t="s">
        <v>2534</v>
      </c>
    </row>
    <row r="1710" spans="2:15" ht="18.75">
      <c r="B1710" s="102"/>
      <c r="C1710" s="103" t="e">
        <f t="shared" si="115"/>
        <v>#REF!</v>
      </c>
      <c r="D1710" s="103"/>
      <c r="E1710" s="103" t="e">
        <f>SUM('donnés 87-19'!#REF!)</f>
        <v>#REF!</v>
      </c>
      <c r="F1710" s="116" t="s">
        <v>1328</v>
      </c>
      <c r="G1710" s="47" t="s">
        <v>301</v>
      </c>
      <c r="H1710" s="42">
        <v>2015</v>
      </c>
      <c r="J1710" s="192" t="s">
        <v>1328</v>
      </c>
    </row>
    <row r="1711" spans="2:15" ht="18.75">
      <c r="B1711" s="102"/>
      <c r="C1711" s="103" t="e">
        <f t="shared" si="115"/>
        <v>#REF!</v>
      </c>
      <c r="D1711" s="103"/>
      <c r="E1711" s="103" t="e">
        <f>SUM('donnés 87-19'!#REF!)</f>
        <v>#REF!</v>
      </c>
      <c r="F1711" s="116" t="s">
        <v>1600</v>
      </c>
      <c r="G1711" s="47" t="s">
        <v>301</v>
      </c>
      <c r="H1711" s="42">
        <v>2015</v>
      </c>
      <c r="J1711" s="192" t="s">
        <v>1600</v>
      </c>
    </row>
    <row r="1712" spans="2:15" ht="18.75">
      <c r="B1712" s="102"/>
      <c r="C1712" s="103" t="e">
        <f t="shared" si="115"/>
        <v>#REF!</v>
      </c>
      <c r="D1712" s="103"/>
      <c r="E1712" s="103" t="e">
        <f>SUM('donnés 87-19'!#REF!)</f>
        <v>#REF!</v>
      </c>
      <c r="F1712" s="116" t="s">
        <v>2369</v>
      </c>
      <c r="G1712" s="47" t="s">
        <v>301</v>
      </c>
      <c r="H1712" s="109">
        <f t="shared" ref="H1712" ca="1" si="117">YEAR(TODAY())</f>
        <v>2020</v>
      </c>
      <c r="J1712" s="192">
        <v>0</v>
      </c>
      <c r="K1712" s="247"/>
      <c r="L1712" s="261"/>
      <c r="M1712" s="262"/>
      <c r="N1712" s="261"/>
      <c r="O1712" s="261"/>
    </row>
    <row r="1713" spans="2:10" ht="18.75">
      <c r="B1713" s="102"/>
      <c r="C1713" s="103" t="e">
        <f t="shared" si="115"/>
        <v>#REF!</v>
      </c>
      <c r="D1713" s="103"/>
      <c r="E1713" s="103" t="e">
        <f>SUM('donnés 87-19'!#REF!)</f>
        <v>#REF!</v>
      </c>
      <c r="F1713" s="123" t="s">
        <v>906</v>
      </c>
      <c r="G1713" s="58" t="s">
        <v>302</v>
      </c>
      <c r="H1713" s="42">
        <v>2013</v>
      </c>
      <c r="J1713" s="199" t="s">
        <v>906</v>
      </c>
    </row>
    <row r="1714" spans="2:10" ht="18.75">
      <c r="B1714" s="102"/>
      <c r="C1714" s="103" t="e">
        <f t="shared" si="115"/>
        <v>#REF!</v>
      </c>
      <c r="D1714" s="103"/>
      <c r="E1714" s="103" t="e">
        <f>SUM('donnés 87-19'!#REF!)</f>
        <v>#REF!</v>
      </c>
      <c r="F1714" s="123" t="s">
        <v>905</v>
      </c>
      <c r="G1714" s="58" t="s">
        <v>302</v>
      </c>
      <c r="H1714" s="42">
        <v>2013</v>
      </c>
      <c r="J1714" s="199" t="s">
        <v>905</v>
      </c>
    </row>
    <row r="1715" spans="2:10" ht="18.75">
      <c r="B1715" s="102"/>
      <c r="C1715" s="103" t="e">
        <f t="shared" si="115"/>
        <v>#REF!</v>
      </c>
      <c r="D1715" s="103"/>
      <c r="E1715" s="103" t="e">
        <f>SUM('donnés 87-19'!#REF!)</f>
        <v>#REF!</v>
      </c>
      <c r="F1715" s="123" t="s">
        <v>904</v>
      </c>
      <c r="G1715" s="58" t="s">
        <v>302</v>
      </c>
      <c r="H1715" s="42">
        <v>2013</v>
      </c>
      <c r="J1715" s="199" t="s">
        <v>904</v>
      </c>
    </row>
    <row r="1716" spans="2:10" ht="18.75">
      <c r="B1716" s="102"/>
      <c r="C1716" s="103" t="e">
        <f t="shared" si="115"/>
        <v>#REF!</v>
      </c>
      <c r="D1716" s="103"/>
      <c r="E1716" s="103" t="e">
        <f>SUM('donnés 87-19'!#REF!)</f>
        <v>#REF!</v>
      </c>
      <c r="F1716" s="119" t="s">
        <v>907</v>
      </c>
      <c r="G1716" s="51" t="s">
        <v>303</v>
      </c>
      <c r="H1716" s="42">
        <v>2013</v>
      </c>
      <c r="J1716" s="194" t="s">
        <v>907</v>
      </c>
    </row>
    <row r="1717" spans="2:10" ht="18.75">
      <c r="B1717" s="102"/>
      <c r="C1717" s="103" t="e">
        <f t="shared" si="115"/>
        <v>#REF!</v>
      </c>
      <c r="D1717" s="103"/>
      <c r="E1717" s="103" t="e">
        <f>SUM('donnés 87-19'!#REF!)</f>
        <v>#REF!</v>
      </c>
      <c r="F1717" s="127" t="s">
        <v>2431</v>
      </c>
      <c r="G1717" s="57" t="s">
        <v>304</v>
      </c>
      <c r="H1717" s="42">
        <v>2015</v>
      </c>
      <c r="J1717" s="198" t="s">
        <v>1329</v>
      </c>
    </row>
    <row r="1718" spans="2:10" ht="18.75">
      <c r="B1718" s="102"/>
      <c r="C1718" s="103" t="e">
        <f t="shared" si="115"/>
        <v>#REF!</v>
      </c>
      <c r="D1718" s="103"/>
      <c r="E1718" s="103" t="e">
        <f>SUM('donnés 87-19'!#REF!)</f>
        <v>#REF!</v>
      </c>
      <c r="F1718" s="150" t="s">
        <v>1961</v>
      </c>
      <c r="G1718" s="64" t="s">
        <v>305</v>
      </c>
      <c r="H1718" s="109">
        <f t="shared" ref="H1718:H1728" ca="1" si="118">YEAR(TODAY())</f>
        <v>2020</v>
      </c>
      <c r="J1718" s="193">
        <v>0</v>
      </c>
    </row>
    <row r="1719" spans="2:10" ht="18.75">
      <c r="B1719" s="102"/>
      <c r="C1719" s="103" t="e">
        <f t="shared" si="115"/>
        <v>#REF!</v>
      </c>
      <c r="D1719" s="103"/>
      <c r="E1719" s="103" t="e">
        <f>SUM('donnés 87-19'!#REF!)</f>
        <v>#REF!</v>
      </c>
      <c r="F1719" s="150" t="s">
        <v>2465</v>
      </c>
      <c r="G1719" s="64" t="s">
        <v>305</v>
      </c>
      <c r="H1719" s="109">
        <f t="shared" ca="1" si="118"/>
        <v>2020</v>
      </c>
      <c r="J1719" s="193">
        <v>0</v>
      </c>
    </row>
    <row r="1720" spans="2:10" ht="18.75">
      <c r="B1720" s="102"/>
      <c r="C1720" s="103" t="e">
        <f t="shared" si="115"/>
        <v>#REF!</v>
      </c>
      <c r="D1720" s="103"/>
      <c r="E1720" s="103" t="e">
        <f>SUM('donnés 87-19'!#REF!)</f>
        <v>#REF!</v>
      </c>
      <c r="F1720" s="150" t="s">
        <v>2466</v>
      </c>
      <c r="G1720" s="64" t="s">
        <v>305</v>
      </c>
      <c r="H1720" s="109">
        <f t="shared" ca="1" si="118"/>
        <v>2020</v>
      </c>
      <c r="J1720" s="193">
        <v>0</v>
      </c>
    </row>
    <row r="1721" spans="2:10" ht="18.75">
      <c r="B1721" s="102"/>
      <c r="C1721" s="103" t="e">
        <f t="shared" si="115"/>
        <v>#REF!</v>
      </c>
      <c r="D1721" s="103"/>
      <c r="E1721" s="103" t="e">
        <f>SUM('donnés 87-19'!#REF!)</f>
        <v>#REF!</v>
      </c>
      <c r="F1721" s="150" t="s">
        <v>2467</v>
      </c>
      <c r="G1721" s="64" t="s">
        <v>305</v>
      </c>
      <c r="H1721" s="109">
        <f t="shared" ca="1" si="118"/>
        <v>2020</v>
      </c>
      <c r="J1721" s="193">
        <v>0</v>
      </c>
    </row>
    <row r="1722" spans="2:10" ht="18.75">
      <c r="B1722" s="102"/>
      <c r="C1722" s="103" t="e">
        <f t="shared" si="115"/>
        <v>#REF!</v>
      </c>
      <c r="D1722" s="103"/>
      <c r="E1722" s="103" t="e">
        <f>SUM('donnés 87-19'!#REF!)</f>
        <v>#REF!</v>
      </c>
      <c r="F1722" s="150" t="s">
        <v>2468</v>
      </c>
      <c r="G1722" s="64" t="s">
        <v>305</v>
      </c>
      <c r="H1722" s="109">
        <f t="shared" ca="1" si="118"/>
        <v>2020</v>
      </c>
      <c r="J1722" s="193">
        <v>0</v>
      </c>
    </row>
    <row r="1723" spans="2:10" ht="18.75">
      <c r="B1723" s="102"/>
      <c r="C1723" s="103" t="e">
        <f t="shared" si="115"/>
        <v>#REF!</v>
      </c>
      <c r="D1723" s="103"/>
      <c r="E1723" s="103" t="e">
        <f>SUM('donnés 87-19'!#REF!)</f>
        <v>#REF!</v>
      </c>
      <c r="F1723" s="150" t="s">
        <v>2469</v>
      </c>
      <c r="G1723" s="64" t="s">
        <v>305</v>
      </c>
      <c r="H1723" s="109">
        <f t="shared" ca="1" si="118"/>
        <v>2020</v>
      </c>
      <c r="J1723" s="193">
        <v>0</v>
      </c>
    </row>
    <row r="1724" spans="2:10" ht="18.75">
      <c r="B1724" s="102"/>
      <c r="C1724" s="103" t="e">
        <f t="shared" si="115"/>
        <v>#REF!</v>
      </c>
      <c r="D1724" s="103"/>
      <c r="E1724" s="103" t="e">
        <f>SUM('donnés 87-19'!#REF!)</f>
        <v>#REF!</v>
      </c>
      <c r="F1724" s="150" t="s">
        <v>2470</v>
      </c>
      <c r="G1724" s="64" t="s">
        <v>305</v>
      </c>
      <c r="H1724" s="109">
        <f t="shared" ca="1" si="118"/>
        <v>2020</v>
      </c>
      <c r="J1724" s="193">
        <v>0</v>
      </c>
    </row>
    <row r="1725" spans="2:10" ht="18.75">
      <c r="B1725" s="102"/>
      <c r="C1725" s="103" t="e">
        <f t="shared" si="115"/>
        <v>#REF!</v>
      </c>
      <c r="D1725" s="103"/>
      <c r="E1725" s="103" t="e">
        <f>SUM('donnés 87-19'!#REF!)</f>
        <v>#REF!</v>
      </c>
      <c r="F1725" s="150" t="s">
        <v>2471</v>
      </c>
      <c r="G1725" s="64" t="s">
        <v>305</v>
      </c>
      <c r="H1725" s="109">
        <f t="shared" ca="1" si="118"/>
        <v>2020</v>
      </c>
      <c r="J1725" s="193">
        <v>0</v>
      </c>
    </row>
    <row r="1726" spans="2:10" ht="18.75">
      <c r="B1726" s="102"/>
      <c r="C1726" s="103" t="e">
        <f t="shared" si="115"/>
        <v>#REF!</v>
      </c>
      <c r="D1726" s="103"/>
      <c r="E1726" s="103" t="e">
        <f>SUM('donnés 87-19'!#REF!)</f>
        <v>#REF!</v>
      </c>
      <c r="F1726" s="150" t="s">
        <v>2472</v>
      </c>
      <c r="G1726" s="64" t="s">
        <v>305</v>
      </c>
      <c r="H1726" s="109">
        <f t="shared" ca="1" si="118"/>
        <v>2020</v>
      </c>
      <c r="J1726" s="193">
        <v>0</v>
      </c>
    </row>
    <row r="1727" spans="2:10" ht="18.75">
      <c r="B1727" s="102"/>
      <c r="C1727" s="103" t="e">
        <f t="shared" si="115"/>
        <v>#REF!</v>
      </c>
      <c r="D1727" s="103"/>
      <c r="E1727" s="103" t="e">
        <f>SUM('donnés 87-19'!#REF!)</f>
        <v>#REF!</v>
      </c>
      <c r="F1727" s="150" t="s">
        <v>2473</v>
      </c>
      <c r="G1727" s="64" t="s">
        <v>305</v>
      </c>
      <c r="H1727" s="109">
        <f t="shared" ca="1" si="118"/>
        <v>2020</v>
      </c>
      <c r="J1727" s="193">
        <v>0</v>
      </c>
    </row>
    <row r="1728" spans="2:10" ht="18.75">
      <c r="B1728" s="102"/>
      <c r="C1728" s="103" t="e">
        <f t="shared" si="115"/>
        <v>#REF!</v>
      </c>
      <c r="D1728" s="103"/>
      <c r="E1728" s="103" t="e">
        <f>SUM('donnés 87-19'!#REF!)</f>
        <v>#REF!</v>
      </c>
      <c r="F1728" s="150" t="s">
        <v>2474</v>
      </c>
      <c r="G1728" s="64" t="s">
        <v>305</v>
      </c>
      <c r="H1728" s="109">
        <f t="shared" ca="1" si="118"/>
        <v>2020</v>
      </c>
      <c r="J1728" s="193">
        <v>0</v>
      </c>
    </row>
    <row r="1729" spans="2:10" ht="18.75">
      <c r="B1729" s="102"/>
      <c r="C1729" s="103" t="e">
        <f t="shared" si="115"/>
        <v>#REF!</v>
      </c>
      <c r="D1729" s="103"/>
      <c r="E1729" s="103" t="e">
        <f>SUM('donnés 87-19'!#REF!)</f>
        <v>#REF!</v>
      </c>
      <c r="F1729" s="161" t="s">
        <v>2634</v>
      </c>
      <c r="G1729" s="90" t="s">
        <v>306</v>
      </c>
      <c r="H1729" s="42">
        <v>2013</v>
      </c>
      <c r="J1729" s="237" t="s">
        <v>1330</v>
      </c>
    </row>
    <row r="1730" spans="2:10" ht="18.75">
      <c r="B1730" s="102"/>
      <c r="C1730" s="103" t="e">
        <f t="shared" si="115"/>
        <v>#REF!</v>
      </c>
      <c r="D1730" s="103"/>
      <c r="E1730" s="103" t="e">
        <f>SUM('donnés 87-19'!#REF!)</f>
        <v>#REF!</v>
      </c>
      <c r="F1730" s="161" t="s">
        <v>1962</v>
      </c>
      <c r="G1730" s="90" t="s">
        <v>306</v>
      </c>
      <c r="H1730" s="42">
        <v>2013</v>
      </c>
      <c r="J1730" s="237" t="s">
        <v>1331</v>
      </c>
    </row>
    <row r="1731" spans="2:10" ht="18.75">
      <c r="B1731" s="102"/>
      <c r="C1731" s="103" t="e">
        <f t="shared" si="115"/>
        <v>#REF!</v>
      </c>
      <c r="D1731" s="103"/>
      <c r="E1731" s="103" t="e">
        <f>SUM('donnés 87-19'!#REF!)</f>
        <v>#REF!</v>
      </c>
      <c r="F1731" s="161" t="s">
        <v>1963</v>
      </c>
      <c r="G1731" s="90" t="s">
        <v>306</v>
      </c>
      <c r="H1731" s="42">
        <v>2013</v>
      </c>
      <c r="J1731" s="237" t="s">
        <v>1332</v>
      </c>
    </row>
    <row r="1732" spans="2:10" ht="18.75">
      <c r="B1732" s="102"/>
      <c r="C1732" s="103" t="e">
        <f t="shared" si="115"/>
        <v>#REF!</v>
      </c>
      <c r="D1732" s="103"/>
      <c r="E1732" s="103" t="e">
        <f>SUM('donnés 87-19'!#REF!)</f>
        <v>#REF!</v>
      </c>
      <c r="F1732" s="161" t="s">
        <v>1333</v>
      </c>
      <c r="G1732" s="90" t="s">
        <v>306</v>
      </c>
      <c r="H1732" s="42">
        <v>2013</v>
      </c>
      <c r="J1732" s="237" t="s">
        <v>1333</v>
      </c>
    </row>
    <row r="1733" spans="2:10" ht="18.75">
      <c r="B1733" s="102"/>
      <c r="C1733" s="103" t="e">
        <f t="shared" si="115"/>
        <v>#REF!</v>
      </c>
      <c r="D1733" s="103"/>
      <c r="E1733" s="103" t="e">
        <f>SUM('donnés 87-19'!#REF!)</f>
        <v>#REF!</v>
      </c>
      <c r="F1733" s="129" t="s">
        <v>1334</v>
      </c>
      <c r="G1733" s="61" t="s">
        <v>307</v>
      </c>
      <c r="H1733" s="42">
        <v>2013</v>
      </c>
      <c r="J1733" s="202" t="s">
        <v>1334</v>
      </c>
    </row>
    <row r="1734" spans="2:10" ht="18.75">
      <c r="B1734" s="102"/>
      <c r="C1734" s="103" t="e">
        <f t="shared" si="115"/>
        <v>#REF!</v>
      </c>
      <c r="D1734" s="103"/>
      <c r="E1734" s="103" t="e">
        <f>SUM('donnés 87-19'!#REF!)</f>
        <v>#REF!</v>
      </c>
      <c r="F1734" s="129" t="s">
        <v>1335</v>
      </c>
      <c r="G1734" s="61" t="s">
        <v>307</v>
      </c>
      <c r="H1734" s="42">
        <v>2013</v>
      </c>
      <c r="J1734" s="202" t="s">
        <v>1335</v>
      </c>
    </row>
    <row r="1735" spans="2:10" ht="18.75">
      <c r="B1735" s="102"/>
      <c r="C1735" s="103" t="e">
        <f t="shared" si="115"/>
        <v>#REF!</v>
      </c>
      <c r="D1735" s="103"/>
      <c r="E1735" s="103" t="e">
        <f>SUM('donnés 87-19'!#REF!)</f>
        <v>#REF!</v>
      </c>
      <c r="F1735" s="129" t="s">
        <v>1336</v>
      </c>
      <c r="G1735" s="61" t="s">
        <v>307</v>
      </c>
      <c r="H1735" s="42">
        <v>2013</v>
      </c>
      <c r="J1735" s="202" t="s">
        <v>1336</v>
      </c>
    </row>
    <row r="1736" spans="2:10" ht="18.75">
      <c r="B1736" s="102"/>
      <c r="C1736" s="103" t="e">
        <f t="shared" si="115"/>
        <v>#REF!</v>
      </c>
      <c r="D1736" s="103"/>
      <c r="E1736" s="103" t="e">
        <f>SUM('donnés 87-19'!#REF!)</f>
        <v>#REF!</v>
      </c>
      <c r="F1736" s="129" t="s">
        <v>1337</v>
      </c>
      <c r="G1736" s="61" t="s">
        <v>307</v>
      </c>
      <c r="H1736" s="42">
        <v>2013</v>
      </c>
      <c r="J1736" s="202" t="s">
        <v>1337</v>
      </c>
    </row>
    <row r="1737" spans="2:10" ht="18.75">
      <c r="B1737" s="102"/>
      <c r="C1737" s="103" t="e">
        <f t="shared" si="115"/>
        <v>#REF!</v>
      </c>
      <c r="D1737" s="103"/>
      <c r="E1737" s="103" t="e">
        <f>SUM('donnés 87-19'!#REF!)</f>
        <v>#REF!</v>
      </c>
      <c r="F1737" s="129" t="s">
        <v>1338</v>
      </c>
      <c r="G1737" s="61" t="s">
        <v>307</v>
      </c>
      <c r="H1737" s="42">
        <v>2013</v>
      </c>
      <c r="J1737" s="202" t="s">
        <v>1338</v>
      </c>
    </row>
    <row r="1738" spans="2:10" ht="18.75">
      <c r="B1738" s="102"/>
      <c r="C1738" s="103" t="e">
        <f t="shared" si="115"/>
        <v>#REF!</v>
      </c>
      <c r="D1738" s="103"/>
      <c r="E1738" s="103" t="e">
        <f>SUM('donnés 87-19'!#REF!)</f>
        <v>#REF!</v>
      </c>
      <c r="F1738" s="129" t="s">
        <v>1339</v>
      </c>
      <c r="G1738" s="61" t="s">
        <v>307</v>
      </c>
      <c r="H1738" s="42">
        <v>2013</v>
      </c>
      <c r="J1738" s="202" t="s">
        <v>1339</v>
      </c>
    </row>
    <row r="1739" spans="2:10" ht="18.75">
      <c r="B1739" s="102"/>
      <c r="C1739" s="103" t="e">
        <f t="shared" si="115"/>
        <v>#REF!</v>
      </c>
      <c r="D1739" s="103"/>
      <c r="E1739" s="103" t="e">
        <f>SUM('donnés 87-19'!#REF!)</f>
        <v>#REF!</v>
      </c>
      <c r="F1739" s="129" t="s">
        <v>1340</v>
      </c>
      <c r="G1739" s="61" t="s">
        <v>307</v>
      </c>
      <c r="H1739" s="42">
        <v>2013</v>
      </c>
      <c r="J1739" s="202" t="s">
        <v>1340</v>
      </c>
    </row>
    <row r="1740" spans="2:10" ht="18.75">
      <c r="B1740" s="102"/>
      <c r="C1740" s="103" t="e">
        <f t="shared" si="115"/>
        <v>#REF!</v>
      </c>
      <c r="D1740" s="103"/>
      <c r="E1740" s="103" t="e">
        <f>SUM('donnés 87-19'!#REF!)</f>
        <v>#REF!</v>
      </c>
      <c r="F1740" s="129" t="s">
        <v>1964</v>
      </c>
      <c r="G1740" s="61" t="s">
        <v>307</v>
      </c>
      <c r="H1740" s="42">
        <v>2013</v>
      </c>
      <c r="J1740" s="202" t="s">
        <v>1341</v>
      </c>
    </row>
    <row r="1741" spans="2:10" ht="18.75">
      <c r="B1741" s="102"/>
      <c r="C1741" s="103" t="e">
        <f t="shared" si="115"/>
        <v>#REF!</v>
      </c>
      <c r="D1741" s="103"/>
      <c r="E1741" s="103" t="e">
        <f>SUM('donnés 87-19'!#REF!)</f>
        <v>#REF!</v>
      </c>
      <c r="F1741" s="129" t="s">
        <v>1965</v>
      </c>
      <c r="G1741" s="61" t="s">
        <v>307</v>
      </c>
      <c r="H1741" s="42">
        <v>2013</v>
      </c>
      <c r="J1741" s="202" t="s">
        <v>1342</v>
      </c>
    </row>
    <row r="1742" spans="2:10" ht="18.75">
      <c r="B1742" s="102"/>
      <c r="C1742" s="103" t="e">
        <f t="shared" si="115"/>
        <v>#REF!</v>
      </c>
      <c r="D1742" s="103"/>
      <c r="E1742" s="103" t="e">
        <f>SUM('donnés 87-19'!#REF!)</f>
        <v>#REF!</v>
      </c>
      <c r="F1742" s="133" t="s">
        <v>1343</v>
      </c>
      <c r="G1742" s="58" t="s">
        <v>308</v>
      </c>
      <c r="H1742" s="42">
        <v>2013</v>
      </c>
      <c r="J1742" s="199" t="s">
        <v>1343</v>
      </c>
    </row>
    <row r="1743" spans="2:10" ht="18.75">
      <c r="B1743" s="102"/>
      <c r="C1743" s="103" t="e">
        <f t="shared" si="115"/>
        <v>#REF!</v>
      </c>
      <c r="D1743" s="103"/>
      <c r="E1743" s="103" t="e">
        <f>SUM('donnés 87-19'!#REF!)</f>
        <v>#REF!</v>
      </c>
      <c r="F1743" s="133" t="s">
        <v>1344</v>
      </c>
      <c r="G1743" s="58" t="s">
        <v>308</v>
      </c>
      <c r="H1743" s="42">
        <v>2013</v>
      </c>
      <c r="J1743" s="199" t="s">
        <v>1344</v>
      </c>
    </row>
    <row r="1744" spans="2:10" ht="18.75">
      <c r="B1744" s="102"/>
      <c r="C1744" s="103" t="e">
        <f t="shared" si="115"/>
        <v>#REF!</v>
      </c>
      <c r="D1744" s="103"/>
      <c r="E1744" s="103" t="e">
        <f>SUM('donnés 87-19'!#REF!)</f>
        <v>#REF!</v>
      </c>
      <c r="F1744" s="133" t="s">
        <v>1345</v>
      </c>
      <c r="G1744" s="58" t="s">
        <v>308</v>
      </c>
      <c r="H1744" s="42">
        <v>2013</v>
      </c>
      <c r="J1744" s="199" t="s">
        <v>1345</v>
      </c>
    </row>
    <row r="1745" spans="2:12" ht="18.75">
      <c r="B1745" s="102"/>
      <c r="C1745" s="103" t="e">
        <f t="shared" si="115"/>
        <v>#REF!</v>
      </c>
      <c r="D1745" s="103"/>
      <c r="E1745" s="103" t="e">
        <f>SUM('donnés 87-19'!#REF!)</f>
        <v>#REF!</v>
      </c>
      <c r="F1745" s="133" t="s">
        <v>1346</v>
      </c>
      <c r="G1745" s="58" t="s">
        <v>308</v>
      </c>
      <c r="H1745" s="42">
        <v>2013</v>
      </c>
      <c r="J1745" s="199" t="s">
        <v>1346</v>
      </c>
    </row>
    <row r="1746" spans="2:12" ht="18.75">
      <c r="B1746" s="102"/>
      <c r="C1746" s="103" t="e">
        <f t="shared" si="115"/>
        <v>#REF!</v>
      </c>
      <c r="D1746" s="103"/>
      <c r="E1746" s="103" t="e">
        <f>SUM('donnés 87-19'!#REF!)</f>
        <v>#REF!</v>
      </c>
      <c r="F1746" s="133" t="s">
        <v>1347</v>
      </c>
      <c r="G1746" s="58" t="s">
        <v>308</v>
      </c>
      <c r="H1746" s="42">
        <v>2013</v>
      </c>
      <c r="J1746" s="199" t="s">
        <v>1347</v>
      </c>
    </row>
    <row r="1747" spans="2:12" ht="18.75">
      <c r="B1747" s="102"/>
      <c r="C1747" s="103" t="e">
        <f t="shared" si="115"/>
        <v>#REF!</v>
      </c>
      <c r="D1747" s="103"/>
      <c r="E1747" s="103" t="e">
        <f>SUM('donnés 87-19'!#REF!)</f>
        <v>#REF!</v>
      </c>
      <c r="F1747" s="133" t="s">
        <v>1079</v>
      </c>
      <c r="G1747" s="58" t="s">
        <v>308</v>
      </c>
      <c r="H1747" s="42">
        <v>2013</v>
      </c>
      <c r="J1747" s="199" t="s">
        <v>1079</v>
      </c>
    </row>
    <row r="1748" spans="2:12" ht="18.75">
      <c r="B1748" s="102"/>
      <c r="C1748" s="103" t="e">
        <f t="shared" si="115"/>
        <v>#REF!</v>
      </c>
      <c r="D1748" s="103"/>
      <c r="E1748" s="103" t="e">
        <f>SUM('donnés 87-19'!#REF!)</f>
        <v>#REF!</v>
      </c>
      <c r="F1748" s="133" t="s">
        <v>1348</v>
      </c>
      <c r="G1748" s="58" t="s">
        <v>308</v>
      </c>
      <c r="H1748" s="42">
        <v>2013</v>
      </c>
      <c r="J1748" s="199" t="s">
        <v>1348</v>
      </c>
    </row>
    <row r="1749" spans="2:12" ht="18.75">
      <c r="B1749" s="102"/>
      <c r="C1749" s="103" t="e">
        <f t="shared" si="115"/>
        <v>#REF!</v>
      </c>
      <c r="D1749" s="103"/>
      <c r="E1749" s="103" t="e">
        <f>SUM('donnés 87-19'!#REF!)</f>
        <v>#REF!</v>
      </c>
      <c r="F1749" s="133" t="s">
        <v>1349</v>
      </c>
      <c r="G1749" s="58" t="s">
        <v>308</v>
      </c>
      <c r="H1749" s="42">
        <v>2013</v>
      </c>
      <c r="J1749" s="199" t="s">
        <v>1349</v>
      </c>
    </row>
    <row r="1750" spans="2:12" ht="18.75">
      <c r="B1750" s="102"/>
      <c r="C1750" s="103" t="e">
        <f t="shared" ref="C1750:C1813" si="119">SUM(E1750-D1750)</f>
        <v>#REF!</v>
      </c>
      <c r="D1750" s="103"/>
      <c r="E1750" s="103" t="e">
        <f>SUM('donnés 87-19'!#REF!)</f>
        <v>#REF!</v>
      </c>
      <c r="F1750" s="133" t="s">
        <v>1966</v>
      </c>
      <c r="G1750" s="58" t="s">
        <v>308</v>
      </c>
      <c r="H1750" s="109">
        <f t="shared" ref="H1750" ca="1" si="120">YEAR(TODAY())</f>
        <v>2020</v>
      </c>
      <c r="J1750" s="199">
        <v>0</v>
      </c>
      <c r="K1750" s="247"/>
      <c r="L1750" s="261"/>
    </row>
    <row r="1751" spans="2:12" ht="18.75">
      <c r="B1751" s="102"/>
      <c r="C1751" s="103" t="e">
        <f t="shared" si="119"/>
        <v>#REF!</v>
      </c>
      <c r="D1751" s="103"/>
      <c r="E1751" s="103" t="e">
        <f>SUM('donnés 87-19'!#REF!)</f>
        <v>#REF!</v>
      </c>
      <c r="F1751" s="116" t="s">
        <v>1350</v>
      </c>
      <c r="G1751" s="47" t="s">
        <v>309</v>
      </c>
      <c r="H1751" s="42">
        <v>2013</v>
      </c>
      <c r="J1751" s="192" t="s">
        <v>1350</v>
      </c>
    </row>
    <row r="1752" spans="2:12" ht="18.75">
      <c r="B1752" s="102"/>
      <c r="C1752" s="103" t="e">
        <f t="shared" si="119"/>
        <v>#REF!</v>
      </c>
      <c r="D1752" s="103"/>
      <c r="E1752" s="103" t="e">
        <f>SUM('donnés 87-19'!#REF!)</f>
        <v>#REF!</v>
      </c>
      <c r="F1752" s="116" t="s">
        <v>1351</v>
      </c>
      <c r="G1752" s="47" t="s">
        <v>309</v>
      </c>
      <c r="H1752" s="42">
        <v>2013</v>
      </c>
      <c r="J1752" s="192" t="s">
        <v>1351</v>
      </c>
    </row>
    <row r="1753" spans="2:12" ht="18.75">
      <c r="B1753" s="102"/>
      <c r="C1753" s="103" t="e">
        <f t="shared" si="119"/>
        <v>#REF!</v>
      </c>
      <c r="D1753" s="103"/>
      <c r="E1753" s="103" t="e">
        <f>SUM('donnés 87-19'!#REF!)</f>
        <v>#REF!</v>
      </c>
      <c r="F1753" s="116" t="s">
        <v>1352</v>
      </c>
      <c r="G1753" s="47" t="s">
        <v>309</v>
      </c>
      <c r="H1753" s="42">
        <v>2013</v>
      </c>
      <c r="J1753" s="192" t="s">
        <v>1352</v>
      </c>
    </row>
    <row r="1754" spans="2:12" ht="18.75">
      <c r="B1754" s="102"/>
      <c r="C1754" s="103" t="e">
        <f t="shared" si="119"/>
        <v>#REF!</v>
      </c>
      <c r="D1754" s="103"/>
      <c r="E1754" s="103" t="e">
        <f>SUM('donnés 87-19'!#REF!)</f>
        <v>#REF!</v>
      </c>
      <c r="F1754" s="116" t="s">
        <v>1353</v>
      </c>
      <c r="G1754" s="47" t="s">
        <v>309</v>
      </c>
      <c r="H1754" s="42">
        <v>2013</v>
      </c>
      <c r="J1754" s="192" t="s">
        <v>1353</v>
      </c>
    </row>
    <row r="1755" spans="2:12" ht="18.75">
      <c r="B1755" s="102"/>
      <c r="C1755" s="103" t="e">
        <f t="shared" si="119"/>
        <v>#REF!</v>
      </c>
      <c r="D1755" s="103"/>
      <c r="E1755" s="103" t="e">
        <f>SUM('donnés 87-19'!#REF!)</f>
        <v>#REF!</v>
      </c>
      <c r="F1755" s="116" t="s">
        <v>1354</v>
      </c>
      <c r="G1755" s="47" t="s">
        <v>309</v>
      </c>
      <c r="H1755" s="42">
        <v>2013</v>
      </c>
      <c r="J1755" s="192" t="s">
        <v>1354</v>
      </c>
    </row>
    <row r="1756" spans="2:12" ht="18.75">
      <c r="B1756" s="102"/>
      <c r="C1756" s="103" t="e">
        <f t="shared" si="119"/>
        <v>#REF!</v>
      </c>
      <c r="D1756" s="103"/>
      <c r="E1756" s="103" t="e">
        <f>SUM('donnés 87-19'!#REF!)</f>
        <v>#REF!</v>
      </c>
      <c r="F1756" s="116" t="s">
        <v>1355</v>
      </c>
      <c r="G1756" s="47" t="s">
        <v>309</v>
      </c>
      <c r="H1756" s="42">
        <v>2013</v>
      </c>
      <c r="J1756" s="192" t="s">
        <v>1355</v>
      </c>
    </row>
    <row r="1757" spans="2:12" ht="18.75">
      <c r="B1757" s="102"/>
      <c r="C1757" s="103" t="e">
        <f t="shared" si="119"/>
        <v>#REF!</v>
      </c>
      <c r="D1757" s="103"/>
      <c r="E1757" s="103" t="e">
        <f>SUM('donnés 87-19'!#REF!)</f>
        <v>#REF!</v>
      </c>
      <c r="F1757" s="116" t="s">
        <v>1356</v>
      </c>
      <c r="G1757" s="47" t="s">
        <v>309</v>
      </c>
      <c r="H1757" s="42">
        <v>2013</v>
      </c>
      <c r="J1757" s="192" t="s">
        <v>1356</v>
      </c>
    </row>
    <row r="1758" spans="2:12" ht="18.75">
      <c r="B1758" s="102"/>
      <c r="C1758" s="103" t="e">
        <f t="shared" si="119"/>
        <v>#REF!</v>
      </c>
      <c r="D1758" s="103"/>
      <c r="E1758" s="103" t="e">
        <f>SUM('donnés 87-19'!#REF!)</f>
        <v>#REF!</v>
      </c>
      <c r="F1758" s="116" t="s">
        <v>1357</v>
      </c>
      <c r="G1758" s="47" t="s">
        <v>309</v>
      </c>
      <c r="H1758" s="42">
        <v>2013</v>
      </c>
      <c r="J1758" s="192" t="s">
        <v>1357</v>
      </c>
    </row>
    <row r="1759" spans="2:12" ht="18.75">
      <c r="B1759" s="102"/>
      <c r="C1759" s="103" t="e">
        <f t="shared" si="119"/>
        <v>#REF!</v>
      </c>
      <c r="D1759" s="103"/>
      <c r="E1759" s="103" t="e">
        <f>SUM('donnés 87-19'!#REF!)</f>
        <v>#REF!</v>
      </c>
      <c r="F1759" s="116" t="s">
        <v>1358</v>
      </c>
      <c r="G1759" s="47" t="s">
        <v>309</v>
      </c>
      <c r="H1759" s="42">
        <v>2013</v>
      </c>
      <c r="J1759" s="192" t="s">
        <v>1358</v>
      </c>
    </row>
    <row r="1760" spans="2:12" ht="18.75">
      <c r="B1760" s="102"/>
      <c r="C1760" s="103" t="e">
        <f t="shared" si="119"/>
        <v>#REF!</v>
      </c>
      <c r="D1760" s="103"/>
      <c r="E1760" s="103" t="e">
        <f>SUM('donnés 87-19'!#REF!)</f>
        <v>#REF!</v>
      </c>
      <c r="F1760" s="160" t="s">
        <v>1967</v>
      </c>
      <c r="G1760" s="84" t="s">
        <v>310</v>
      </c>
      <c r="H1760" s="109">
        <f t="shared" ref="H1760:H1762" ca="1" si="121">YEAR(TODAY())</f>
        <v>2020</v>
      </c>
      <c r="J1760" s="234">
        <v>0</v>
      </c>
    </row>
    <row r="1761" spans="2:12" ht="18.75">
      <c r="B1761" s="102"/>
      <c r="C1761" s="103" t="e">
        <f t="shared" si="119"/>
        <v>#REF!</v>
      </c>
      <c r="D1761" s="103"/>
      <c r="E1761" s="103" t="e">
        <f>SUM('donnés 87-19'!#REF!)</f>
        <v>#REF!</v>
      </c>
      <c r="F1761" s="160" t="s">
        <v>1968</v>
      </c>
      <c r="G1761" s="84" t="s">
        <v>310</v>
      </c>
      <c r="H1761" s="109">
        <f t="shared" ca="1" si="121"/>
        <v>2020</v>
      </c>
      <c r="J1761" s="234">
        <v>0</v>
      </c>
    </row>
    <row r="1762" spans="2:12" ht="18.75">
      <c r="B1762" s="102"/>
      <c r="C1762" s="103" t="e">
        <f t="shared" si="119"/>
        <v>#REF!</v>
      </c>
      <c r="D1762" s="103"/>
      <c r="E1762" s="103" t="e">
        <f>SUM('donnés 87-19'!#REF!)</f>
        <v>#REF!</v>
      </c>
      <c r="F1762" s="160" t="s">
        <v>1969</v>
      </c>
      <c r="G1762" s="84" t="s">
        <v>310</v>
      </c>
      <c r="H1762" s="109">
        <f t="shared" ca="1" si="121"/>
        <v>2020</v>
      </c>
      <c r="J1762" s="234">
        <v>0</v>
      </c>
    </row>
    <row r="1763" spans="2:12" ht="18.75">
      <c r="B1763" s="102"/>
      <c r="C1763" s="103" t="e">
        <f t="shared" si="119"/>
        <v>#REF!</v>
      </c>
      <c r="D1763" s="103"/>
      <c r="E1763" s="103" t="e">
        <f>SUM('donnés 87-19'!#REF!)</f>
        <v>#REF!</v>
      </c>
      <c r="F1763" s="161" t="s">
        <v>1359</v>
      </c>
      <c r="G1763" s="90" t="s">
        <v>311</v>
      </c>
      <c r="H1763" s="42">
        <v>2013</v>
      </c>
      <c r="J1763" s="237" t="s">
        <v>1359</v>
      </c>
    </row>
    <row r="1764" spans="2:12" ht="18.75">
      <c r="B1764" s="102"/>
      <c r="C1764" s="103" t="e">
        <f t="shared" si="119"/>
        <v>#REF!</v>
      </c>
      <c r="D1764" s="103"/>
      <c r="E1764" s="103" t="e">
        <f>SUM('donnés 87-19'!#REF!)</f>
        <v>#REF!</v>
      </c>
      <c r="F1764" s="161" t="s">
        <v>2636</v>
      </c>
      <c r="G1764" s="90" t="s">
        <v>311</v>
      </c>
      <c r="H1764" s="42">
        <v>2013</v>
      </c>
      <c r="J1764" s="237" t="s">
        <v>1360</v>
      </c>
    </row>
    <row r="1765" spans="2:12" ht="18.75">
      <c r="B1765" s="102"/>
      <c r="C1765" s="103" t="e">
        <f t="shared" si="119"/>
        <v>#REF!</v>
      </c>
      <c r="D1765" s="103"/>
      <c r="E1765" s="103" t="e">
        <f>SUM('donnés 87-19'!#REF!)</f>
        <v>#REF!</v>
      </c>
      <c r="F1765" s="161" t="s">
        <v>1974</v>
      </c>
      <c r="G1765" s="90" t="s">
        <v>311</v>
      </c>
      <c r="H1765" s="42">
        <v>2013</v>
      </c>
      <c r="J1765" s="237" t="s">
        <v>1361</v>
      </c>
    </row>
    <row r="1766" spans="2:12" ht="18.75">
      <c r="B1766" s="102"/>
      <c r="C1766" s="103" t="e">
        <f t="shared" si="119"/>
        <v>#REF!</v>
      </c>
      <c r="D1766" s="103"/>
      <c r="E1766" s="103" t="e">
        <f>SUM('donnés 87-19'!#REF!)</f>
        <v>#REF!</v>
      </c>
      <c r="F1766" s="161" t="s">
        <v>1362</v>
      </c>
      <c r="G1766" s="90" t="s">
        <v>311</v>
      </c>
      <c r="H1766" s="42">
        <v>2013</v>
      </c>
      <c r="J1766" s="237" t="s">
        <v>1362</v>
      </c>
    </row>
    <row r="1767" spans="2:12" ht="18.75">
      <c r="B1767" s="102"/>
      <c r="C1767" s="103" t="e">
        <f t="shared" si="119"/>
        <v>#REF!</v>
      </c>
      <c r="D1767" s="103"/>
      <c r="E1767" s="103" t="e">
        <f>SUM('donnés 87-19'!#REF!)</f>
        <v>#REF!</v>
      </c>
      <c r="F1767" s="161" t="s">
        <v>1363</v>
      </c>
      <c r="G1767" s="90" t="s">
        <v>311</v>
      </c>
      <c r="H1767" s="42">
        <v>2013</v>
      </c>
      <c r="J1767" s="237" t="s">
        <v>1363</v>
      </c>
    </row>
    <row r="1768" spans="2:12" ht="18.75">
      <c r="B1768" s="102"/>
      <c r="C1768" s="103" t="e">
        <f t="shared" si="119"/>
        <v>#REF!</v>
      </c>
      <c r="D1768" s="103"/>
      <c r="E1768" s="103" t="e">
        <f>SUM('donnés 87-19'!#REF!)</f>
        <v>#REF!</v>
      </c>
      <c r="F1768" s="161" t="s">
        <v>1364</v>
      </c>
      <c r="G1768" s="90" t="s">
        <v>311</v>
      </c>
      <c r="H1768" s="42">
        <v>2013</v>
      </c>
      <c r="J1768" s="237" t="s">
        <v>1364</v>
      </c>
    </row>
    <row r="1769" spans="2:12" ht="18.75">
      <c r="B1769" s="102"/>
      <c r="C1769" s="103" t="e">
        <f t="shared" si="119"/>
        <v>#REF!</v>
      </c>
      <c r="D1769" s="103"/>
      <c r="E1769" s="103" t="e">
        <f>SUM('donnés 87-19'!#REF!)</f>
        <v>#REF!</v>
      </c>
      <c r="F1769" s="161" t="s">
        <v>1970</v>
      </c>
      <c r="G1769" s="90" t="s">
        <v>311</v>
      </c>
      <c r="H1769" s="42">
        <v>2013</v>
      </c>
      <c r="J1769" s="237" t="s">
        <v>1365</v>
      </c>
    </row>
    <row r="1770" spans="2:12" ht="18.75">
      <c r="B1770" s="102"/>
      <c r="C1770" s="103" t="e">
        <f t="shared" si="119"/>
        <v>#REF!</v>
      </c>
      <c r="D1770" s="103"/>
      <c r="E1770" s="103" t="e">
        <f>SUM('donnés 87-19'!#REF!)</f>
        <v>#REF!</v>
      </c>
      <c r="F1770" s="161" t="s">
        <v>1366</v>
      </c>
      <c r="G1770" s="90" t="s">
        <v>311</v>
      </c>
      <c r="H1770" s="42">
        <v>2013</v>
      </c>
      <c r="J1770" s="237" t="s">
        <v>1366</v>
      </c>
    </row>
    <row r="1771" spans="2:12" ht="18.75">
      <c r="B1771" s="102"/>
      <c r="C1771" s="103" t="e">
        <f t="shared" si="119"/>
        <v>#REF!</v>
      </c>
      <c r="D1771" s="103"/>
      <c r="E1771" s="103" t="e">
        <f>SUM('donnés 87-19'!#REF!)</f>
        <v>#REF!</v>
      </c>
      <c r="F1771" s="161" t="s">
        <v>2635</v>
      </c>
      <c r="G1771" s="90" t="s">
        <v>311</v>
      </c>
      <c r="H1771" s="42">
        <v>2013</v>
      </c>
      <c r="J1771" s="237" t="s">
        <v>1367</v>
      </c>
    </row>
    <row r="1772" spans="2:12" ht="18.75">
      <c r="B1772" s="102"/>
      <c r="C1772" s="103" t="e">
        <f t="shared" si="119"/>
        <v>#REF!</v>
      </c>
      <c r="D1772" s="103"/>
      <c r="E1772" s="103" t="e">
        <f>SUM('donnés 87-19'!#REF!)</f>
        <v>#REF!</v>
      </c>
      <c r="F1772" s="161" t="s">
        <v>1971</v>
      </c>
      <c r="G1772" s="90" t="s">
        <v>311</v>
      </c>
      <c r="H1772" s="42">
        <v>2013</v>
      </c>
      <c r="J1772" s="237" t="s">
        <v>1368</v>
      </c>
    </row>
    <row r="1773" spans="2:12" ht="18.75">
      <c r="B1773" s="102"/>
      <c r="C1773" s="103" t="e">
        <f t="shared" si="119"/>
        <v>#REF!</v>
      </c>
      <c r="D1773" s="103"/>
      <c r="E1773" s="103" t="e">
        <f>SUM('donnés 87-19'!#REF!)</f>
        <v>#REF!</v>
      </c>
      <c r="F1773" s="161" t="s">
        <v>1972</v>
      </c>
      <c r="G1773" s="90" t="s">
        <v>311</v>
      </c>
      <c r="H1773" s="42">
        <v>2013</v>
      </c>
      <c r="J1773" s="237" t="s">
        <v>1369</v>
      </c>
    </row>
    <row r="1774" spans="2:12" ht="18.75">
      <c r="B1774" s="102"/>
      <c r="C1774" s="103" t="e">
        <f t="shared" si="119"/>
        <v>#REF!</v>
      </c>
      <c r="D1774" s="103"/>
      <c r="E1774" s="103" t="e">
        <f>SUM('donnés 87-19'!#REF!)</f>
        <v>#REF!</v>
      </c>
      <c r="F1774" s="161" t="s">
        <v>1973</v>
      </c>
      <c r="G1774" s="90" t="s">
        <v>311</v>
      </c>
      <c r="H1774" s="109">
        <f t="shared" ref="H1774" ca="1" si="122">YEAR(TODAY())</f>
        <v>2020</v>
      </c>
      <c r="J1774" s="237">
        <v>0</v>
      </c>
      <c r="K1774" s="247"/>
      <c r="L1774" s="261"/>
    </row>
    <row r="1775" spans="2:12" ht="18.75">
      <c r="B1775" s="102"/>
      <c r="C1775" s="103" t="e">
        <f t="shared" si="119"/>
        <v>#REF!</v>
      </c>
      <c r="D1775" s="103"/>
      <c r="E1775" s="103" t="e">
        <f>SUM('donnés 87-19'!#REF!)</f>
        <v>#REF!</v>
      </c>
      <c r="F1775" s="164" t="s">
        <v>1370</v>
      </c>
      <c r="G1775" s="73" t="s">
        <v>312</v>
      </c>
      <c r="H1775" s="42">
        <v>2012</v>
      </c>
      <c r="J1775" s="218" t="s">
        <v>1370</v>
      </c>
    </row>
    <row r="1776" spans="2:12" ht="18.75">
      <c r="B1776" s="102"/>
      <c r="C1776" s="103" t="e">
        <f t="shared" si="119"/>
        <v>#REF!</v>
      </c>
      <c r="D1776" s="103"/>
      <c r="E1776" s="103" t="e">
        <f>SUM('donnés 87-19'!#REF!)</f>
        <v>#REF!</v>
      </c>
      <c r="F1776" s="164" t="s">
        <v>1371</v>
      </c>
      <c r="G1776" s="73" t="s">
        <v>312</v>
      </c>
      <c r="H1776" s="42">
        <v>2012</v>
      </c>
      <c r="J1776" s="218" t="s">
        <v>1371</v>
      </c>
    </row>
    <row r="1777" spans="2:16" ht="18.75">
      <c r="B1777" s="102"/>
      <c r="C1777" s="103" t="e">
        <f t="shared" si="119"/>
        <v>#REF!</v>
      </c>
      <c r="D1777" s="103"/>
      <c r="E1777" s="103" t="e">
        <f>SUM('donnés 87-19'!#REF!)</f>
        <v>#REF!</v>
      </c>
      <c r="F1777" s="164" t="s">
        <v>1372</v>
      </c>
      <c r="G1777" s="73" t="s">
        <v>312</v>
      </c>
      <c r="H1777" s="42">
        <v>2012</v>
      </c>
      <c r="J1777" s="218" t="s">
        <v>1372</v>
      </c>
    </row>
    <row r="1778" spans="2:16" ht="18.75">
      <c r="B1778" s="102"/>
      <c r="C1778" s="103" t="e">
        <f t="shared" si="119"/>
        <v>#REF!</v>
      </c>
      <c r="D1778" s="103"/>
      <c r="E1778" s="103" t="e">
        <f>SUM('donnés 87-19'!#REF!)</f>
        <v>#REF!</v>
      </c>
      <c r="F1778" s="164" t="s">
        <v>1373</v>
      </c>
      <c r="G1778" s="73" t="s">
        <v>312</v>
      </c>
      <c r="H1778" s="42">
        <v>2012</v>
      </c>
      <c r="J1778" s="218" t="s">
        <v>1373</v>
      </c>
    </row>
    <row r="1779" spans="2:16" ht="18.75">
      <c r="B1779" s="102"/>
      <c r="C1779" s="103" t="e">
        <f t="shared" si="119"/>
        <v>#REF!</v>
      </c>
      <c r="D1779" s="103"/>
      <c r="E1779" s="103" t="e">
        <f>SUM('donnés 87-19'!#REF!)</f>
        <v>#REF!</v>
      </c>
      <c r="F1779" s="164" t="s">
        <v>1374</v>
      </c>
      <c r="G1779" s="73" t="s">
        <v>312</v>
      </c>
      <c r="H1779" s="42">
        <v>2012</v>
      </c>
      <c r="J1779" s="218" t="s">
        <v>1374</v>
      </c>
    </row>
    <row r="1780" spans="2:16" ht="18.75">
      <c r="B1780" s="102"/>
      <c r="C1780" s="103" t="e">
        <f t="shared" si="119"/>
        <v>#REF!</v>
      </c>
      <c r="D1780" s="103"/>
      <c r="E1780" s="103" t="e">
        <f>SUM('donnés 87-19'!#REF!)</f>
        <v>#REF!</v>
      </c>
      <c r="F1780" s="164" t="s">
        <v>1375</v>
      </c>
      <c r="G1780" s="73" t="s">
        <v>312</v>
      </c>
      <c r="H1780" s="42">
        <v>2012</v>
      </c>
      <c r="J1780" s="218" t="s">
        <v>1375</v>
      </c>
    </row>
    <row r="1781" spans="2:16" ht="18.75">
      <c r="B1781" s="102"/>
      <c r="C1781" s="103" t="e">
        <f t="shared" si="119"/>
        <v>#REF!</v>
      </c>
      <c r="D1781" s="103"/>
      <c r="E1781" s="103" t="e">
        <f>SUM('donnés 87-19'!#REF!)</f>
        <v>#REF!</v>
      </c>
      <c r="F1781" s="164" t="s">
        <v>2637</v>
      </c>
      <c r="G1781" s="73" t="s">
        <v>312</v>
      </c>
      <c r="H1781" s="42">
        <v>2012</v>
      </c>
      <c r="J1781" s="218" t="s">
        <v>1376</v>
      </c>
    </row>
    <row r="1782" spans="2:16" ht="18.75">
      <c r="B1782" s="102"/>
      <c r="C1782" s="103" t="e">
        <f t="shared" si="119"/>
        <v>#REF!</v>
      </c>
      <c r="D1782" s="103"/>
      <c r="E1782" s="103" t="e">
        <f>SUM('donnés 87-19'!#REF!)</f>
        <v>#REF!</v>
      </c>
      <c r="F1782" s="164" t="s">
        <v>1377</v>
      </c>
      <c r="G1782" s="73" t="s">
        <v>312</v>
      </c>
      <c r="H1782" s="42">
        <v>2012</v>
      </c>
      <c r="J1782" s="218" t="s">
        <v>1377</v>
      </c>
    </row>
    <row r="1783" spans="2:16" ht="18.75">
      <c r="B1783" s="102"/>
      <c r="C1783" s="103" t="e">
        <f t="shared" si="119"/>
        <v>#REF!</v>
      </c>
      <c r="D1783" s="103"/>
      <c r="E1783" s="103" t="e">
        <f>SUM('donnés 87-19'!#REF!)</f>
        <v>#REF!</v>
      </c>
      <c r="F1783" s="164" t="s">
        <v>1378</v>
      </c>
      <c r="G1783" s="73" t="s">
        <v>312</v>
      </c>
      <c r="H1783" s="42">
        <v>2012</v>
      </c>
      <c r="J1783" s="218" t="s">
        <v>1378</v>
      </c>
    </row>
    <row r="1784" spans="2:16" ht="18.75">
      <c r="B1784" s="102"/>
      <c r="C1784" s="103" t="e">
        <f t="shared" si="119"/>
        <v>#REF!</v>
      </c>
      <c r="D1784" s="103"/>
      <c r="E1784" s="103" t="e">
        <f>SUM('donnés 87-19'!#REF!)</f>
        <v>#REF!</v>
      </c>
      <c r="F1784" s="164" t="s">
        <v>1379</v>
      </c>
      <c r="G1784" s="73" t="s">
        <v>312</v>
      </c>
      <c r="H1784" s="42">
        <v>2012</v>
      </c>
      <c r="J1784" s="218" t="s">
        <v>1379</v>
      </c>
    </row>
    <row r="1785" spans="2:16" ht="18.75">
      <c r="B1785" s="102"/>
      <c r="C1785" s="103" t="e">
        <f t="shared" si="119"/>
        <v>#REF!</v>
      </c>
      <c r="D1785" s="103"/>
      <c r="E1785" s="103" t="e">
        <f>SUM('donnés 87-19'!#REF!)</f>
        <v>#REF!</v>
      </c>
      <c r="F1785" s="164" t="s">
        <v>1380</v>
      </c>
      <c r="G1785" s="73" t="s">
        <v>312</v>
      </c>
      <c r="H1785" s="42">
        <v>2012</v>
      </c>
      <c r="J1785" s="218" t="s">
        <v>1380</v>
      </c>
    </row>
    <row r="1786" spans="2:16" ht="18.75">
      <c r="B1786" s="102"/>
      <c r="C1786" s="103" t="e">
        <f t="shared" si="119"/>
        <v>#REF!</v>
      </c>
      <c r="D1786" s="103"/>
      <c r="E1786" s="103" t="e">
        <f>SUM('donnés 87-19'!#REF!)</f>
        <v>#REF!</v>
      </c>
      <c r="F1786" s="164" t="s">
        <v>1381</v>
      </c>
      <c r="G1786" s="73" t="s">
        <v>312</v>
      </c>
      <c r="H1786" s="42">
        <v>2012</v>
      </c>
      <c r="J1786" s="218" t="s">
        <v>1381</v>
      </c>
    </row>
    <row r="1787" spans="2:16" ht="18.75">
      <c r="B1787" s="102"/>
      <c r="C1787" s="103" t="e">
        <f t="shared" si="119"/>
        <v>#REF!</v>
      </c>
      <c r="D1787" s="103"/>
      <c r="E1787" s="103" t="e">
        <f>SUM('donnés 87-19'!#REF!)</f>
        <v>#REF!</v>
      </c>
      <c r="F1787" s="164" t="s">
        <v>1382</v>
      </c>
      <c r="G1787" s="73" t="s">
        <v>312</v>
      </c>
      <c r="H1787" s="42">
        <v>2012</v>
      </c>
      <c r="J1787" s="218" t="s">
        <v>1382</v>
      </c>
    </row>
    <row r="1788" spans="2:16" ht="18.75">
      <c r="B1788" s="102"/>
      <c r="C1788" s="103" t="e">
        <f t="shared" si="119"/>
        <v>#REF!</v>
      </c>
      <c r="D1788" s="103"/>
      <c r="E1788" s="103" t="e">
        <f>SUM('donnés 87-19'!#REF!)</f>
        <v>#REF!</v>
      </c>
      <c r="F1788" s="129" t="s">
        <v>1383</v>
      </c>
      <c r="G1788" s="61" t="s">
        <v>313</v>
      </c>
      <c r="H1788" s="42">
        <v>2014</v>
      </c>
      <c r="J1788" s="202" t="s">
        <v>1383</v>
      </c>
    </row>
    <row r="1789" spans="2:16" ht="18.75">
      <c r="B1789" s="102"/>
      <c r="C1789" s="103" t="e">
        <f t="shared" si="119"/>
        <v>#REF!</v>
      </c>
      <c r="D1789" s="103"/>
      <c r="E1789" s="103" t="e">
        <f>SUM('donnés 87-19'!#REF!)</f>
        <v>#REF!</v>
      </c>
      <c r="F1789" s="129" t="s">
        <v>1384</v>
      </c>
      <c r="G1789" s="61" t="s">
        <v>313</v>
      </c>
      <c r="H1789" s="42">
        <v>2014</v>
      </c>
      <c r="J1789" s="202" t="s">
        <v>1384</v>
      </c>
    </row>
    <row r="1790" spans="2:16" ht="18.75">
      <c r="B1790" s="102"/>
      <c r="C1790" s="103" t="e">
        <f t="shared" si="119"/>
        <v>#REF!</v>
      </c>
      <c r="D1790" s="103"/>
      <c r="E1790" s="103" t="e">
        <f>SUM('donnés 87-19'!#REF!)</f>
        <v>#REF!</v>
      </c>
      <c r="F1790" s="129" t="s">
        <v>1385</v>
      </c>
      <c r="G1790" s="61" t="s">
        <v>313</v>
      </c>
      <c r="H1790" s="42">
        <v>2014</v>
      </c>
      <c r="J1790" s="202" t="s">
        <v>1385</v>
      </c>
    </row>
    <row r="1791" spans="2:16" ht="18.75">
      <c r="B1791" s="102"/>
      <c r="C1791" s="103" t="e">
        <f t="shared" si="119"/>
        <v>#REF!</v>
      </c>
      <c r="D1791" s="103"/>
      <c r="E1791" s="103" t="e">
        <f>SUM('donnés 87-19'!#REF!)</f>
        <v>#REF!</v>
      </c>
      <c r="F1791" s="129" t="s">
        <v>1386</v>
      </c>
      <c r="G1791" s="61" t="s">
        <v>313</v>
      </c>
      <c r="H1791" s="42">
        <v>2014</v>
      </c>
      <c r="J1791" s="202" t="s">
        <v>1386</v>
      </c>
    </row>
    <row r="1792" spans="2:16" ht="18.75">
      <c r="B1792" s="102"/>
      <c r="C1792" s="103" t="e">
        <f t="shared" si="119"/>
        <v>#REF!</v>
      </c>
      <c r="D1792" s="103"/>
      <c r="E1792" s="103" t="e">
        <f>SUM('donnés 87-19'!#REF!)</f>
        <v>#REF!</v>
      </c>
      <c r="F1792" s="150" t="s">
        <v>2370</v>
      </c>
      <c r="G1792" s="64" t="s">
        <v>314</v>
      </c>
      <c r="H1792" s="109">
        <f t="shared" ref="H1792:H1807" ca="1" si="123">YEAR(TODAY())</f>
        <v>2020</v>
      </c>
      <c r="J1792" s="193">
        <v>0</v>
      </c>
      <c r="L1792" s="316" t="s">
        <v>2556</v>
      </c>
      <c r="M1792" s="316"/>
      <c r="N1792" s="316"/>
      <c r="O1792" s="316" t="s">
        <v>2646</v>
      </c>
      <c r="P1792" s="316"/>
    </row>
    <row r="1793" spans="2:14" ht="18.75">
      <c r="B1793" s="102"/>
      <c r="C1793" s="103" t="e">
        <f t="shared" si="119"/>
        <v>#REF!</v>
      </c>
      <c r="D1793" s="103"/>
      <c r="E1793" s="103" t="e">
        <f>SUM('donnés 87-19'!#REF!)</f>
        <v>#REF!</v>
      </c>
      <c r="F1793" s="150" t="s">
        <v>2371</v>
      </c>
      <c r="G1793" s="64" t="s">
        <v>314</v>
      </c>
      <c r="H1793" s="109">
        <f t="shared" ca="1" si="123"/>
        <v>2020</v>
      </c>
      <c r="J1793" s="193">
        <v>0</v>
      </c>
    </row>
    <row r="1794" spans="2:14" ht="18.75">
      <c r="B1794" s="102"/>
      <c r="C1794" s="103" t="e">
        <f t="shared" si="119"/>
        <v>#REF!</v>
      </c>
      <c r="D1794" s="103"/>
      <c r="E1794" s="103" t="e">
        <f>SUM('donnés 87-19'!#REF!)</f>
        <v>#REF!</v>
      </c>
      <c r="F1794" s="150" t="s">
        <v>2372</v>
      </c>
      <c r="G1794" s="64" t="s">
        <v>314</v>
      </c>
      <c r="H1794" s="109">
        <f t="shared" ca="1" si="123"/>
        <v>2020</v>
      </c>
      <c r="J1794" s="193">
        <v>0</v>
      </c>
    </row>
    <row r="1795" spans="2:14" ht="18.75">
      <c r="B1795" s="102"/>
      <c r="C1795" s="103" t="e">
        <f t="shared" si="119"/>
        <v>#REF!</v>
      </c>
      <c r="D1795" s="103"/>
      <c r="E1795" s="103" t="e">
        <f>SUM('donnés 87-19'!#REF!)</f>
        <v>#REF!</v>
      </c>
      <c r="F1795" s="166" t="s">
        <v>2373</v>
      </c>
      <c r="G1795" s="68" t="s">
        <v>315</v>
      </c>
      <c r="H1795" s="109">
        <f t="shared" ca="1" si="123"/>
        <v>2020</v>
      </c>
      <c r="J1795" s="209">
        <v>0</v>
      </c>
    </row>
    <row r="1796" spans="2:14" ht="18.75">
      <c r="B1796" s="102"/>
      <c r="C1796" s="103" t="e">
        <f t="shared" si="119"/>
        <v>#REF!</v>
      </c>
      <c r="D1796" s="103"/>
      <c r="E1796" s="103" t="e">
        <f>SUM('donnés 87-19'!#REF!)</f>
        <v>#REF!</v>
      </c>
      <c r="F1796" s="166" t="s">
        <v>2374</v>
      </c>
      <c r="G1796" s="68" t="s">
        <v>315</v>
      </c>
      <c r="H1796" s="109">
        <f t="shared" ca="1" si="123"/>
        <v>2020</v>
      </c>
      <c r="J1796" s="209">
        <v>0</v>
      </c>
      <c r="L1796" s="319" t="s">
        <v>2546</v>
      </c>
      <c r="M1796" s="319"/>
      <c r="N1796" s="319"/>
    </row>
    <row r="1797" spans="2:14" ht="18.75">
      <c r="B1797" s="102"/>
      <c r="C1797" s="103" t="e">
        <f t="shared" si="119"/>
        <v>#REF!</v>
      </c>
      <c r="D1797" s="103"/>
      <c r="E1797" s="103" t="e">
        <f>SUM('donnés 87-19'!#REF!)</f>
        <v>#REF!</v>
      </c>
      <c r="F1797" s="166" t="s">
        <v>2375</v>
      </c>
      <c r="G1797" s="68" t="s">
        <v>315</v>
      </c>
      <c r="H1797" s="109">
        <f t="shared" ca="1" si="123"/>
        <v>2020</v>
      </c>
      <c r="J1797" s="209">
        <v>0</v>
      </c>
    </row>
    <row r="1798" spans="2:14" ht="18.75">
      <c r="B1798" s="102"/>
      <c r="C1798" s="103" t="e">
        <f t="shared" si="119"/>
        <v>#REF!</v>
      </c>
      <c r="D1798" s="103"/>
      <c r="E1798" s="103" t="e">
        <f>SUM('donnés 87-19'!#REF!)</f>
        <v>#REF!</v>
      </c>
      <c r="F1798" s="166" t="s">
        <v>2376</v>
      </c>
      <c r="G1798" s="68" t="s">
        <v>315</v>
      </c>
      <c r="H1798" s="109">
        <f t="shared" ca="1" si="123"/>
        <v>2020</v>
      </c>
      <c r="J1798" s="209">
        <v>0</v>
      </c>
      <c r="L1798" s="319" t="s">
        <v>2546</v>
      </c>
      <c r="M1798" s="319"/>
      <c r="N1798" s="319"/>
    </row>
    <row r="1799" spans="2:14" ht="18.75">
      <c r="B1799" s="102"/>
      <c r="C1799" s="103" t="e">
        <f t="shared" si="119"/>
        <v>#REF!</v>
      </c>
      <c r="D1799" s="103"/>
      <c r="E1799" s="103" t="e">
        <f>SUM('donnés 87-19'!#REF!)</f>
        <v>#REF!</v>
      </c>
      <c r="F1799" s="166" t="s">
        <v>2377</v>
      </c>
      <c r="G1799" s="68" t="s">
        <v>315</v>
      </c>
      <c r="H1799" s="109">
        <f t="shared" ca="1" si="123"/>
        <v>2020</v>
      </c>
      <c r="J1799" s="209">
        <v>0</v>
      </c>
    </row>
    <row r="1800" spans="2:14" ht="18.75">
      <c r="B1800" s="102"/>
      <c r="C1800" s="103" t="e">
        <f t="shared" si="119"/>
        <v>#REF!</v>
      </c>
      <c r="D1800" s="103"/>
      <c r="E1800" s="103" t="e">
        <f>SUM('donnés 87-19'!#REF!)</f>
        <v>#REF!</v>
      </c>
      <c r="F1800" s="166" t="s">
        <v>2378</v>
      </c>
      <c r="G1800" s="68" t="s">
        <v>315</v>
      </c>
      <c r="H1800" s="109">
        <f t="shared" ca="1" si="123"/>
        <v>2020</v>
      </c>
      <c r="J1800" s="209">
        <v>0</v>
      </c>
    </row>
    <row r="1801" spans="2:14" ht="18.75">
      <c r="B1801" s="102"/>
      <c r="C1801" s="103" t="e">
        <f t="shared" si="119"/>
        <v>#REF!</v>
      </c>
      <c r="D1801" s="103"/>
      <c r="E1801" s="103" t="e">
        <f>SUM('donnés 87-19'!#REF!)</f>
        <v>#REF!</v>
      </c>
      <c r="F1801" s="166" t="s">
        <v>2379</v>
      </c>
      <c r="G1801" s="68" t="s">
        <v>315</v>
      </c>
      <c r="H1801" s="109">
        <f t="shared" ca="1" si="123"/>
        <v>2020</v>
      </c>
      <c r="J1801" s="209">
        <v>0</v>
      </c>
    </row>
    <row r="1802" spans="2:14" ht="18.75">
      <c r="B1802" s="102"/>
      <c r="C1802" s="103" t="e">
        <f t="shared" si="119"/>
        <v>#REF!</v>
      </c>
      <c r="D1802" s="103"/>
      <c r="E1802" s="103" t="e">
        <f>SUM('donnés 87-19'!#REF!)</f>
        <v>#REF!</v>
      </c>
      <c r="F1802" s="166" t="s">
        <v>2380</v>
      </c>
      <c r="G1802" s="68" t="s">
        <v>315</v>
      </c>
      <c r="H1802" s="109">
        <f t="shared" ca="1" si="123"/>
        <v>2020</v>
      </c>
      <c r="J1802" s="209">
        <v>0</v>
      </c>
    </row>
    <row r="1803" spans="2:14" ht="18.75">
      <c r="B1803" s="102"/>
      <c r="C1803" s="103" t="e">
        <f t="shared" si="119"/>
        <v>#REF!</v>
      </c>
      <c r="D1803" s="103"/>
      <c r="E1803" s="103" t="e">
        <f>SUM('donnés 87-19'!#REF!)</f>
        <v>#REF!</v>
      </c>
      <c r="F1803" s="166" t="s">
        <v>2381</v>
      </c>
      <c r="G1803" s="68" t="s">
        <v>315</v>
      </c>
      <c r="H1803" s="109">
        <f t="shared" ca="1" si="123"/>
        <v>2020</v>
      </c>
      <c r="J1803" s="209">
        <v>0</v>
      </c>
    </row>
    <row r="1804" spans="2:14" ht="18.75">
      <c r="B1804" s="102"/>
      <c r="C1804" s="103" t="e">
        <f t="shared" si="119"/>
        <v>#REF!</v>
      </c>
      <c r="D1804" s="103"/>
      <c r="E1804" s="103" t="e">
        <f>SUM('donnés 87-19'!#REF!)</f>
        <v>#REF!</v>
      </c>
      <c r="F1804" s="161" t="s">
        <v>2382</v>
      </c>
      <c r="G1804" s="90" t="s">
        <v>316</v>
      </c>
      <c r="H1804" s="109">
        <f t="shared" ca="1" si="123"/>
        <v>2020</v>
      </c>
      <c r="J1804" s="237">
        <v>0</v>
      </c>
    </row>
    <row r="1805" spans="2:14" ht="18.75">
      <c r="B1805" s="102"/>
      <c r="C1805" s="103" t="e">
        <f t="shared" si="119"/>
        <v>#REF!</v>
      </c>
      <c r="D1805" s="103"/>
      <c r="E1805" s="103" t="e">
        <f>SUM('donnés 87-19'!#REF!)</f>
        <v>#REF!</v>
      </c>
      <c r="F1805" s="161" t="s">
        <v>2383</v>
      </c>
      <c r="G1805" s="90" t="s">
        <v>316</v>
      </c>
      <c r="H1805" s="109">
        <f t="shared" ca="1" si="123"/>
        <v>2020</v>
      </c>
      <c r="J1805" s="237">
        <v>0</v>
      </c>
    </row>
    <row r="1806" spans="2:14" ht="18.75">
      <c r="B1806" s="102"/>
      <c r="C1806" s="103" t="e">
        <f t="shared" si="119"/>
        <v>#REF!</v>
      </c>
      <c r="D1806" s="103"/>
      <c r="E1806" s="103" t="e">
        <f>SUM('donnés 87-19'!#REF!)</f>
        <v>#REF!</v>
      </c>
      <c r="F1806" s="161" t="s">
        <v>2384</v>
      </c>
      <c r="G1806" s="90" t="s">
        <v>316</v>
      </c>
      <c r="H1806" s="109">
        <f t="shared" ca="1" si="123"/>
        <v>2020</v>
      </c>
      <c r="J1806" s="237">
        <v>0</v>
      </c>
    </row>
    <row r="1807" spans="2:14" ht="18.75">
      <c r="B1807" s="102"/>
      <c r="C1807" s="103" t="e">
        <f t="shared" si="119"/>
        <v>#REF!</v>
      </c>
      <c r="D1807" s="103"/>
      <c r="E1807" s="103" t="e">
        <f>SUM('donnés 87-19'!#REF!)</f>
        <v>#REF!</v>
      </c>
      <c r="F1807" s="161" t="s">
        <v>2385</v>
      </c>
      <c r="G1807" s="90" t="s">
        <v>316</v>
      </c>
      <c r="H1807" s="109">
        <f t="shared" ca="1" si="123"/>
        <v>2020</v>
      </c>
      <c r="J1807" s="237">
        <v>0</v>
      </c>
    </row>
    <row r="1808" spans="2:14" ht="18.75">
      <c r="B1808" s="102"/>
      <c r="C1808" s="103" t="e">
        <f t="shared" si="119"/>
        <v>#REF!</v>
      </c>
      <c r="D1808" s="103"/>
      <c r="E1808" s="103" t="e">
        <f>SUM('donnés 87-19'!#REF!)</f>
        <v>#REF!</v>
      </c>
      <c r="F1808" s="82" t="s">
        <v>1387</v>
      </c>
      <c r="G1808" s="51" t="s">
        <v>317</v>
      </c>
      <c r="H1808" s="42">
        <v>2013</v>
      </c>
      <c r="J1808" s="194" t="s">
        <v>1387</v>
      </c>
    </row>
    <row r="1809" spans="2:14" ht="18.75">
      <c r="B1809" s="102"/>
      <c r="C1809" s="103" t="e">
        <f t="shared" si="119"/>
        <v>#REF!</v>
      </c>
      <c r="D1809" s="103"/>
      <c r="E1809" s="103" t="e">
        <f>SUM('donnés 87-19'!#REF!)</f>
        <v>#REF!</v>
      </c>
      <c r="F1809" s="82" t="s">
        <v>1388</v>
      </c>
      <c r="G1809" s="51" t="s">
        <v>317</v>
      </c>
      <c r="H1809" s="42">
        <v>2013</v>
      </c>
      <c r="J1809" s="194" t="s">
        <v>1388</v>
      </c>
    </row>
    <row r="1810" spans="2:14" ht="18.75">
      <c r="B1810" s="102"/>
      <c r="C1810" s="103" t="e">
        <f t="shared" si="119"/>
        <v>#REF!</v>
      </c>
      <c r="D1810" s="103"/>
      <c r="E1810" s="103" t="e">
        <f>SUM('donnés 87-19'!#REF!)</f>
        <v>#REF!</v>
      </c>
      <c r="F1810" s="82" t="s">
        <v>1393</v>
      </c>
      <c r="G1810" s="51" t="s">
        <v>317</v>
      </c>
      <c r="H1810" s="42">
        <v>2013</v>
      </c>
      <c r="J1810" s="194" t="s">
        <v>1393</v>
      </c>
    </row>
    <row r="1811" spans="2:14" ht="18.75">
      <c r="B1811" s="102"/>
      <c r="C1811" s="103" t="e">
        <f t="shared" si="119"/>
        <v>#REF!</v>
      </c>
      <c r="D1811" s="103"/>
      <c r="E1811" s="103" t="e">
        <f>SUM('donnés 87-19'!#REF!)</f>
        <v>#REF!</v>
      </c>
      <c r="F1811" s="82" t="s">
        <v>1389</v>
      </c>
      <c r="G1811" s="51" t="s">
        <v>317</v>
      </c>
      <c r="H1811" s="42">
        <v>2013</v>
      </c>
      <c r="J1811" s="194" t="s">
        <v>1389</v>
      </c>
    </row>
    <row r="1812" spans="2:14" ht="18.75">
      <c r="B1812" s="102"/>
      <c r="C1812" s="103" t="e">
        <f t="shared" si="119"/>
        <v>#REF!</v>
      </c>
      <c r="D1812" s="103"/>
      <c r="E1812" s="103" t="e">
        <f>SUM('donnés 87-19'!#REF!)</f>
        <v>#REF!</v>
      </c>
      <c r="F1812" s="82" t="s">
        <v>1390</v>
      </c>
      <c r="G1812" s="51" t="s">
        <v>317</v>
      </c>
      <c r="H1812" s="42">
        <v>2013</v>
      </c>
      <c r="J1812" s="194" t="s">
        <v>1390</v>
      </c>
    </row>
    <row r="1813" spans="2:14" ht="18.75">
      <c r="B1813" s="102"/>
      <c r="C1813" s="103" t="e">
        <f t="shared" si="119"/>
        <v>#REF!</v>
      </c>
      <c r="D1813" s="103"/>
      <c r="E1813" s="103" t="e">
        <f>SUM('donnés 87-19'!#REF!)</f>
        <v>#REF!</v>
      </c>
      <c r="F1813" s="82" t="s">
        <v>1391</v>
      </c>
      <c r="G1813" s="51" t="s">
        <v>317</v>
      </c>
      <c r="H1813" s="42">
        <v>2013</v>
      </c>
      <c r="J1813" s="194" t="s">
        <v>1391</v>
      </c>
    </row>
    <row r="1814" spans="2:14" ht="18.75">
      <c r="B1814" s="102"/>
      <c r="C1814" s="103" t="e">
        <f t="shared" ref="C1814:C1877" si="124">SUM(E1814-D1814)</f>
        <v>#REF!</v>
      </c>
      <c r="D1814" s="103"/>
      <c r="E1814" s="103" t="e">
        <f>SUM('donnés 87-19'!#REF!)</f>
        <v>#REF!</v>
      </c>
      <c r="F1814" s="82" t="s">
        <v>1392</v>
      </c>
      <c r="G1814" s="51" t="s">
        <v>317</v>
      </c>
      <c r="H1814" s="42">
        <v>2013</v>
      </c>
      <c r="J1814" s="194" t="s">
        <v>1392</v>
      </c>
    </row>
    <row r="1815" spans="2:14" ht="18.75">
      <c r="B1815" s="102"/>
      <c r="C1815" s="103" t="e">
        <f t="shared" si="124"/>
        <v>#REF!</v>
      </c>
      <c r="D1815" s="103"/>
      <c r="E1815" s="103" t="e">
        <f>SUM('donnés 87-19'!#REF!)</f>
        <v>#REF!</v>
      </c>
      <c r="F1815" s="82" t="s">
        <v>2386</v>
      </c>
      <c r="G1815" s="51" t="s">
        <v>317</v>
      </c>
      <c r="H1815" s="109">
        <f t="shared" ref="H1815" ca="1" si="125">YEAR(TODAY())</f>
        <v>2020</v>
      </c>
      <c r="J1815" s="194">
        <v>0</v>
      </c>
      <c r="K1815" s="247"/>
      <c r="L1815" s="319" t="s">
        <v>2546</v>
      </c>
      <c r="M1815" s="319"/>
      <c r="N1815" s="319"/>
    </row>
    <row r="1816" spans="2:14" ht="18.75">
      <c r="B1816" s="102"/>
      <c r="C1816" s="103" t="e">
        <f t="shared" si="124"/>
        <v>#REF!</v>
      </c>
      <c r="D1816" s="103"/>
      <c r="E1816" s="103" t="e">
        <f>SUM('donnés 87-19'!#REF!)</f>
        <v>#REF!</v>
      </c>
      <c r="F1816" s="133" t="s">
        <v>2638</v>
      </c>
      <c r="G1816" s="58" t="s">
        <v>318</v>
      </c>
      <c r="H1816" s="42">
        <v>2013</v>
      </c>
      <c r="J1816" s="199" t="s">
        <v>1567</v>
      </c>
    </row>
    <row r="1817" spans="2:14" ht="18.75">
      <c r="B1817" s="102"/>
      <c r="C1817" s="103" t="e">
        <f t="shared" si="124"/>
        <v>#REF!</v>
      </c>
      <c r="D1817" s="103"/>
      <c r="E1817" s="103" t="e">
        <f>SUM('donnés 87-19'!#REF!)</f>
        <v>#REF!</v>
      </c>
      <c r="F1817" s="133" t="s">
        <v>1568</v>
      </c>
      <c r="G1817" s="58" t="s">
        <v>318</v>
      </c>
      <c r="H1817" s="42">
        <v>2012</v>
      </c>
      <c r="J1817" s="199" t="s">
        <v>1568</v>
      </c>
    </row>
    <row r="1818" spans="2:14" ht="18.75">
      <c r="B1818" s="102"/>
      <c r="C1818" s="103" t="e">
        <f t="shared" si="124"/>
        <v>#REF!</v>
      </c>
      <c r="D1818" s="103"/>
      <c r="E1818" s="103" t="e">
        <f>SUM('donnés 87-19'!#REF!)</f>
        <v>#REF!</v>
      </c>
      <c r="F1818" s="133" t="s">
        <v>1569</v>
      </c>
      <c r="G1818" s="58" t="s">
        <v>318</v>
      </c>
      <c r="H1818" s="42">
        <v>2012</v>
      </c>
      <c r="J1818" s="199" t="s">
        <v>1569</v>
      </c>
    </row>
    <row r="1819" spans="2:14" ht="18.75">
      <c r="B1819" s="102"/>
      <c r="C1819" s="103" t="e">
        <f t="shared" si="124"/>
        <v>#REF!</v>
      </c>
      <c r="D1819" s="103"/>
      <c r="E1819" s="103" t="e">
        <f>SUM('donnés 87-19'!#REF!)</f>
        <v>#REF!</v>
      </c>
      <c r="F1819" s="133" t="s">
        <v>1570</v>
      </c>
      <c r="G1819" s="58" t="s">
        <v>318</v>
      </c>
      <c r="H1819" s="42">
        <v>2012</v>
      </c>
      <c r="J1819" s="199" t="s">
        <v>1570</v>
      </c>
    </row>
    <row r="1820" spans="2:14" ht="18.75">
      <c r="B1820" s="102"/>
      <c r="C1820" s="103" t="e">
        <f t="shared" si="124"/>
        <v>#REF!</v>
      </c>
      <c r="D1820" s="103"/>
      <c r="E1820" s="103" t="e">
        <f>SUM('donnés 87-19'!#REF!)</f>
        <v>#REF!</v>
      </c>
      <c r="F1820" s="122" t="s">
        <v>381</v>
      </c>
      <c r="G1820" s="57" t="s">
        <v>319</v>
      </c>
      <c r="H1820" s="42">
        <v>2012</v>
      </c>
      <c r="J1820" s="198" t="s">
        <v>381</v>
      </c>
    </row>
    <row r="1821" spans="2:14" ht="18.75">
      <c r="B1821" s="102"/>
      <c r="C1821" s="103" t="e">
        <f t="shared" si="124"/>
        <v>#REF!</v>
      </c>
      <c r="D1821" s="103"/>
      <c r="E1821" s="103" t="e">
        <f>SUM('donnés 87-19'!#REF!)</f>
        <v>#REF!</v>
      </c>
      <c r="F1821" s="122" t="s">
        <v>2387</v>
      </c>
      <c r="G1821" s="57" t="s">
        <v>319</v>
      </c>
      <c r="H1821" s="42">
        <v>2012</v>
      </c>
      <c r="J1821" s="198" t="s">
        <v>383</v>
      </c>
    </row>
    <row r="1822" spans="2:14" ht="18.75">
      <c r="B1822" s="102"/>
      <c r="C1822" s="103" t="e">
        <f t="shared" si="124"/>
        <v>#REF!</v>
      </c>
      <c r="D1822" s="103"/>
      <c r="E1822" s="103" t="e">
        <f>SUM('donnés 87-19'!#REF!)</f>
        <v>#REF!</v>
      </c>
      <c r="F1822" s="122" t="s">
        <v>382</v>
      </c>
      <c r="G1822" s="57" t="s">
        <v>319</v>
      </c>
      <c r="H1822" s="42">
        <v>2012</v>
      </c>
      <c r="J1822" s="198" t="s">
        <v>382</v>
      </c>
    </row>
    <row r="1823" spans="2:14" ht="18.75">
      <c r="B1823" s="102"/>
      <c r="C1823" s="103" t="e">
        <f t="shared" si="124"/>
        <v>#REF!</v>
      </c>
      <c r="D1823" s="103"/>
      <c r="E1823" s="103" t="e">
        <f>SUM('donnés 87-19'!#REF!)</f>
        <v>#REF!</v>
      </c>
      <c r="F1823" s="161" t="s">
        <v>2388</v>
      </c>
      <c r="G1823" s="90" t="s">
        <v>320</v>
      </c>
      <c r="H1823" s="109">
        <f t="shared" ref="H1823:H1831" ca="1" si="126">YEAR(TODAY())</f>
        <v>2020</v>
      </c>
      <c r="J1823" s="237">
        <v>0</v>
      </c>
    </row>
    <row r="1824" spans="2:14" ht="18.75">
      <c r="B1824" s="102"/>
      <c r="C1824" s="103" t="e">
        <f t="shared" si="124"/>
        <v>#REF!</v>
      </c>
      <c r="D1824" s="103"/>
      <c r="E1824" s="103" t="e">
        <f>SUM('donnés 87-19'!#REF!)</f>
        <v>#REF!</v>
      </c>
      <c r="F1824" s="161" t="s">
        <v>2389</v>
      </c>
      <c r="G1824" s="90" t="s">
        <v>320</v>
      </c>
      <c r="H1824" s="109">
        <f t="shared" ca="1" si="126"/>
        <v>2020</v>
      </c>
      <c r="J1824" s="237">
        <v>0</v>
      </c>
    </row>
    <row r="1825" spans="2:10" ht="18.75">
      <c r="B1825" s="102"/>
      <c r="C1825" s="103" t="e">
        <f t="shared" si="124"/>
        <v>#REF!</v>
      </c>
      <c r="D1825" s="103"/>
      <c r="E1825" s="103" t="e">
        <f>SUM('donnés 87-19'!#REF!)</f>
        <v>#REF!</v>
      </c>
      <c r="F1825" s="161" t="s">
        <v>2390</v>
      </c>
      <c r="G1825" s="90" t="s">
        <v>320</v>
      </c>
      <c r="H1825" s="109">
        <f t="shared" ca="1" si="126"/>
        <v>2020</v>
      </c>
      <c r="J1825" s="237">
        <v>0</v>
      </c>
    </row>
    <row r="1826" spans="2:10" ht="18.75">
      <c r="B1826" s="102"/>
      <c r="C1826" s="103" t="e">
        <f t="shared" si="124"/>
        <v>#REF!</v>
      </c>
      <c r="D1826" s="103"/>
      <c r="E1826" s="103" t="e">
        <f>SUM('donnés 87-19'!#REF!)</f>
        <v>#REF!</v>
      </c>
      <c r="F1826" s="161" t="s">
        <v>2391</v>
      </c>
      <c r="G1826" s="90" t="s">
        <v>320</v>
      </c>
      <c r="H1826" s="109">
        <f t="shared" ca="1" si="126"/>
        <v>2020</v>
      </c>
      <c r="J1826" s="237">
        <v>0</v>
      </c>
    </row>
    <row r="1827" spans="2:10" ht="18.75">
      <c r="B1827" s="102"/>
      <c r="C1827" s="103" t="e">
        <f t="shared" si="124"/>
        <v>#REF!</v>
      </c>
      <c r="D1827" s="103"/>
      <c r="E1827" s="103" t="e">
        <f>SUM('donnés 87-19'!#REF!)</f>
        <v>#REF!</v>
      </c>
      <c r="F1827" s="161" t="s">
        <v>2392</v>
      </c>
      <c r="G1827" s="90" t="s">
        <v>320</v>
      </c>
      <c r="H1827" s="109">
        <f t="shared" ca="1" si="126"/>
        <v>2020</v>
      </c>
      <c r="J1827" s="237">
        <v>0</v>
      </c>
    </row>
    <row r="1828" spans="2:10" ht="18.75">
      <c r="B1828" s="102"/>
      <c r="C1828" s="103" t="e">
        <f t="shared" si="124"/>
        <v>#REF!</v>
      </c>
      <c r="D1828" s="103"/>
      <c r="E1828" s="103" t="e">
        <f>SUM('donnés 87-19'!#REF!)</f>
        <v>#REF!</v>
      </c>
      <c r="F1828" s="161" t="s">
        <v>2393</v>
      </c>
      <c r="G1828" s="90" t="s">
        <v>320</v>
      </c>
      <c r="H1828" s="109">
        <f t="shared" ca="1" si="126"/>
        <v>2020</v>
      </c>
      <c r="J1828" s="237">
        <v>0</v>
      </c>
    </row>
    <row r="1829" spans="2:10" ht="18.75">
      <c r="B1829" s="102"/>
      <c r="C1829" s="103" t="e">
        <f t="shared" si="124"/>
        <v>#REF!</v>
      </c>
      <c r="D1829" s="103"/>
      <c r="E1829" s="103" t="e">
        <f>SUM('donnés 87-19'!#REF!)</f>
        <v>#REF!</v>
      </c>
      <c r="F1829" s="161" t="s">
        <v>2394</v>
      </c>
      <c r="G1829" s="90" t="s">
        <v>320</v>
      </c>
      <c r="H1829" s="109">
        <f t="shared" ca="1" si="126"/>
        <v>2020</v>
      </c>
      <c r="J1829" s="237">
        <v>0</v>
      </c>
    </row>
    <row r="1830" spans="2:10" ht="18.75">
      <c r="B1830" s="102"/>
      <c r="C1830" s="103" t="e">
        <f t="shared" si="124"/>
        <v>#REF!</v>
      </c>
      <c r="D1830" s="103"/>
      <c r="E1830" s="103" t="e">
        <f>SUM('donnés 87-19'!#REF!)</f>
        <v>#REF!</v>
      </c>
      <c r="F1830" s="161" t="s">
        <v>2395</v>
      </c>
      <c r="G1830" s="90" t="s">
        <v>320</v>
      </c>
      <c r="H1830" s="109">
        <f t="shared" ca="1" si="126"/>
        <v>2020</v>
      </c>
      <c r="J1830" s="237">
        <v>0</v>
      </c>
    </row>
    <row r="1831" spans="2:10" ht="18.75">
      <c r="B1831" s="102"/>
      <c r="C1831" s="103" t="e">
        <f t="shared" si="124"/>
        <v>#REF!</v>
      </c>
      <c r="D1831" s="103"/>
      <c r="E1831" s="103" t="e">
        <f>SUM('donnés 87-19'!#REF!)</f>
        <v>#REF!</v>
      </c>
      <c r="F1831" s="161" t="s">
        <v>2396</v>
      </c>
      <c r="G1831" s="90" t="s">
        <v>320</v>
      </c>
      <c r="H1831" s="109">
        <f t="shared" ca="1" si="126"/>
        <v>2020</v>
      </c>
      <c r="J1831" s="237">
        <v>0</v>
      </c>
    </row>
    <row r="1832" spans="2:10" ht="18.75">
      <c r="B1832" s="102"/>
      <c r="C1832" s="103" t="e">
        <f t="shared" si="124"/>
        <v>#REF!</v>
      </c>
      <c r="D1832" s="103"/>
      <c r="E1832" s="103" t="e">
        <f>SUM('donnés 87-19'!#REF!)</f>
        <v>#REF!</v>
      </c>
      <c r="F1832" s="128" t="s">
        <v>2640</v>
      </c>
      <c r="G1832" s="61" t="s">
        <v>321</v>
      </c>
      <c r="H1832" s="42">
        <v>2012</v>
      </c>
      <c r="J1832" s="202" t="s">
        <v>390</v>
      </c>
    </row>
    <row r="1833" spans="2:10" ht="18.75">
      <c r="B1833" s="102"/>
      <c r="C1833" s="103" t="e">
        <f t="shared" si="124"/>
        <v>#REF!</v>
      </c>
      <c r="D1833" s="103"/>
      <c r="E1833" s="103" t="e">
        <f>SUM('donnés 87-19'!#REF!)</f>
        <v>#REF!</v>
      </c>
      <c r="F1833" s="128" t="s">
        <v>391</v>
      </c>
      <c r="G1833" s="61" t="s">
        <v>321</v>
      </c>
      <c r="H1833" s="42">
        <v>2012</v>
      </c>
      <c r="J1833" s="202" t="s">
        <v>391</v>
      </c>
    </row>
    <row r="1834" spans="2:10" ht="18.75">
      <c r="B1834" s="102"/>
      <c r="C1834" s="103" t="e">
        <f t="shared" si="124"/>
        <v>#REF!</v>
      </c>
      <c r="D1834" s="103"/>
      <c r="E1834" s="103" t="e">
        <f>SUM('donnés 87-19'!#REF!)</f>
        <v>#REF!</v>
      </c>
      <c r="F1834" s="128" t="s">
        <v>392</v>
      </c>
      <c r="G1834" s="61" t="s">
        <v>321</v>
      </c>
      <c r="H1834" s="42">
        <v>2013</v>
      </c>
      <c r="J1834" s="202" t="s">
        <v>392</v>
      </c>
    </row>
    <row r="1835" spans="2:10" ht="18.75">
      <c r="B1835" s="102"/>
      <c r="C1835" s="103" t="e">
        <f t="shared" si="124"/>
        <v>#REF!</v>
      </c>
      <c r="D1835" s="103"/>
      <c r="E1835" s="103" t="e">
        <f>SUM('donnés 87-19'!#REF!)</f>
        <v>#REF!</v>
      </c>
      <c r="F1835" s="128" t="s">
        <v>393</v>
      </c>
      <c r="G1835" s="61" t="s">
        <v>321</v>
      </c>
      <c r="H1835" s="42">
        <v>2013</v>
      </c>
      <c r="J1835" s="202" t="s">
        <v>393</v>
      </c>
    </row>
    <row r="1836" spans="2:10" ht="18.75">
      <c r="B1836" s="102"/>
      <c r="C1836" s="103" t="e">
        <f t="shared" si="124"/>
        <v>#REF!</v>
      </c>
      <c r="D1836" s="103"/>
      <c r="E1836" s="103" t="e">
        <f>SUM('donnés 87-19'!#REF!)</f>
        <v>#REF!</v>
      </c>
      <c r="F1836" s="128" t="s">
        <v>394</v>
      </c>
      <c r="G1836" s="61" t="s">
        <v>321</v>
      </c>
      <c r="H1836" s="42">
        <v>2013</v>
      </c>
      <c r="J1836" s="202" t="s">
        <v>394</v>
      </c>
    </row>
    <row r="1837" spans="2:10" ht="18.75">
      <c r="B1837" s="102"/>
      <c r="C1837" s="103" t="e">
        <f t="shared" si="124"/>
        <v>#REF!</v>
      </c>
      <c r="D1837" s="103"/>
      <c r="E1837" s="103" t="e">
        <f>SUM('donnés 87-19'!#REF!)</f>
        <v>#REF!</v>
      </c>
      <c r="F1837" s="128" t="s">
        <v>2639</v>
      </c>
      <c r="G1837" s="61" t="s">
        <v>321</v>
      </c>
      <c r="H1837" s="42">
        <v>2013</v>
      </c>
      <c r="J1837" s="202" t="s">
        <v>397</v>
      </c>
    </row>
    <row r="1838" spans="2:10" ht="18.75">
      <c r="B1838" s="102"/>
      <c r="C1838" s="103" t="e">
        <f t="shared" si="124"/>
        <v>#REF!</v>
      </c>
      <c r="D1838" s="103"/>
      <c r="E1838" s="103" t="e">
        <f>SUM('donnés 87-19'!#REF!)</f>
        <v>#REF!</v>
      </c>
      <c r="F1838" s="128" t="s">
        <v>395</v>
      </c>
      <c r="G1838" s="61" t="s">
        <v>321</v>
      </c>
      <c r="H1838" s="42">
        <v>2013</v>
      </c>
      <c r="J1838" s="202" t="s">
        <v>395</v>
      </c>
    </row>
    <row r="1839" spans="2:10" ht="18.75">
      <c r="B1839" s="102"/>
      <c r="C1839" s="103" t="e">
        <f t="shared" si="124"/>
        <v>#REF!</v>
      </c>
      <c r="D1839" s="103"/>
      <c r="E1839" s="103" t="e">
        <f>SUM('donnés 87-19'!#REF!)</f>
        <v>#REF!</v>
      </c>
      <c r="F1839" s="128" t="s">
        <v>396</v>
      </c>
      <c r="G1839" s="61" t="s">
        <v>321</v>
      </c>
      <c r="H1839" s="42">
        <v>2013</v>
      </c>
      <c r="J1839" s="202" t="s">
        <v>396</v>
      </c>
    </row>
    <row r="1840" spans="2:10" ht="18.75">
      <c r="B1840" s="102"/>
      <c r="C1840" s="103" t="e">
        <f t="shared" si="124"/>
        <v>#REF!</v>
      </c>
      <c r="D1840" s="103"/>
      <c r="E1840" s="103" t="e">
        <f>SUM('donnés 87-19'!#REF!)</f>
        <v>#REF!</v>
      </c>
      <c r="F1840" s="122" t="s">
        <v>2423</v>
      </c>
      <c r="G1840" s="57" t="s">
        <v>322</v>
      </c>
      <c r="H1840" s="42">
        <v>2012</v>
      </c>
      <c r="J1840" s="198" t="s">
        <v>1394</v>
      </c>
    </row>
    <row r="1841" spans="2:15" ht="18.75">
      <c r="B1841" s="102"/>
      <c r="C1841" s="103" t="e">
        <f t="shared" si="124"/>
        <v>#REF!</v>
      </c>
      <c r="D1841" s="103"/>
      <c r="E1841" s="103" t="e">
        <f>SUM('donnés 87-19'!#REF!)</f>
        <v>#REF!</v>
      </c>
      <c r="F1841" s="122" t="s">
        <v>398</v>
      </c>
      <c r="G1841" s="57" t="s">
        <v>322</v>
      </c>
      <c r="H1841" s="42">
        <v>2012</v>
      </c>
      <c r="J1841" s="198" t="s">
        <v>398</v>
      </c>
    </row>
    <row r="1842" spans="2:15" ht="18.75">
      <c r="B1842" s="102"/>
      <c r="C1842" s="103" t="e">
        <f t="shared" si="124"/>
        <v>#REF!</v>
      </c>
      <c r="D1842" s="103"/>
      <c r="E1842" s="103" t="e">
        <f>SUM('donnés 87-19'!#REF!)</f>
        <v>#REF!</v>
      </c>
      <c r="F1842" s="122" t="s">
        <v>400</v>
      </c>
      <c r="G1842" s="57" t="s">
        <v>322</v>
      </c>
      <c r="H1842" s="42">
        <v>2012</v>
      </c>
      <c r="J1842" s="198" t="s">
        <v>400</v>
      </c>
    </row>
    <row r="1843" spans="2:15" s="21" customFormat="1" ht="18.75">
      <c r="B1843" s="102"/>
      <c r="C1843" s="103" t="e">
        <f t="shared" si="124"/>
        <v>#REF!</v>
      </c>
      <c r="D1843" s="103"/>
      <c r="E1843" s="103" t="e">
        <f>SUM('donnés 87-19'!#REF!)</f>
        <v>#REF!</v>
      </c>
      <c r="F1843" s="127" t="s">
        <v>399</v>
      </c>
      <c r="G1843" s="57" t="s">
        <v>322</v>
      </c>
      <c r="H1843" s="42">
        <v>2012</v>
      </c>
      <c r="J1843" s="198" t="s">
        <v>399</v>
      </c>
    </row>
    <row r="1844" spans="2:15" s="21" customFormat="1" ht="18.75">
      <c r="B1844" s="102"/>
      <c r="C1844" s="103" t="e">
        <f t="shared" si="124"/>
        <v>#REF!</v>
      </c>
      <c r="D1844" s="103"/>
      <c r="E1844" s="103" t="e">
        <f>SUM('donnés 87-19'!#REF!)</f>
        <v>#REF!</v>
      </c>
      <c r="F1844" s="120" t="s">
        <v>1396</v>
      </c>
      <c r="G1844" s="56" t="s">
        <v>1395</v>
      </c>
      <c r="H1844" s="42">
        <v>2013</v>
      </c>
      <c r="J1844" s="196" t="s">
        <v>1396</v>
      </c>
      <c r="K1844" s="249"/>
      <c r="N1844" s="249"/>
    </row>
    <row r="1845" spans="2:15" s="21" customFormat="1" ht="18.75">
      <c r="B1845" s="102"/>
      <c r="C1845" s="103" t="e">
        <f t="shared" si="124"/>
        <v>#REF!</v>
      </c>
      <c r="D1845" s="103"/>
      <c r="E1845" s="103" t="e">
        <f>SUM('donnés 87-19'!#REF!)</f>
        <v>#REF!</v>
      </c>
      <c r="F1845" s="120" t="s">
        <v>1397</v>
      </c>
      <c r="G1845" s="56" t="s">
        <v>1395</v>
      </c>
      <c r="H1845" s="42">
        <v>2013</v>
      </c>
      <c r="J1845" s="196" t="s">
        <v>1397</v>
      </c>
      <c r="K1845" s="249"/>
      <c r="N1845" s="249"/>
    </row>
    <row r="1846" spans="2:15" ht="18.75">
      <c r="B1846" s="102"/>
      <c r="C1846" s="103" t="e">
        <f t="shared" si="124"/>
        <v>#REF!</v>
      </c>
      <c r="D1846" s="103"/>
      <c r="E1846" s="103" t="e">
        <f>SUM('donnés 87-19'!#REF!)</f>
        <v>#REF!</v>
      </c>
      <c r="F1846" s="120" t="s">
        <v>1398</v>
      </c>
      <c r="G1846" s="56" t="s">
        <v>1395</v>
      </c>
      <c r="H1846" s="42">
        <v>2013</v>
      </c>
      <c r="J1846" s="196" t="s">
        <v>1398</v>
      </c>
      <c r="K1846" s="249"/>
      <c r="N1846" s="249"/>
    </row>
    <row r="1847" spans="2:15" ht="18.75">
      <c r="B1847" s="102"/>
      <c r="C1847" s="103" t="e">
        <f t="shared" si="124"/>
        <v>#REF!</v>
      </c>
      <c r="D1847" s="103"/>
      <c r="E1847" s="103" t="e">
        <f>SUM('donnés 87-19'!#REF!)</f>
        <v>#REF!</v>
      </c>
      <c r="F1847" s="150" t="s">
        <v>1399</v>
      </c>
      <c r="G1847" s="64" t="s">
        <v>323</v>
      </c>
      <c r="H1847" s="42">
        <v>2013</v>
      </c>
      <c r="J1847" s="193" t="s">
        <v>1399</v>
      </c>
    </row>
    <row r="1848" spans="2:15" ht="18.75">
      <c r="B1848" s="102"/>
      <c r="C1848" s="103" t="e">
        <f t="shared" si="124"/>
        <v>#REF!</v>
      </c>
      <c r="D1848" s="103"/>
      <c r="E1848" s="103" t="e">
        <f>SUM('donnés 87-19'!#REF!)</f>
        <v>#REF!</v>
      </c>
      <c r="F1848" s="150" t="s">
        <v>2535</v>
      </c>
      <c r="G1848" s="64" t="s">
        <v>323</v>
      </c>
      <c r="H1848" s="42">
        <v>2013</v>
      </c>
      <c r="J1848" s="193" t="s">
        <v>1400</v>
      </c>
    </row>
    <row r="1849" spans="2:15" ht="18.75">
      <c r="B1849" s="102"/>
      <c r="C1849" s="103" t="e">
        <f t="shared" si="124"/>
        <v>#REF!</v>
      </c>
      <c r="D1849" s="103"/>
      <c r="E1849" s="103" t="e">
        <f>SUM('donnés 87-19'!#REF!)</f>
        <v>#REF!</v>
      </c>
      <c r="F1849" s="150" t="s">
        <v>1401</v>
      </c>
      <c r="G1849" s="64" t="s">
        <v>323</v>
      </c>
      <c r="H1849" s="42">
        <v>2013</v>
      </c>
      <c r="J1849" s="193" t="s">
        <v>1401</v>
      </c>
    </row>
    <row r="1850" spans="2:15" ht="18.75">
      <c r="B1850" s="102"/>
      <c r="C1850" s="103" t="e">
        <f t="shared" si="124"/>
        <v>#REF!</v>
      </c>
      <c r="D1850" s="103"/>
      <c r="E1850" s="103" t="e">
        <f>SUM('donnés 87-19'!#REF!)</f>
        <v>#REF!</v>
      </c>
      <c r="F1850" s="150" t="s">
        <v>1402</v>
      </c>
      <c r="G1850" s="64" t="s">
        <v>323</v>
      </c>
      <c r="H1850" s="42">
        <v>2013</v>
      </c>
      <c r="J1850" s="193" t="s">
        <v>1402</v>
      </c>
    </row>
    <row r="1851" spans="2:15" ht="18.75">
      <c r="B1851" s="102"/>
      <c r="C1851" s="103" t="e">
        <f t="shared" si="124"/>
        <v>#REF!</v>
      </c>
      <c r="D1851" s="103"/>
      <c r="E1851" s="103" t="e">
        <f>SUM('donnés 87-19'!#REF!)</f>
        <v>#REF!</v>
      </c>
      <c r="F1851" s="150" t="s">
        <v>1403</v>
      </c>
      <c r="G1851" s="64" t="s">
        <v>323</v>
      </c>
      <c r="H1851" s="42">
        <v>2013</v>
      </c>
      <c r="J1851" s="193" t="s">
        <v>1403</v>
      </c>
    </row>
    <row r="1852" spans="2:15" ht="18.75">
      <c r="B1852" s="102"/>
      <c r="C1852" s="103" t="e">
        <f t="shared" si="124"/>
        <v>#REF!</v>
      </c>
      <c r="D1852" s="103"/>
      <c r="E1852" s="103" t="e">
        <f>SUM('donnés 87-19'!#REF!)</f>
        <v>#REF!</v>
      </c>
      <c r="F1852" s="150" t="s">
        <v>1404</v>
      </c>
      <c r="G1852" s="64" t="s">
        <v>323</v>
      </c>
      <c r="H1852" s="42">
        <v>2013</v>
      </c>
      <c r="J1852" s="193" t="s">
        <v>1404</v>
      </c>
    </row>
    <row r="1853" spans="2:15" ht="18.75">
      <c r="B1853" s="102"/>
      <c r="C1853" s="103" t="e">
        <f t="shared" si="124"/>
        <v>#REF!</v>
      </c>
      <c r="D1853" s="103"/>
      <c r="E1853" s="103" t="e">
        <f>SUM('donnés 87-19'!#REF!)</f>
        <v>#REF!</v>
      </c>
      <c r="F1853" s="150" t="s">
        <v>1405</v>
      </c>
      <c r="G1853" s="64" t="s">
        <v>323</v>
      </c>
      <c r="H1853" s="42">
        <v>2013</v>
      </c>
      <c r="J1853" s="193" t="s">
        <v>1405</v>
      </c>
    </row>
    <row r="1854" spans="2:15" ht="18.75">
      <c r="B1854" s="102"/>
      <c r="C1854" s="103" t="e">
        <f t="shared" si="124"/>
        <v>#REF!</v>
      </c>
      <c r="D1854" s="103"/>
      <c r="E1854" s="103" t="e">
        <f>SUM('donnés 87-19'!#REF!)</f>
        <v>#REF!</v>
      </c>
      <c r="F1854" s="150" t="s">
        <v>2397</v>
      </c>
      <c r="G1854" s="64" t="s">
        <v>323</v>
      </c>
      <c r="H1854" s="109">
        <f t="shared" ref="H1854" ca="1" si="127">YEAR(TODAY())</f>
        <v>2020</v>
      </c>
      <c r="J1854" s="193">
        <v>0</v>
      </c>
      <c r="K1854" s="247"/>
      <c r="L1854" s="261"/>
      <c r="M1854" s="262"/>
      <c r="N1854" s="261"/>
      <c r="O1854" s="261"/>
    </row>
    <row r="1855" spans="2:15" ht="18.75">
      <c r="B1855" s="102"/>
      <c r="C1855" s="103" t="e">
        <f t="shared" si="124"/>
        <v>#REF!</v>
      </c>
      <c r="D1855" s="103"/>
      <c r="E1855" s="103" t="e">
        <f>SUM('donnés 87-19'!#REF!)</f>
        <v>#REF!</v>
      </c>
      <c r="F1855" s="132" t="s">
        <v>386</v>
      </c>
      <c r="G1855" s="65" t="s">
        <v>324</v>
      </c>
      <c r="H1855" s="42">
        <v>2012</v>
      </c>
      <c r="J1855" s="238" t="s">
        <v>386</v>
      </c>
    </row>
    <row r="1856" spans="2:15" ht="18.75">
      <c r="B1856" s="102"/>
      <c r="C1856" s="103" t="e">
        <f t="shared" si="124"/>
        <v>#REF!</v>
      </c>
      <c r="D1856" s="103"/>
      <c r="E1856" s="103" t="e">
        <f>SUM('donnés 87-19'!#REF!)</f>
        <v>#REF!</v>
      </c>
      <c r="F1856" s="132" t="s">
        <v>384</v>
      </c>
      <c r="G1856" s="65" t="s">
        <v>324</v>
      </c>
      <c r="H1856" s="42">
        <v>2013</v>
      </c>
      <c r="J1856" s="238" t="s">
        <v>384</v>
      </c>
    </row>
    <row r="1857" spans="2:17" ht="18.75">
      <c r="B1857" s="102"/>
      <c r="C1857" s="103" t="e">
        <f t="shared" si="124"/>
        <v>#REF!</v>
      </c>
      <c r="D1857" s="103"/>
      <c r="E1857" s="103" t="e">
        <f>SUM('donnés 87-19'!#REF!)</f>
        <v>#REF!</v>
      </c>
      <c r="F1857" s="132" t="s">
        <v>387</v>
      </c>
      <c r="G1857" s="65" t="s">
        <v>324</v>
      </c>
      <c r="H1857" s="42">
        <v>2012</v>
      </c>
      <c r="J1857" s="238" t="s">
        <v>387</v>
      </c>
    </row>
    <row r="1858" spans="2:17" ht="18.75">
      <c r="B1858" s="102"/>
      <c r="C1858" s="103" t="e">
        <f t="shared" si="124"/>
        <v>#REF!</v>
      </c>
      <c r="D1858" s="103"/>
      <c r="E1858" s="103" t="e">
        <f>SUM('donnés 87-19'!#REF!)</f>
        <v>#REF!</v>
      </c>
      <c r="F1858" s="132" t="s">
        <v>385</v>
      </c>
      <c r="G1858" s="65" t="s">
        <v>324</v>
      </c>
      <c r="H1858" s="42">
        <v>2012</v>
      </c>
      <c r="J1858" s="238" t="s">
        <v>385</v>
      </c>
      <c r="K1858" s="183"/>
      <c r="L1858" s="183"/>
    </row>
    <row r="1859" spans="2:17" ht="18.75">
      <c r="B1859" s="102"/>
      <c r="C1859" s="103" t="e">
        <f t="shared" si="124"/>
        <v>#REF!</v>
      </c>
      <c r="D1859" s="103"/>
      <c r="E1859" s="103" t="e">
        <f>SUM('donnés 87-19'!#REF!)</f>
        <v>#REF!</v>
      </c>
      <c r="F1859" s="132" t="s">
        <v>2477</v>
      </c>
      <c r="G1859" s="65" t="s">
        <v>324</v>
      </c>
      <c r="H1859" s="42">
        <v>2013</v>
      </c>
      <c r="J1859" s="238" t="s">
        <v>2477</v>
      </c>
      <c r="K1859" s="245"/>
      <c r="L1859" s="245"/>
    </row>
    <row r="1860" spans="2:17" ht="18.75">
      <c r="B1860" s="102"/>
      <c r="C1860" s="103" t="e">
        <f t="shared" si="124"/>
        <v>#REF!</v>
      </c>
      <c r="D1860" s="103"/>
      <c r="E1860" s="103" t="e">
        <f>SUM('donnés 87-19'!#REF!)</f>
        <v>#REF!</v>
      </c>
      <c r="F1860" s="132" t="s">
        <v>2478</v>
      </c>
      <c r="G1860" s="65" t="s">
        <v>324</v>
      </c>
      <c r="H1860" s="109">
        <f t="shared" ref="H1860" ca="1" si="128">YEAR(TODAY())</f>
        <v>2020</v>
      </c>
      <c r="J1860" s="238">
        <v>0</v>
      </c>
      <c r="K1860" s="245"/>
      <c r="L1860" s="245"/>
    </row>
    <row r="1861" spans="2:17" ht="18.75">
      <c r="B1861" s="102"/>
      <c r="C1861" s="103" t="e">
        <f t="shared" si="124"/>
        <v>#REF!</v>
      </c>
      <c r="D1861" s="103"/>
      <c r="E1861" s="103" t="e">
        <f>SUM('donnés 87-19'!#REF!)</f>
        <v>#REF!</v>
      </c>
      <c r="F1861" s="122" t="s">
        <v>388</v>
      </c>
      <c r="G1861" s="57" t="s">
        <v>325</v>
      </c>
      <c r="H1861" s="42">
        <v>2012</v>
      </c>
      <c r="J1861" s="198" t="s">
        <v>388</v>
      </c>
    </row>
    <row r="1862" spans="2:17" ht="18.75">
      <c r="B1862" s="102"/>
      <c r="C1862" s="103" t="e">
        <f t="shared" si="124"/>
        <v>#REF!</v>
      </c>
      <c r="D1862" s="103"/>
      <c r="E1862" s="103" t="e">
        <f>SUM('donnés 87-19'!#REF!)</f>
        <v>#REF!</v>
      </c>
      <c r="F1862" s="177" t="s">
        <v>389</v>
      </c>
      <c r="G1862" s="90" t="s">
        <v>326</v>
      </c>
      <c r="H1862" s="42">
        <v>2013</v>
      </c>
      <c r="J1862" s="237" t="s">
        <v>389</v>
      </c>
    </row>
    <row r="1863" spans="2:17" ht="18.75">
      <c r="B1863" s="102"/>
      <c r="C1863" s="103" t="e">
        <f t="shared" si="124"/>
        <v>#REF!</v>
      </c>
      <c r="D1863" s="103"/>
      <c r="E1863" s="103" t="e">
        <f>SUM('donnés 87-19'!#REF!)</f>
        <v>#REF!</v>
      </c>
      <c r="F1863" s="161" t="s">
        <v>2398</v>
      </c>
      <c r="G1863" s="90" t="s">
        <v>326</v>
      </c>
      <c r="H1863" s="109">
        <f t="shared" ref="H1863:H1868" ca="1" si="129">YEAR(TODAY())</f>
        <v>2020</v>
      </c>
      <c r="J1863" s="237">
        <v>0</v>
      </c>
      <c r="K1863" s="247"/>
      <c r="L1863" s="261"/>
    </row>
    <row r="1864" spans="2:17" ht="18.75">
      <c r="B1864" s="102"/>
      <c r="C1864" s="103" t="e">
        <f t="shared" si="124"/>
        <v>#REF!</v>
      </c>
      <c r="D1864" s="103"/>
      <c r="E1864" s="103" t="e">
        <f>SUM('donnés 87-19'!#REF!)</f>
        <v>#REF!</v>
      </c>
      <c r="F1864" s="161" t="s">
        <v>2399</v>
      </c>
      <c r="G1864" s="90" t="s">
        <v>326</v>
      </c>
      <c r="H1864" s="109">
        <f t="shared" ca="1" si="129"/>
        <v>2020</v>
      </c>
      <c r="J1864" s="237">
        <v>0</v>
      </c>
      <c r="K1864" s="247"/>
      <c r="L1864" s="261"/>
    </row>
    <row r="1865" spans="2:17" ht="18.75">
      <c r="B1865" s="102"/>
      <c r="C1865" s="103" t="e">
        <f t="shared" si="124"/>
        <v>#REF!</v>
      </c>
      <c r="D1865" s="103"/>
      <c r="E1865" s="103" t="e">
        <f>SUM('donnés 87-19'!#REF!)</f>
        <v>#REF!</v>
      </c>
      <c r="F1865" s="133" t="s">
        <v>1654</v>
      </c>
      <c r="G1865" s="58" t="s">
        <v>327</v>
      </c>
      <c r="H1865" s="109">
        <f t="shared" ca="1" si="129"/>
        <v>2020</v>
      </c>
      <c r="J1865" s="199">
        <v>0</v>
      </c>
      <c r="K1865" s="249"/>
      <c r="L1865" s="313" t="s">
        <v>1643</v>
      </c>
      <c r="M1865" s="313"/>
      <c r="N1865" s="253"/>
      <c r="O1865" s="189"/>
      <c r="P1865" s="253"/>
      <c r="Q1865" s="253"/>
    </row>
    <row r="1866" spans="2:17" ht="18.75">
      <c r="B1866" s="102"/>
      <c r="C1866" s="103" t="e">
        <f t="shared" si="124"/>
        <v>#REF!</v>
      </c>
      <c r="D1866" s="103"/>
      <c r="E1866" s="103" t="e">
        <f>SUM('donnés 87-19'!#REF!)</f>
        <v>#REF!</v>
      </c>
      <c r="F1866" s="133" t="s">
        <v>2400</v>
      </c>
      <c r="G1866" s="58" t="s">
        <v>327</v>
      </c>
      <c r="H1866" s="109">
        <f t="shared" ca="1" si="129"/>
        <v>2020</v>
      </c>
      <c r="J1866" s="199">
        <v>0</v>
      </c>
    </row>
    <row r="1867" spans="2:17" ht="18.75">
      <c r="B1867" s="102"/>
      <c r="C1867" s="103" t="e">
        <f t="shared" si="124"/>
        <v>#REF!</v>
      </c>
      <c r="D1867" s="103"/>
      <c r="E1867" s="103" t="e">
        <f>SUM('donnés 87-19'!#REF!)</f>
        <v>#REF!</v>
      </c>
      <c r="F1867" s="133" t="s">
        <v>1655</v>
      </c>
      <c r="G1867" s="58" t="s">
        <v>327</v>
      </c>
      <c r="H1867" s="109">
        <f t="shared" ca="1" si="129"/>
        <v>2020</v>
      </c>
      <c r="J1867" s="199">
        <v>0</v>
      </c>
    </row>
    <row r="1868" spans="2:17" ht="18.75">
      <c r="B1868" s="102"/>
      <c r="C1868" s="103" t="e">
        <f t="shared" si="124"/>
        <v>#REF!</v>
      </c>
      <c r="D1868" s="103"/>
      <c r="E1868" s="103" t="e">
        <f>SUM('donnés 87-19'!#REF!)</f>
        <v>#REF!</v>
      </c>
      <c r="F1868" s="133" t="s">
        <v>1656</v>
      </c>
      <c r="G1868" s="58" t="s">
        <v>327</v>
      </c>
      <c r="H1868" s="109">
        <f t="shared" ca="1" si="129"/>
        <v>2020</v>
      </c>
      <c r="J1868" s="199">
        <v>0</v>
      </c>
    </row>
    <row r="1869" spans="2:17" ht="18.75">
      <c r="B1869" s="102"/>
      <c r="C1869" s="103" t="e">
        <f t="shared" si="124"/>
        <v>#REF!</v>
      </c>
      <c r="D1869" s="103"/>
      <c r="E1869" s="103" t="e">
        <f>SUM('donnés 87-19'!#REF!)</f>
        <v>#REF!</v>
      </c>
      <c r="F1869" s="117" t="s">
        <v>585</v>
      </c>
      <c r="G1869" s="47" t="s">
        <v>328</v>
      </c>
      <c r="H1869" s="42">
        <v>2013</v>
      </c>
      <c r="J1869" s="192" t="s">
        <v>585</v>
      </c>
    </row>
    <row r="1870" spans="2:17" ht="18.75">
      <c r="B1870" s="102"/>
      <c r="C1870" s="103" t="e">
        <f t="shared" si="124"/>
        <v>#REF!</v>
      </c>
      <c r="D1870" s="103"/>
      <c r="E1870" s="103" t="e">
        <f>SUM('donnés 87-19'!#REF!)</f>
        <v>#REF!</v>
      </c>
      <c r="F1870" s="117" t="s">
        <v>583</v>
      </c>
      <c r="G1870" s="47" t="s">
        <v>328</v>
      </c>
      <c r="H1870" s="42">
        <v>2012</v>
      </c>
      <c r="J1870" s="192" t="s">
        <v>583</v>
      </c>
    </row>
    <row r="1871" spans="2:17" ht="18.75">
      <c r="B1871" s="102"/>
      <c r="C1871" s="103" t="e">
        <f t="shared" si="124"/>
        <v>#REF!</v>
      </c>
      <c r="D1871" s="103"/>
      <c r="E1871" s="103" t="e">
        <f>SUM('donnés 87-19'!#REF!)</f>
        <v>#REF!</v>
      </c>
      <c r="F1871" s="117" t="s">
        <v>582</v>
      </c>
      <c r="G1871" s="47" t="s">
        <v>328</v>
      </c>
      <c r="H1871" s="42">
        <v>2012</v>
      </c>
      <c r="J1871" s="192" t="s">
        <v>582</v>
      </c>
    </row>
    <row r="1872" spans="2:17" ht="18.75">
      <c r="B1872" s="102"/>
      <c r="C1872" s="103" t="e">
        <f t="shared" si="124"/>
        <v>#REF!</v>
      </c>
      <c r="D1872" s="103"/>
      <c r="E1872" s="103" t="e">
        <f>SUM('donnés 87-19'!#REF!)</f>
        <v>#REF!</v>
      </c>
      <c r="F1872" s="117" t="s">
        <v>584</v>
      </c>
      <c r="G1872" s="47" t="s">
        <v>328</v>
      </c>
      <c r="H1872" s="42">
        <v>2012</v>
      </c>
      <c r="J1872" s="192" t="s">
        <v>584</v>
      </c>
    </row>
    <row r="1873" spans="2:10" ht="18.75">
      <c r="B1873" s="102"/>
      <c r="C1873" s="103" t="e">
        <f t="shared" si="124"/>
        <v>#REF!</v>
      </c>
      <c r="D1873" s="103"/>
      <c r="E1873" s="103" t="e">
        <f>SUM('donnés 87-19'!#REF!)</f>
        <v>#REF!</v>
      </c>
      <c r="F1873" s="117" t="s">
        <v>586</v>
      </c>
      <c r="G1873" s="47" t="s">
        <v>328</v>
      </c>
      <c r="H1873" s="42">
        <v>2012</v>
      </c>
      <c r="J1873" s="192" t="s">
        <v>586</v>
      </c>
    </row>
    <row r="1874" spans="2:10" ht="18.75">
      <c r="B1874" s="102"/>
      <c r="C1874" s="103" t="e">
        <f t="shared" si="124"/>
        <v>#REF!</v>
      </c>
      <c r="D1874" s="103"/>
      <c r="E1874" s="103" t="e">
        <f>SUM('donnés 87-19'!#REF!)</f>
        <v>#REF!</v>
      </c>
      <c r="F1874" s="117" t="s">
        <v>1571</v>
      </c>
      <c r="G1874" s="47" t="s">
        <v>328</v>
      </c>
      <c r="H1874" s="42">
        <v>2012</v>
      </c>
      <c r="J1874" s="192" t="s">
        <v>1571</v>
      </c>
    </row>
    <row r="1875" spans="2:10" ht="18.75">
      <c r="B1875" s="102"/>
      <c r="C1875" s="103" t="e">
        <f t="shared" si="124"/>
        <v>#REF!</v>
      </c>
      <c r="D1875" s="103"/>
      <c r="E1875" s="103" t="e">
        <f>SUM('donnés 87-19'!#REF!)</f>
        <v>#REF!</v>
      </c>
      <c r="F1875" s="122" t="s">
        <v>587</v>
      </c>
      <c r="G1875" s="57" t="s">
        <v>329</v>
      </c>
      <c r="H1875" s="42">
        <v>2013</v>
      </c>
      <c r="J1875" s="198" t="s">
        <v>587</v>
      </c>
    </row>
    <row r="1876" spans="2:10" ht="18.75">
      <c r="B1876" s="102"/>
      <c r="C1876" s="103" t="e">
        <f t="shared" si="124"/>
        <v>#REF!</v>
      </c>
      <c r="D1876" s="103"/>
      <c r="E1876" s="103" t="e">
        <f>SUM('donnés 87-19'!#REF!)</f>
        <v>#REF!</v>
      </c>
      <c r="F1876" s="122" t="s">
        <v>588</v>
      </c>
      <c r="G1876" s="57" t="s">
        <v>329</v>
      </c>
      <c r="H1876" s="42">
        <v>2013</v>
      </c>
      <c r="J1876" s="198" t="s">
        <v>588</v>
      </c>
    </row>
    <row r="1877" spans="2:10" ht="18.75">
      <c r="B1877" s="102"/>
      <c r="C1877" s="103" t="e">
        <f t="shared" si="124"/>
        <v>#REF!</v>
      </c>
      <c r="D1877" s="103"/>
      <c r="E1877" s="103" t="e">
        <f>SUM('donnés 87-19'!#REF!)</f>
        <v>#REF!</v>
      </c>
      <c r="F1877" s="122" t="s">
        <v>2424</v>
      </c>
      <c r="G1877" s="57" t="s">
        <v>329</v>
      </c>
      <c r="H1877" s="42">
        <v>2013</v>
      </c>
      <c r="J1877" s="198" t="s">
        <v>1601</v>
      </c>
    </row>
    <row r="1878" spans="2:10" ht="18.75">
      <c r="B1878" s="102"/>
      <c r="C1878" s="103" t="e">
        <f t="shared" ref="C1878:C1941" si="130">SUM(E1878-D1878)</f>
        <v>#REF!</v>
      </c>
      <c r="D1878" s="103"/>
      <c r="E1878" s="103" t="e">
        <f>SUM('donnés 87-19'!#REF!)</f>
        <v>#REF!</v>
      </c>
      <c r="F1878" s="127" t="s">
        <v>1406</v>
      </c>
      <c r="G1878" s="57" t="s">
        <v>329</v>
      </c>
      <c r="H1878" s="42">
        <v>2013</v>
      </c>
      <c r="J1878" s="198" t="s">
        <v>1406</v>
      </c>
    </row>
    <row r="1879" spans="2:10" ht="18.75">
      <c r="B1879" s="102"/>
      <c r="C1879" s="103" t="e">
        <f t="shared" si="130"/>
        <v>#REF!</v>
      </c>
      <c r="D1879" s="103"/>
      <c r="E1879" s="103" t="e">
        <f>SUM('donnés 87-19'!#REF!)</f>
        <v>#REF!</v>
      </c>
      <c r="F1879" s="160" t="s">
        <v>1407</v>
      </c>
      <c r="G1879" s="84" t="s">
        <v>330</v>
      </c>
      <c r="H1879" s="42">
        <v>2013</v>
      </c>
      <c r="J1879" s="234" t="s">
        <v>1407</v>
      </c>
    </row>
    <row r="1880" spans="2:10" ht="18.75">
      <c r="B1880" s="102"/>
      <c r="C1880" s="103" t="e">
        <f t="shared" si="130"/>
        <v>#REF!</v>
      </c>
      <c r="D1880" s="103"/>
      <c r="E1880" s="103" t="e">
        <f>SUM('donnés 87-19'!#REF!)</f>
        <v>#REF!</v>
      </c>
      <c r="F1880" s="160" t="s">
        <v>1408</v>
      </c>
      <c r="G1880" s="84" t="s">
        <v>330</v>
      </c>
      <c r="H1880" s="42">
        <v>2013</v>
      </c>
      <c r="J1880" s="234" t="s">
        <v>1408</v>
      </c>
    </row>
    <row r="1881" spans="2:10" ht="18.75">
      <c r="B1881" s="102"/>
      <c r="C1881" s="103" t="e">
        <f t="shared" si="130"/>
        <v>#REF!</v>
      </c>
      <c r="D1881" s="103"/>
      <c r="E1881" s="103" t="e">
        <f>SUM('donnés 87-19'!#REF!)</f>
        <v>#REF!</v>
      </c>
      <c r="F1881" s="160" t="s">
        <v>1409</v>
      </c>
      <c r="G1881" s="84" t="s">
        <v>330</v>
      </c>
      <c r="H1881" s="42">
        <v>2013</v>
      </c>
      <c r="J1881" s="234" t="s">
        <v>1409</v>
      </c>
    </row>
    <row r="1882" spans="2:10" ht="18.75">
      <c r="B1882" s="102"/>
      <c r="C1882" s="103" t="e">
        <f t="shared" si="130"/>
        <v>#REF!</v>
      </c>
      <c r="D1882" s="103"/>
      <c r="E1882" s="103" t="e">
        <f>SUM('donnés 87-19'!#REF!)</f>
        <v>#REF!</v>
      </c>
      <c r="F1882" s="118" t="s">
        <v>1602</v>
      </c>
      <c r="G1882" s="64" t="s">
        <v>331</v>
      </c>
      <c r="H1882" s="42">
        <v>2012</v>
      </c>
      <c r="J1882" s="193" t="s">
        <v>1602</v>
      </c>
    </row>
    <row r="1883" spans="2:10" ht="18.75">
      <c r="B1883" s="102"/>
      <c r="C1883" s="103" t="e">
        <f t="shared" si="130"/>
        <v>#REF!</v>
      </c>
      <c r="D1883" s="103"/>
      <c r="E1883" s="103" t="e">
        <f>SUM('donnés 87-19'!#REF!)</f>
        <v>#REF!</v>
      </c>
      <c r="F1883" s="118" t="s">
        <v>1410</v>
      </c>
      <c r="G1883" s="64" t="s">
        <v>331</v>
      </c>
      <c r="H1883" s="42">
        <v>2013</v>
      </c>
      <c r="J1883" s="193" t="s">
        <v>1410</v>
      </c>
    </row>
    <row r="1884" spans="2:10" ht="18.75">
      <c r="B1884" s="102"/>
      <c r="C1884" s="103" t="e">
        <f t="shared" si="130"/>
        <v>#REF!</v>
      </c>
      <c r="D1884" s="103"/>
      <c r="E1884" s="103" t="e">
        <f>SUM('donnés 87-19'!#REF!)</f>
        <v>#REF!</v>
      </c>
      <c r="F1884" s="150" t="s">
        <v>589</v>
      </c>
      <c r="G1884" s="64" t="s">
        <v>331</v>
      </c>
      <c r="H1884" s="42">
        <v>2012</v>
      </c>
      <c r="J1884" s="193" t="s">
        <v>589</v>
      </c>
    </row>
    <row r="1885" spans="2:10" ht="18.75">
      <c r="B1885" s="102"/>
      <c r="C1885" s="103" t="e">
        <f t="shared" si="130"/>
        <v>#REF!</v>
      </c>
      <c r="D1885" s="103"/>
      <c r="E1885" s="103" t="e">
        <f>SUM('donnés 87-19'!#REF!)</f>
        <v>#REF!</v>
      </c>
      <c r="F1885" s="150" t="s">
        <v>1415</v>
      </c>
      <c r="G1885" s="64" t="s">
        <v>331</v>
      </c>
      <c r="H1885" s="42">
        <v>2015</v>
      </c>
      <c r="J1885" s="193" t="s">
        <v>1415</v>
      </c>
    </row>
    <row r="1886" spans="2:10" ht="18.75">
      <c r="B1886" s="102"/>
      <c r="C1886" s="103" t="e">
        <f t="shared" si="130"/>
        <v>#REF!</v>
      </c>
      <c r="D1886" s="103"/>
      <c r="E1886" s="103" t="e">
        <f>SUM('donnés 87-19'!#REF!)</f>
        <v>#REF!</v>
      </c>
      <c r="F1886" s="129" t="s">
        <v>1572</v>
      </c>
      <c r="G1886" s="61" t="s">
        <v>332</v>
      </c>
      <c r="H1886" s="42">
        <v>2012</v>
      </c>
      <c r="J1886" s="202" t="s">
        <v>582</v>
      </c>
    </row>
    <row r="1887" spans="2:10" ht="18.75">
      <c r="B1887" s="102"/>
      <c r="C1887" s="103" t="e">
        <f t="shared" si="130"/>
        <v>#REF!</v>
      </c>
      <c r="D1887" s="103"/>
      <c r="E1887" s="103" t="e">
        <f>SUM('donnés 87-19'!#REF!)</f>
        <v>#REF!</v>
      </c>
      <c r="F1887" s="129" t="s">
        <v>1411</v>
      </c>
      <c r="G1887" s="61" t="s">
        <v>332</v>
      </c>
      <c r="H1887" s="42">
        <v>2012</v>
      </c>
      <c r="J1887" s="202" t="s">
        <v>1411</v>
      </c>
    </row>
    <row r="1888" spans="2:10" ht="18.75">
      <c r="B1888" s="102"/>
      <c r="C1888" s="103" t="e">
        <f t="shared" si="130"/>
        <v>#REF!</v>
      </c>
      <c r="D1888" s="103"/>
      <c r="E1888" s="103" t="e">
        <f>SUM('donnés 87-19'!#REF!)</f>
        <v>#REF!</v>
      </c>
      <c r="F1888" s="129" t="s">
        <v>2426</v>
      </c>
      <c r="G1888" s="61" t="s">
        <v>332</v>
      </c>
      <c r="H1888" s="42">
        <v>2012</v>
      </c>
      <c r="J1888" s="202" t="s">
        <v>2426</v>
      </c>
    </row>
    <row r="1889" spans="2:12" ht="18.75">
      <c r="B1889" s="102"/>
      <c r="C1889" s="103" t="e">
        <f t="shared" si="130"/>
        <v>#REF!</v>
      </c>
      <c r="D1889" s="103"/>
      <c r="E1889" s="103" t="e">
        <f>SUM('donnés 87-19'!#REF!)</f>
        <v>#REF!</v>
      </c>
      <c r="F1889" s="129" t="s">
        <v>2425</v>
      </c>
      <c r="G1889" s="61" t="s">
        <v>332</v>
      </c>
      <c r="H1889" s="42">
        <v>2012</v>
      </c>
      <c r="J1889" s="202" t="s">
        <v>2425</v>
      </c>
    </row>
    <row r="1890" spans="2:12" ht="18.75">
      <c r="B1890" s="102"/>
      <c r="C1890" s="103" t="e">
        <f t="shared" si="130"/>
        <v>#REF!</v>
      </c>
      <c r="D1890" s="103"/>
      <c r="E1890" s="103" t="e">
        <f>SUM('donnés 87-19'!#REF!)</f>
        <v>#REF!</v>
      </c>
      <c r="F1890" s="129" t="s">
        <v>1639</v>
      </c>
      <c r="G1890" s="61" t="s">
        <v>332</v>
      </c>
      <c r="H1890" s="42">
        <v>2016</v>
      </c>
      <c r="J1890" s="202" t="s">
        <v>1639</v>
      </c>
    </row>
    <row r="1891" spans="2:12" ht="18.75">
      <c r="B1891" s="102"/>
      <c r="C1891" s="103" t="e">
        <f t="shared" si="130"/>
        <v>#REF!</v>
      </c>
      <c r="D1891" s="103"/>
      <c r="E1891" s="103" t="e">
        <f>SUM('donnés 87-19'!#REF!)</f>
        <v>#REF!</v>
      </c>
      <c r="F1891" s="152" t="s">
        <v>2547</v>
      </c>
      <c r="G1891" s="76" t="s">
        <v>333</v>
      </c>
      <c r="H1891" s="42">
        <v>2012</v>
      </c>
      <c r="J1891" s="221" t="s">
        <v>1412</v>
      </c>
    </row>
    <row r="1892" spans="2:12" ht="18.75">
      <c r="B1892" s="102"/>
      <c r="C1892" s="103" t="e">
        <f t="shared" si="130"/>
        <v>#REF!</v>
      </c>
      <c r="D1892" s="103"/>
      <c r="E1892" s="103" t="e">
        <f>SUM('donnés 87-19'!#REF!)</f>
        <v>#REF!</v>
      </c>
      <c r="F1892" s="152" t="s">
        <v>1413</v>
      </c>
      <c r="G1892" s="76" t="s">
        <v>333</v>
      </c>
      <c r="H1892" s="42">
        <v>2012</v>
      </c>
      <c r="J1892" s="221" t="s">
        <v>1413</v>
      </c>
    </row>
    <row r="1893" spans="2:12" ht="18.75">
      <c r="B1893" s="102"/>
      <c r="C1893" s="103" t="e">
        <f t="shared" si="130"/>
        <v>#REF!</v>
      </c>
      <c r="D1893" s="103"/>
      <c r="E1893" s="103" t="e">
        <f>SUM('donnés 87-19'!#REF!)</f>
        <v>#REF!</v>
      </c>
      <c r="F1893" s="152" t="s">
        <v>1414</v>
      </c>
      <c r="G1893" s="76" t="s">
        <v>333</v>
      </c>
      <c r="H1893" s="42">
        <v>2012</v>
      </c>
      <c r="J1893" s="221" t="s">
        <v>1414</v>
      </c>
    </row>
    <row r="1894" spans="2:12" ht="18.75">
      <c r="B1894" s="102"/>
      <c r="C1894" s="103" t="e">
        <f t="shared" si="130"/>
        <v>#REF!</v>
      </c>
      <c r="D1894" s="103"/>
      <c r="E1894" s="103" t="e">
        <f>SUM('donnés 87-19'!#REF!)</f>
        <v>#REF!</v>
      </c>
      <c r="F1894" s="120" t="s">
        <v>1417</v>
      </c>
      <c r="G1894" s="56" t="s">
        <v>334</v>
      </c>
      <c r="H1894" s="42">
        <v>2012</v>
      </c>
      <c r="J1894" s="196" t="s">
        <v>1417</v>
      </c>
    </row>
    <row r="1895" spans="2:12" ht="18.75">
      <c r="B1895" s="102"/>
      <c r="C1895" s="103" t="e">
        <f t="shared" si="130"/>
        <v>#REF!</v>
      </c>
      <c r="D1895" s="103"/>
      <c r="E1895" s="103" t="e">
        <f>SUM('donnés 87-19'!#REF!)</f>
        <v>#REF!</v>
      </c>
      <c r="F1895" s="120" t="s">
        <v>1418</v>
      </c>
      <c r="G1895" s="56" t="s">
        <v>334</v>
      </c>
      <c r="H1895" s="42">
        <v>2012</v>
      </c>
      <c r="J1895" s="196" t="s">
        <v>1418</v>
      </c>
    </row>
    <row r="1896" spans="2:12" ht="18.75">
      <c r="B1896" s="102"/>
      <c r="C1896" s="103" t="e">
        <f t="shared" si="130"/>
        <v>#REF!</v>
      </c>
      <c r="D1896" s="103"/>
      <c r="E1896" s="103" t="e">
        <f>SUM('donnés 87-19'!#REF!)</f>
        <v>#REF!</v>
      </c>
      <c r="F1896" s="120" t="s">
        <v>1419</v>
      </c>
      <c r="G1896" s="56" t="s">
        <v>334</v>
      </c>
      <c r="H1896" s="42">
        <v>2012</v>
      </c>
      <c r="J1896" s="196" t="s">
        <v>1419</v>
      </c>
    </row>
    <row r="1897" spans="2:12" ht="18.75">
      <c r="B1897" s="102"/>
      <c r="C1897" s="103" t="e">
        <f t="shared" si="130"/>
        <v>#REF!</v>
      </c>
      <c r="D1897" s="103"/>
      <c r="E1897" s="103" t="e">
        <f>SUM('donnés 87-19'!#REF!)</f>
        <v>#REF!</v>
      </c>
      <c r="F1897" s="116" t="s">
        <v>1420</v>
      </c>
      <c r="G1897" s="47" t="s">
        <v>335</v>
      </c>
      <c r="H1897" s="42">
        <v>2011</v>
      </c>
      <c r="J1897" s="192" t="s">
        <v>1420</v>
      </c>
    </row>
    <row r="1898" spans="2:12" ht="18.75">
      <c r="B1898" s="102"/>
      <c r="C1898" s="103" t="e">
        <f t="shared" si="130"/>
        <v>#REF!</v>
      </c>
      <c r="D1898" s="103"/>
      <c r="E1898" s="103" t="e">
        <f>SUM('donnés 87-19'!#REF!)</f>
        <v>#REF!</v>
      </c>
      <c r="F1898" s="116" t="s">
        <v>1421</v>
      </c>
      <c r="G1898" s="47" t="s">
        <v>335</v>
      </c>
      <c r="H1898" s="42">
        <v>2018</v>
      </c>
      <c r="J1898" s="192" t="s">
        <v>1421</v>
      </c>
    </row>
    <row r="1899" spans="2:12" ht="18.75">
      <c r="B1899" s="102"/>
      <c r="C1899" s="103" t="e">
        <f t="shared" si="130"/>
        <v>#REF!</v>
      </c>
      <c r="D1899" s="103"/>
      <c r="E1899" s="103" t="e">
        <f>SUM('donnés 87-19'!#REF!)</f>
        <v>#REF!</v>
      </c>
      <c r="F1899" s="116" t="s">
        <v>2401</v>
      </c>
      <c r="G1899" s="47" t="s">
        <v>335</v>
      </c>
      <c r="H1899" s="109">
        <f t="shared" ref="H1899" ca="1" si="131">YEAR(TODAY())</f>
        <v>2020</v>
      </c>
      <c r="J1899" s="192">
        <v>0</v>
      </c>
      <c r="K1899" s="247"/>
      <c r="L1899" s="261"/>
    </row>
    <row r="1900" spans="2:12" ht="18.75">
      <c r="B1900" s="102"/>
      <c r="C1900" s="103" t="e">
        <f t="shared" si="130"/>
        <v>#REF!</v>
      </c>
      <c r="D1900" s="103"/>
      <c r="E1900" s="103" t="e">
        <f>SUM('donnés 87-19'!#REF!)</f>
        <v>#REF!</v>
      </c>
      <c r="F1900" s="150" t="s">
        <v>1422</v>
      </c>
      <c r="G1900" s="64" t="s">
        <v>336</v>
      </c>
      <c r="H1900" s="42">
        <v>2010</v>
      </c>
      <c r="J1900" s="193" t="s">
        <v>1422</v>
      </c>
    </row>
    <row r="1901" spans="2:12" ht="18.75">
      <c r="B1901" s="102"/>
      <c r="C1901" s="103" t="e">
        <f t="shared" si="130"/>
        <v>#REF!</v>
      </c>
      <c r="D1901" s="103"/>
      <c r="E1901" s="103" t="e">
        <f>SUM('donnés 87-19'!#REF!)</f>
        <v>#REF!</v>
      </c>
      <c r="F1901" s="150" t="s">
        <v>1423</v>
      </c>
      <c r="G1901" s="64" t="s">
        <v>336</v>
      </c>
      <c r="H1901" s="42">
        <v>2010</v>
      </c>
      <c r="J1901" s="193" t="s">
        <v>1423</v>
      </c>
    </row>
    <row r="1902" spans="2:12" ht="18.75">
      <c r="B1902" s="102"/>
      <c r="C1902" s="103" t="e">
        <f t="shared" si="130"/>
        <v>#REF!</v>
      </c>
      <c r="D1902" s="103"/>
      <c r="E1902" s="103" t="e">
        <f>SUM('donnés 87-19'!#REF!)</f>
        <v>#REF!</v>
      </c>
      <c r="F1902" s="150" t="s">
        <v>1424</v>
      </c>
      <c r="G1902" s="64" t="s">
        <v>336</v>
      </c>
      <c r="H1902" s="42">
        <v>2010</v>
      </c>
      <c r="J1902" s="193" t="s">
        <v>1424</v>
      </c>
    </row>
    <row r="1903" spans="2:12" ht="18.75">
      <c r="B1903" s="102"/>
      <c r="C1903" s="103" t="e">
        <f t="shared" si="130"/>
        <v>#REF!</v>
      </c>
      <c r="D1903" s="103"/>
      <c r="E1903" s="103" t="e">
        <f>SUM('donnés 87-19'!#REF!)</f>
        <v>#REF!</v>
      </c>
      <c r="F1903" s="166" t="s">
        <v>1682</v>
      </c>
      <c r="G1903" s="68" t="s">
        <v>337</v>
      </c>
      <c r="H1903" s="109">
        <f t="shared" ref="H1903" ca="1" si="132">YEAR(TODAY())</f>
        <v>2020</v>
      </c>
      <c r="J1903" s="209">
        <v>0</v>
      </c>
    </row>
    <row r="1904" spans="2:12" ht="18.75">
      <c r="B1904" s="102"/>
      <c r="C1904" s="103" t="e">
        <f t="shared" si="130"/>
        <v>#REF!</v>
      </c>
      <c r="D1904" s="103"/>
      <c r="E1904" s="103" t="e">
        <f>SUM('donnés 87-19'!#REF!)</f>
        <v>#REF!</v>
      </c>
      <c r="F1904" s="170" t="s">
        <v>1416</v>
      </c>
      <c r="G1904" s="45" t="s">
        <v>338</v>
      </c>
      <c r="H1904" s="42">
        <v>2013</v>
      </c>
      <c r="J1904" s="217" t="s">
        <v>1416</v>
      </c>
    </row>
    <row r="1905" spans="2:17" ht="18.75">
      <c r="B1905" s="102"/>
      <c r="C1905" s="103" t="e">
        <f t="shared" si="130"/>
        <v>#REF!</v>
      </c>
      <c r="D1905" s="103"/>
      <c r="E1905" s="103" t="e">
        <f>SUM('donnés 87-19'!#REF!)</f>
        <v>#REF!</v>
      </c>
      <c r="F1905" s="177" t="s">
        <v>590</v>
      </c>
      <c r="G1905" s="90" t="s">
        <v>339</v>
      </c>
      <c r="H1905" s="42">
        <v>2012</v>
      </c>
      <c r="J1905" s="239" t="s">
        <v>590</v>
      </c>
    </row>
    <row r="1906" spans="2:17" ht="18.75">
      <c r="B1906" s="102"/>
      <c r="C1906" s="103" t="e">
        <f t="shared" si="130"/>
        <v>#REF!</v>
      </c>
      <c r="D1906" s="103"/>
      <c r="E1906" s="103" t="e">
        <f>SUM('donnés 87-19'!#REF!)</f>
        <v>#REF!</v>
      </c>
      <c r="F1906" s="122" t="s">
        <v>591</v>
      </c>
      <c r="G1906" s="57" t="s">
        <v>340</v>
      </c>
      <c r="H1906" s="42">
        <v>2013</v>
      </c>
      <c r="J1906" s="211" t="s">
        <v>591</v>
      </c>
      <c r="K1906" s="184"/>
    </row>
    <row r="1907" spans="2:17" ht="18.75">
      <c r="B1907" s="102"/>
      <c r="C1907" s="103" t="e">
        <f t="shared" si="130"/>
        <v>#REF!</v>
      </c>
      <c r="D1907" s="103"/>
      <c r="E1907" s="103" t="e">
        <f>SUM('donnés 87-19'!#REF!)</f>
        <v>#REF!</v>
      </c>
      <c r="F1907" s="178" t="s">
        <v>1648</v>
      </c>
      <c r="G1907" s="91" t="s">
        <v>341</v>
      </c>
      <c r="H1907" s="109">
        <f t="shared" ref="H1907:H1913" ca="1" si="133">YEAR(TODAY())</f>
        <v>2020</v>
      </c>
      <c r="J1907" s="240">
        <v>0</v>
      </c>
      <c r="K1907" s="249"/>
      <c r="L1907" s="313" t="s">
        <v>1642</v>
      </c>
      <c r="M1907" s="313"/>
      <c r="N1907" s="253"/>
      <c r="P1907" s="39"/>
      <c r="Q1907" s="39"/>
    </row>
    <row r="1908" spans="2:17" ht="18.75">
      <c r="B1908" s="102"/>
      <c r="C1908" s="103" t="e">
        <f t="shared" si="130"/>
        <v>#REF!</v>
      </c>
      <c r="D1908" s="103"/>
      <c r="E1908" s="103" t="e">
        <f>SUM('donnés 87-19'!#REF!)</f>
        <v>#REF!</v>
      </c>
      <c r="F1908" s="178" t="s">
        <v>1649</v>
      </c>
      <c r="G1908" s="91" t="s">
        <v>341</v>
      </c>
      <c r="H1908" s="109">
        <f t="shared" ca="1" si="133"/>
        <v>2020</v>
      </c>
      <c r="J1908" s="240">
        <v>0</v>
      </c>
      <c r="K1908" s="19"/>
    </row>
    <row r="1909" spans="2:17" ht="18.75">
      <c r="B1909" s="102"/>
      <c r="C1909" s="103" t="e">
        <f t="shared" si="130"/>
        <v>#REF!</v>
      </c>
      <c r="D1909" s="103"/>
      <c r="E1909" s="103" t="e">
        <f>SUM('donnés 87-19'!#REF!)</f>
        <v>#REF!</v>
      </c>
      <c r="F1909" s="178" t="s">
        <v>1650</v>
      </c>
      <c r="G1909" s="91" t="s">
        <v>341</v>
      </c>
      <c r="H1909" s="109">
        <f t="shared" ca="1" si="133"/>
        <v>2020</v>
      </c>
      <c r="J1909" s="240">
        <v>0</v>
      </c>
    </row>
    <row r="1910" spans="2:17" ht="18.75">
      <c r="B1910" s="102"/>
      <c r="C1910" s="103" t="e">
        <f t="shared" si="130"/>
        <v>#REF!</v>
      </c>
      <c r="D1910" s="103"/>
      <c r="E1910" s="103" t="e">
        <f>SUM('donnés 87-19'!#REF!)</f>
        <v>#REF!</v>
      </c>
      <c r="F1910" s="178" t="s">
        <v>1651</v>
      </c>
      <c r="G1910" s="91" t="s">
        <v>341</v>
      </c>
      <c r="H1910" s="109">
        <f t="shared" ca="1" si="133"/>
        <v>2020</v>
      </c>
      <c r="J1910" s="240">
        <v>0</v>
      </c>
    </row>
    <row r="1911" spans="2:17" s="21" customFormat="1" ht="18.75">
      <c r="B1911" s="102"/>
      <c r="C1911" s="103" t="e">
        <f t="shared" si="130"/>
        <v>#REF!</v>
      </c>
      <c r="D1911" s="103"/>
      <c r="E1911" s="103" t="e">
        <f>SUM('donnés 87-19'!#REF!)</f>
        <v>#REF!</v>
      </c>
      <c r="F1911" s="178" t="s">
        <v>1652</v>
      </c>
      <c r="G1911" s="91" t="s">
        <v>341</v>
      </c>
      <c r="H1911" s="109">
        <f t="shared" ca="1" si="133"/>
        <v>2020</v>
      </c>
      <c r="J1911" s="240">
        <v>0</v>
      </c>
    </row>
    <row r="1912" spans="2:17" ht="18.75">
      <c r="B1912" s="102"/>
      <c r="C1912" s="103" t="e">
        <f t="shared" si="130"/>
        <v>#REF!</v>
      </c>
      <c r="D1912" s="103"/>
      <c r="E1912" s="103" t="e">
        <f>SUM('donnés 87-19'!#REF!)</f>
        <v>#REF!</v>
      </c>
      <c r="F1912" s="178" t="s">
        <v>1653</v>
      </c>
      <c r="G1912" s="91" t="s">
        <v>341</v>
      </c>
      <c r="H1912" s="109">
        <f t="shared" ca="1" si="133"/>
        <v>2020</v>
      </c>
      <c r="J1912" s="240">
        <v>0</v>
      </c>
      <c r="K1912" s="183"/>
    </row>
    <row r="1913" spans="2:17" ht="18.75">
      <c r="B1913" s="102"/>
      <c r="C1913" s="103" t="e">
        <f t="shared" si="130"/>
        <v>#REF!</v>
      </c>
      <c r="D1913" s="103"/>
      <c r="E1913" s="103" t="e">
        <f>SUM('donnés 87-19'!#REF!)</f>
        <v>#REF!</v>
      </c>
      <c r="F1913" s="92" t="s">
        <v>1687</v>
      </c>
      <c r="G1913" s="93" t="s">
        <v>1645</v>
      </c>
      <c r="H1913" s="109">
        <f t="shared" ca="1" si="133"/>
        <v>2020</v>
      </c>
      <c r="J1913" s="199">
        <v>0</v>
      </c>
      <c r="K1913" s="248"/>
      <c r="L1913" s="316" t="s">
        <v>1615</v>
      </c>
      <c r="M1913" s="317"/>
      <c r="N1913" s="255"/>
    </row>
    <row r="1914" spans="2:17" ht="18.75">
      <c r="B1914" s="102"/>
      <c r="C1914" s="103" t="e">
        <f t="shared" si="130"/>
        <v>#REF!</v>
      </c>
      <c r="D1914" s="103"/>
      <c r="E1914" s="103" t="e">
        <f>SUM('donnés 87-19'!#REF!)</f>
        <v>#REF!</v>
      </c>
      <c r="F1914" s="128" t="s">
        <v>592</v>
      </c>
      <c r="G1914" s="61" t="s">
        <v>342</v>
      </c>
      <c r="H1914" s="42">
        <v>2012</v>
      </c>
      <c r="J1914" s="202" t="s">
        <v>592</v>
      </c>
    </row>
    <row r="1915" spans="2:17" ht="18.75">
      <c r="B1915" s="102"/>
      <c r="C1915" s="103" t="e">
        <f t="shared" si="130"/>
        <v>#REF!</v>
      </c>
      <c r="D1915" s="103"/>
      <c r="E1915" s="103" t="e">
        <f>SUM('donnés 87-19'!#REF!)</f>
        <v>#REF!</v>
      </c>
      <c r="F1915" s="128" t="s">
        <v>593</v>
      </c>
      <c r="G1915" s="61" t="s">
        <v>342</v>
      </c>
      <c r="H1915" s="42">
        <v>2012</v>
      </c>
      <c r="J1915" s="202" t="s">
        <v>593</v>
      </c>
    </row>
    <row r="1916" spans="2:17" s="21" customFormat="1" ht="18.75">
      <c r="B1916" s="102"/>
      <c r="C1916" s="103" t="e">
        <f t="shared" si="130"/>
        <v>#REF!</v>
      </c>
      <c r="D1916" s="103"/>
      <c r="E1916" s="103" t="e">
        <f>SUM('donnés 87-19'!#REF!)</f>
        <v>#REF!</v>
      </c>
      <c r="F1916" s="128" t="s">
        <v>594</v>
      </c>
      <c r="G1916" s="61" t="s">
        <v>342</v>
      </c>
      <c r="H1916" s="42">
        <v>2012</v>
      </c>
      <c r="J1916" s="202" t="s">
        <v>594</v>
      </c>
    </row>
    <row r="1917" spans="2:17" ht="18.75">
      <c r="B1917" s="102"/>
      <c r="C1917" s="103" t="e">
        <f t="shared" si="130"/>
        <v>#REF!</v>
      </c>
      <c r="D1917" s="105"/>
      <c r="E1917" s="103" t="e">
        <f>SUM('donnés 87-19'!#REF!)</f>
        <v>#REF!</v>
      </c>
      <c r="F1917" s="82" t="s">
        <v>1640</v>
      </c>
      <c r="G1917" s="82" t="s">
        <v>343</v>
      </c>
      <c r="H1917" s="109">
        <f t="shared" ref="H1917:H1944" ca="1" si="134">YEAR(TODAY())</f>
        <v>2020</v>
      </c>
      <c r="J1917" s="241">
        <v>0</v>
      </c>
      <c r="K1917" s="183"/>
      <c r="L1917" s="256"/>
      <c r="M1917" s="260"/>
    </row>
    <row r="1918" spans="2:17" ht="18.75">
      <c r="B1918" s="102"/>
      <c r="C1918" s="103" t="e">
        <f t="shared" si="130"/>
        <v>#REF!</v>
      </c>
      <c r="D1918" s="103"/>
      <c r="E1918" s="103" t="e">
        <f>SUM('donnés 87-19'!#REF!)</f>
        <v>#REF!</v>
      </c>
      <c r="F1918" s="271" t="s">
        <v>588</v>
      </c>
      <c r="G1918" s="94" t="s">
        <v>1647</v>
      </c>
      <c r="H1918" s="109">
        <f t="shared" ca="1" si="134"/>
        <v>2020</v>
      </c>
      <c r="J1918" s="242">
        <v>0</v>
      </c>
      <c r="K1918" s="248"/>
      <c r="L1918" s="319" t="s">
        <v>2545</v>
      </c>
      <c r="M1918" s="319"/>
      <c r="N1918" s="319"/>
      <c r="O1918" s="316" t="s">
        <v>1615</v>
      </c>
      <c r="P1918" s="317"/>
    </row>
    <row r="1919" spans="2:17" ht="18.75">
      <c r="B1919" s="102"/>
      <c r="C1919" s="103" t="e">
        <f t="shared" si="130"/>
        <v>#REF!</v>
      </c>
      <c r="D1919" s="103"/>
      <c r="E1919" s="103" t="e">
        <f>SUM('donnés 87-19'!#REF!)</f>
        <v>#REF!</v>
      </c>
      <c r="F1919" s="116" t="s">
        <v>1852</v>
      </c>
      <c r="G1919" s="47" t="s">
        <v>344</v>
      </c>
      <c r="H1919" s="109">
        <f t="shared" ca="1" si="134"/>
        <v>2020</v>
      </c>
      <c r="J1919" s="192">
        <v>0</v>
      </c>
      <c r="L1919" s="274"/>
      <c r="M1919" s="274"/>
      <c r="N1919" s="274"/>
    </row>
    <row r="1920" spans="2:17" ht="18.75">
      <c r="B1920" s="102"/>
      <c r="C1920" s="103" t="e">
        <f t="shared" si="130"/>
        <v>#REF!</v>
      </c>
      <c r="D1920" s="103"/>
      <c r="E1920" s="103" t="e">
        <f>SUM('donnés 87-19'!#REF!)</f>
        <v>#REF!</v>
      </c>
      <c r="F1920" s="116" t="s">
        <v>1853</v>
      </c>
      <c r="G1920" s="47" t="s">
        <v>344</v>
      </c>
      <c r="H1920" s="109">
        <f t="shared" ca="1" si="134"/>
        <v>2020</v>
      </c>
      <c r="J1920" s="192">
        <v>0</v>
      </c>
      <c r="L1920" s="253"/>
      <c r="M1920" s="23"/>
      <c r="N1920" s="274"/>
      <c r="O1920" s="274"/>
      <c r="P1920" s="274"/>
    </row>
    <row r="1921" spans="2:10" ht="18.75">
      <c r="B1921" s="102"/>
      <c r="C1921" s="103" t="e">
        <f t="shared" si="130"/>
        <v>#REF!</v>
      </c>
      <c r="D1921" s="103"/>
      <c r="E1921" s="103" t="e">
        <f>SUM('donnés 87-19'!#REF!)</f>
        <v>#REF!</v>
      </c>
      <c r="F1921" s="116" t="s">
        <v>1854</v>
      </c>
      <c r="G1921" s="47" t="s">
        <v>344</v>
      </c>
      <c r="H1921" s="109">
        <f t="shared" ca="1" si="134"/>
        <v>2020</v>
      </c>
      <c r="J1921" s="192">
        <v>0</v>
      </c>
    </row>
    <row r="1922" spans="2:10" ht="18.75">
      <c r="B1922" s="102"/>
      <c r="C1922" s="103" t="e">
        <f t="shared" si="130"/>
        <v>#REF!</v>
      </c>
      <c r="D1922" s="103"/>
      <c r="E1922" s="103" t="e">
        <f>SUM('donnés 87-19'!#REF!)</f>
        <v>#REF!</v>
      </c>
      <c r="F1922" s="116" t="s">
        <v>1855</v>
      </c>
      <c r="G1922" s="47" t="s">
        <v>344</v>
      </c>
      <c r="H1922" s="109">
        <f t="shared" ca="1" si="134"/>
        <v>2020</v>
      </c>
      <c r="J1922" s="192">
        <v>0</v>
      </c>
    </row>
    <row r="1923" spans="2:10" ht="18.75">
      <c r="B1923" s="102"/>
      <c r="C1923" s="103" t="e">
        <f t="shared" si="130"/>
        <v>#REF!</v>
      </c>
      <c r="D1923" s="103"/>
      <c r="E1923" s="103" t="e">
        <f>SUM('donnés 87-19'!#REF!)</f>
        <v>#REF!</v>
      </c>
      <c r="F1923" s="116" t="s">
        <v>1856</v>
      </c>
      <c r="G1923" s="47" t="s">
        <v>344</v>
      </c>
      <c r="H1923" s="109">
        <f t="shared" ca="1" si="134"/>
        <v>2020</v>
      </c>
      <c r="J1923" s="192">
        <v>0</v>
      </c>
    </row>
    <row r="1924" spans="2:10" ht="18.75">
      <c r="B1924" s="102"/>
      <c r="C1924" s="103" t="e">
        <f t="shared" si="130"/>
        <v>#REF!</v>
      </c>
      <c r="D1924" s="103"/>
      <c r="E1924" s="103" t="e">
        <f>SUM('donnés 87-19'!#REF!)</f>
        <v>#REF!</v>
      </c>
      <c r="F1924" s="116" t="s">
        <v>1857</v>
      </c>
      <c r="G1924" s="47" t="s">
        <v>344</v>
      </c>
      <c r="H1924" s="109">
        <f t="shared" ca="1" si="134"/>
        <v>2020</v>
      </c>
      <c r="J1924" s="192">
        <v>0</v>
      </c>
    </row>
    <row r="1925" spans="2:10" ht="18.75">
      <c r="B1925" s="102"/>
      <c r="C1925" s="103" t="e">
        <f t="shared" si="130"/>
        <v>#REF!</v>
      </c>
      <c r="D1925" s="103"/>
      <c r="E1925" s="103" t="e">
        <f>SUM('donnés 87-19'!#REF!)</f>
        <v>#REF!</v>
      </c>
      <c r="F1925" s="133" t="s">
        <v>1858</v>
      </c>
      <c r="G1925" s="95" t="s">
        <v>345</v>
      </c>
      <c r="H1925" s="109">
        <f t="shared" ca="1" si="134"/>
        <v>2020</v>
      </c>
      <c r="J1925" s="199">
        <v>0</v>
      </c>
    </row>
    <row r="1926" spans="2:10" ht="18.75">
      <c r="B1926" s="102"/>
      <c r="C1926" s="103" t="e">
        <f t="shared" si="130"/>
        <v>#REF!</v>
      </c>
      <c r="D1926" s="103"/>
      <c r="E1926" s="103" t="e">
        <f>SUM('donnés 87-19'!#REF!)</f>
        <v>#REF!</v>
      </c>
      <c r="F1926" s="133" t="s">
        <v>1859</v>
      </c>
      <c r="G1926" s="95" t="s">
        <v>345</v>
      </c>
      <c r="H1926" s="109">
        <f t="shared" ca="1" si="134"/>
        <v>2020</v>
      </c>
      <c r="J1926" s="199">
        <v>0</v>
      </c>
    </row>
    <row r="1927" spans="2:10" ht="18.75">
      <c r="B1927" s="102"/>
      <c r="C1927" s="103" t="e">
        <f t="shared" si="130"/>
        <v>#REF!</v>
      </c>
      <c r="D1927" s="103"/>
      <c r="E1927" s="103" t="e">
        <f>SUM('donnés 87-19'!#REF!)</f>
        <v>#REF!</v>
      </c>
      <c r="F1927" s="133" t="s">
        <v>1860</v>
      </c>
      <c r="G1927" s="95" t="s">
        <v>345</v>
      </c>
      <c r="H1927" s="109">
        <f t="shared" ca="1" si="134"/>
        <v>2020</v>
      </c>
      <c r="J1927" s="199">
        <v>0</v>
      </c>
    </row>
    <row r="1928" spans="2:10" ht="18.75">
      <c r="B1928" s="102"/>
      <c r="C1928" s="103" t="e">
        <f t="shared" si="130"/>
        <v>#REF!</v>
      </c>
      <c r="D1928" s="103"/>
      <c r="E1928" s="103" t="e">
        <f>SUM('donnés 87-19'!#REF!)</f>
        <v>#REF!</v>
      </c>
      <c r="F1928" s="133" t="s">
        <v>1861</v>
      </c>
      <c r="G1928" s="95" t="s">
        <v>345</v>
      </c>
      <c r="H1928" s="109">
        <f t="shared" ca="1" si="134"/>
        <v>2020</v>
      </c>
      <c r="J1928" s="199">
        <v>0</v>
      </c>
    </row>
    <row r="1929" spans="2:10" ht="18.75">
      <c r="B1929" s="102"/>
      <c r="C1929" s="103" t="e">
        <f t="shared" si="130"/>
        <v>#REF!</v>
      </c>
      <c r="D1929" s="103"/>
      <c r="E1929" s="103" t="e">
        <f>SUM('donnés 87-19'!#REF!)</f>
        <v>#REF!</v>
      </c>
      <c r="F1929" s="133" t="s">
        <v>1862</v>
      </c>
      <c r="G1929" s="95" t="s">
        <v>345</v>
      </c>
      <c r="H1929" s="109">
        <f t="shared" ca="1" si="134"/>
        <v>2020</v>
      </c>
      <c r="J1929" s="199">
        <v>0</v>
      </c>
    </row>
    <row r="1930" spans="2:10" ht="18.75">
      <c r="B1930" s="102"/>
      <c r="C1930" s="103" t="e">
        <f t="shared" si="130"/>
        <v>#REF!</v>
      </c>
      <c r="D1930" s="103"/>
      <c r="E1930" s="103" t="e">
        <f>SUM('donnés 87-19'!#REF!)</f>
        <v>#REF!</v>
      </c>
      <c r="F1930" s="133" t="s">
        <v>1863</v>
      </c>
      <c r="G1930" s="95" t="s">
        <v>345</v>
      </c>
      <c r="H1930" s="109">
        <f t="shared" ca="1" si="134"/>
        <v>2020</v>
      </c>
      <c r="J1930" s="199">
        <v>0</v>
      </c>
    </row>
    <row r="1931" spans="2:10" ht="18.75">
      <c r="B1931" s="102"/>
      <c r="C1931" s="103" t="e">
        <f t="shared" si="130"/>
        <v>#REF!</v>
      </c>
      <c r="D1931" s="103"/>
      <c r="E1931" s="103" t="e">
        <f>SUM('donnés 87-19'!#REF!)</f>
        <v>#REF!</v>
      </c>
      <c r="F1931" s="133" t="s">
        <v>618</v>
      </c>
      <c r="G1931" s="95" t="s">
        <v>345</v>
      </c>
      <c r="H1931" s="109">
        <f t="shared" ca="1" si="134"/>
        <v>2020</v>
      </c>
      <c r="J1931" s="199">
        <v>0</v>
      </c>
    </row>
    <row r="1932" spans="2:10" ht="18.75">
      <c r="B1932" s="102"/>
      <c r="C1932" s="103" t="e">
        <f t="shared" si="130"/>
        <v>#REF!</v>
      </c>
      <c r="D1932" s="103"/>
      <c r="E1932" s="103" t="e">
        <f>SUM('donnés 87-19'!#REF!)</f>
        <v>#REF!</v>
      </c>
      <c r="F1932" s="133" t="s">
        <v>1864</v>
      </c>
      <c r="G1932" s="95" t="s">
        <v>345</v>
      </c>
      <c r="H1932" s="109">
        <f t="shared" ca="1" si="134"/>
        <v>2020</v>
      </c>
      <c r="J1932" s="199">
        <v>0</v>
      </c>
    </row>
    <row r="1933" spans="2:10" ht="18.75">
      <c r="B1933" s="102"/>
      <c r="C1933" s="103" t="e">
        <f t="shared" si="130"/>
        <v>#REF!</v>
      </c>
      <c r="D1933" s="103"/>
      <c r="E1933" s="103" t="e">
        <f>SUM('donnés 87-19'!#REF!)</f>
        <v>#REF!</v>
      </c>
      <c r="F1933" s="133" t="s">
        <v>1865</v>
      </c>
      <c r="G1933" s="95" t="s">
        <v>345</v>
      </c>
      <c r="H1933" s="109">
        <f t="shared" ca="1" si="134"/>
        <v>2020</v>
      </c>
      <c r="J1933" s="199">
        <v>0</v>
      </c>
    </row>
    <row r="1934" spans="2:10" ht="18.75">
      <c r="B1934" s="102"/>
      <c r="C1934" s="103" t="e">
        <f t="shared" si="130"/>
        <v>#REF!</v>
      </c>
      <c r="D1934" s="103"/>
      <c r="E1934" s="103" t="e">
        <f>SUM('donnés 87-19'!#REF!)</f>
        <v>#REF!</v>
      </c>
      <c r="F1934" s="160" t="s">
        <v>1866</v>
      </c>
      <c r="G1934" s="84" t="s">
        <v>346</v>
      </c>
      <c r="H1934" s="109">
        <f t="shared" ca="1" si="134"/>
        <v>2020</v>
      </c>
      <c r="J1934" s="234">
        <v>0</v>
      </c>
    </row>
    <row r="1935" spans="2:10" ht="18.75">
      <c r="B1935" s="102"/>
      <c r="C1935" s="103" t="e">
        <f t="shared" si="130"/>
        <v>#REF!</v>
      </c>
      <c r="D1935" s="103"/>
      <c r="E1935" s="103" t="e">
        <f>SUM('donnés 87-19'!#REF!)</f>
        <v>#REF!</v>
      </c>
      <c r="F1935" s="160" t="s">
        <v>1867</v>
      </c>
      <c r="G1935" s="84" t="s">
        <v>346</v>
      </c>
      <c r="H1935" s="109">
        <f t="shared" ca="1" si="134"/>
        <v>2020</v>
      </c>
      <c r="J1935" s="234">
        <v>0</v>
      </c>
    </row>
    <row r="1936" spans="2:10" ht="18.75">
      <c r="B1936" s="102"/>
      <c r="C1936" s="103" t="e">
        <f t="shared" si="130"/>
        <v>#REF!</v>
      </c>
      <c r="D1936" s="103"/>
      <c r="E1936" s="103" t="e">
        <f>SUM('donnés 87-19'!#REF!)</f>
        <v>#REF!</v>
      </c>
      <c r="F1936" s="160" t="s">
        <v>1868</v>
      </c>
      <c r="G1936" s="84" t="s">
        <v>346</v>
      </c>
      <c r="H1936" s="109">
        <f t="shared" ca="1" si="134"/>
        <v>2020</v>
      </c>
      <c r="J1936" s="234">
        <v>0</v>
      </c>
    </row>
    <row r="1937" spans="2:10" ht="18.75">
      <c r="B1937" s="102"/>
      <c r="C1937" s="103" t="e">
        <f t="shared" si="130"/>
        <v>#REF!</v>
      </c>
      <c r="D1937" s="103"/>
      <c r="E1937" s="103" t="e">
        <f>SUM('donnés 87-19'!#REF!)</f>
        <v>#REF!</v>
      </c>
      <c r="F1937" s="160" t="s">
        <v>1869</v>
      </c>
      <c r="G1937" s="84" t="s">
        <v>346</v>
      </c>
      <c r="H1937" s="109">
        <f t="shared" ca="1" si="134"/>
        <v>2020</v>
      </c>
      <c r="J1937" s="234">
        <v>0</v>
      </c>
    </row>
    <row r="1938" spans="2:10" ht="18.75">
      <c r="B1938" s="102"/>
      <c r="C1938" s="103" t="e">
        <f t="shared" si="130"/>
        <v>#REF!</v>
      </c>
      <c r="D1938" s="103"/>
      <c r="E1938" s="103" t="e">
        <f>SUM('donnés 87-19'!#REF!)</f>
        <v>#REF!</v>
      </c>
      <c r="F1938" s="160" t="s">
        <v>1870</v>
      </c>
      <c r="G1938" s="84" t="s">
        <v>346</v>
      </c>
      <c r="H1938" s="109">
        <f t="shared" ca="1" si="134"/>
        <v>2020</v>
      </c>
      <c r="J1938" s="234">
        <v>0</v>
      </c>
    </row>
    <row r="1939" spans="2:10" ht="18.75">
      <c r="B1939" s="102"/>
      <c r="C1939" s="103" t="e">
        <f t="shared" si="130"/>
        <v>#REF!</v>
      </c>
      <c r="D1939" s="103"/>
      <c r="E1939" s="103" t="e">
        <f>SUM('donnés 87-19'!#REF!)</f>
        <v>#REF!</v>
      </c>
      <c r="F1939" s="160" t="s">
        <v>776</v>
      </c>
      <c r="G1939" s="84" t="s">
        <v>346</v>
      </c>
      <c r="H1939" s="109">
        <f t="shared" ca="1" si="134"/>
        <v>2020</v>
      </c>
      <c r="J1939" s="234">
        <v>0</v>
      </c>
    </row>
    <row r="1940" spans="2:10" ht="18.75">
      <c r="B1940" s="102"/>
      <c r="C1940" s="103" t="e">
        <f t="shared" si="130"/>
        <v>#REF!</v>
      </c>
      <c r="D1940" s="103"/>
      <c r="E1940" s="103" t="e">
        <f>SUM('donnés 87-19'!#REF!)</f>
        <v>#REF!</v>
      </c>
      <c r="F1940" s="160" t="s">
        <v>1871</v>
      </c>
      <c r="G1940" s="84" t="s">
        <v>346</v>
      </c>
      <c r="H1940" s="109">
        <f t="shared" ca="1" si="134"/>
        <v>2020</v>
      </c>
      <c r="J1940" s="234">
        <v>0</v>
      </c>
    </row>
    <row r="1941" spans="2:10" ht="18.75">
      <c r="B1941" s="102"/>
      <c r="C1941" s="103" t="e">
        <f t="shared" si="130"/>
        <v>#REF!</v>
      </c>
      <c r="D1941" s="103"/>
      <c r="E1941" s="103" t="e">
        <f>SUM('donnés 87-19'!#REF!)</f>
        <v>#REF!</v>
      </c>
      <c r="F1941" s="160" t="s">
        <v>1872</v>
      </c>
      <c r="G1941" s="84" t="s">
        <v>346</v>
      </c>
      <c r="H1941" s="109">
        <f t="shared" ca="1" si="134"/>
        <v>2020</v>
      </c>
      <c r="J1941" s="234">
        <v>0</v>
      </c>
    </row>
    <row r="1942" spans="2:10" ht="18.75">
      <c r="B1942" s="102"/>
      <c r="C1942" s="103" t="e">
        <f t="shared" ref="C1942:C2005" si="135">SUM(E1942-D1942)</f>
        <v>#REF!</v>
      </c>
      <c r="D1942" s="103"/>
      <c r="E1942" s="103" t="e">
        <f>SUM('donnés 87-19'!#REF!)</f>
        <v>#REF!</v>
      </c>
      <c r="F1942" s="160" t="s">
        <v>1873</v>
      </c>
      <c r="G1942" s="84" t="s">
        <v>346</v>
      </c>
      <c r="H1942" s="109">
        <f t="shared" ca="1" si="134"/>
        <v>2020</v>
      </c>
      <c r="J1942" s="234">
        <v>0</v>
      </c>
    </row>
    <row r="1943" spans="2:10" ht="18.75">
      <c r="B1943" s="102"/>
      <c r="C1943" s="103" t="e">
        <f t="shared" si="135"/>
        <v>#REF!</v>
      </c>
      <c r="D1943" s="103"/>
      <c r="E1943" s="103" t="e">
        <f>SUM('donnés 87-19'!#REF!)</f>
        <v>#REF!</v>
      </c>
      <c r="F1943" s="160" t="s">
        <v>1874</v>
      </c>
      <c r="G1943" s="84" t="s">
        <v>346</v>
      </c>
      <c r="H1943" s="109">
        <f t="shared" ca="1" si="134"/>
        <v>2020</v>
      </c>
      <c r="J1943" s="234">
        <v>0</v>
      </c>
    </row>
    <row r="1944" spans="2:10" ht="18.75">
      <c r="B1944" s="102"/>
      <c r="C1944" s="103" t="e">
        <f t="shared" si="135"/>
        <v>#REF!</v>
      </c>
      <c r="D1944" s="103"/>
      <c r="E1944" s="103" t="e">
        <f>SUM('donnés 87-19'!#REF!)</f>
        <v>#REF!</v>
      </c>
      <c r="F1944" s="160" t="s">
        <v>1875</v>
      </c>
      <c r="G1944" s="84" t="s">
        <v>346</v>
      </c>
      <c r="H1944" s="109">
        <f t="shared" ca="1" si="134"/>
        <v>2020</v>
      </c>
      <c r="J1944" s="234">
        <v>0</v>
      </c>
    </row>
    <row r="1945" spans="2:10" ht="18.75">
      <c r="B1945" s="102"/>
      <c r="C1945" s="103" t="e">
        <f t="shared" si="135"/>
        <v>#REF!</v>
      </c>
      <c r="D1945" s="103"/>
      <c r="E1945" s="103" t="e">
        <f>SUM('donnés 87-19'!#REF!)</f>
        <v>#REF!</v>
      </c>
      <c r="F1945" s="122" t="s">
        <v>693</v>
      </c>
      <c r="G1945" s="57" t="s">
        <v>347</v>
      </c>
      <c r="H1945" s="42">
        <v>2013</v>
      </c>
      <c r="J1945" s="198" t="s">
        <v>693</v>
      </c>
    </row>
    <row r="1946" spans="2:10" ht="18.75">
      <c r="B1946" s="102"/>
      <c r="C1946" s="103" t="e">
        <f t="shared" si="135"/>
        <v>#REF!</v>
      </c>
      <c r="D1946" s="103"/>
      <c r="E1946" s="103" t="e">
        <f>SUM('donnés 87-19'!#REF!)</f>
        <v>#REF!</v>
      </c>
      <c r="F1946" s="122" t="s">
        <v>1876</v>
      </c>
      <c r="G1946" s="57" t="s">
        <v>347</v>
      </c>
      <c r="H1946" s="42">
        <v>2013</v>
      </c>
      <c r="J1946" s="198" t="s">
        <v>690</v>
      </c>
    </row>
    <row r="1947" spans="2:10" ht="18.75">
      <c r="B1947" s="102"/>
      <c r="C1947" s="103" t="e">
        <f t="shared" si="135"/>
        <v>#REF!</v>
      </c>
      <c r="D1947" s="103"/>
      <c r="E1947" s="103" t="e">
        <f>SUM('donnés 87-19'!#REF!)</f>
        <v>#REF!</v>
      </c>
      <c r="F1947" s="122" t="s">
        <v>1877</v>
      </c>
      <c r="G1947" s="57" t="s">
        <v>347</v>
      </c>
      <c r="H1947" s="42">
        <v>2013</v>
      </c>
      <c r="J1947" s="198" t="s">
        <v>691</v>
      </c>
    </row>
    <row r="1948" spans="2:10" ht="18.75">
      <c r="B1948" s="102"/>
      <c r="C1948" s="103" t="e">
        <f t="shared" si="135"/>
        <v>#REF!</v>
      </c>
      <c r="D1948" s="103"/>
      <c r="E1948" s="103" t="e">
        <f>SUM('donnés 87-19'!#REF!)</f>
        <v>#REF!</v>
      </c>
      <c r="F1948" s="122" t="s">
        <v>692</v>
      </c>
      <c r="G1948" s="57" t="s">
        <v>347</v>
      </c>
      <c r="H1948" s="42">
        <v>2013</v>
      </c>
      <c r="J1948" s="198" t="s">
        <v>692</v>
      </c>
    </row>
    <row r="1949" spans="2:10" ht="18.75">
      <c r="B1949" s="102"/>
      <c r="C1949" s="103" t="e">
        <f t="shared" si="135"/>
        <v>#REF!</v>
      </c>
      <c r="D1949" s="103"/>
      <c r="E1949" s="103" t="e">
        <f>SUM('donnés 87-19'!#REF!)</f>
        <v>#REF!</v>
      </c>
      <c r="F1949" s="122" t="s">
        <v>689</v>
      </c>
      <c r="G1949" s="57" t="s">
        <v>347</v>
      </c>
      <c r="H1949" s="42">
        <v>2013</v>
      </c>
      <c r="J1949" s="198" t="s">
        <v>689</v>
      </c>
    </row>
    <row r="1950" spans="2:10" ht="18.75">
      <c r="B1950" s="102"/>
      <c r="C1950" s="103" t="e">
        <f t="shared" si="135"/>
        <v>#REF!</v>
      </c>
      <c r="D1950" s="103"/>
      <c r="E1950" s="103" t="e">
        <f>SUM('donnés 87-19'!#REF!)</f>
        <v>#REF!</v>
      </c>
      <c r="F1950" s="161" t="s">
        <v>1878</v>
      </c>
      <c r="G1950" s="90" t="s">
        <v>348</v>
      </c>
      <c r="H1950" s="109">
        <f t="shared" ref="H1950:H1995" ca="1" si="136">YEAR(TODAY())</f>
        <v>2020</v>
      </c>
      <c r="J1950" s="237">
        <v>0</v>
      </c>
    </row>
    <row r="1951" spans="2:10" ht="18.75">
      <c r="B1951" s="102"/>
      <c r="C1951" s="103" t="e">
        <f t="shared" si="135"/>
        <v>#REF!</v>
      </c>
      <c r="D1951" s="103"/>
      <c r="E1951" s="103" t="e">
        <f>SUM('donnés 87-19'!#REF!)</f>
        <v>#REF!</v>
      </c>
      <c r="F1951" s="161" t="s">
        <v>1879</v>
      </c>
      <c r="G1951" s="90" t="s">
        <v>348</v>
      </c>
      <c r="H1951" s="109">
        <f t="shared" ca="1" si="136"/>
        <v>2020</v>
      </c>
      <c r="J1951" s="237">
        <v>0</v>
      </c>
    </row>
    <row r="1952" spans="2:10" ht="18.75">
      <c r="B1952" s="102"/>
      <c r="C1952" s="103" t="e">
        <f t="shared" si="135"/>
        <v>#REF!</v>
      </c>
      <c r="D1952" s="103"/>
      <c r="E1952" s="103" t="e">
        <f>SUM('donnés 87-19'!#REF!)</f>
        <v>#REF!</v>
      </c>
      <c r="F1952" s="161" t="s">
        <v>1880</v>
      </c>
      <c r="G1952" s="90" t="s">
        <v>348</v>
      </c>
      <c r="H1952" s="109">
        <f t="shared" ca="1" si="136"/>
        <v>2020</v>
      </c>
      <c r="J1952" s="237">
        <v>0</v>
      </c>
    </row>
    <row r="1953" spans="2:10" ht="18.75">
      <c r="B1953" s="102"/>
      <c r="C1953" s="103" t="e">
        <f t="shared" si="135"/>
        <v>#REF!</v>
      </c>
      <c r="D1953" s="103"/>
      <c r="E1953" s="103" t="e">
        <f>SUM('donnés 87-19'!#REF!)</f>
        <v>#REF!</v>
      </c>
      <c r="F1953" s="161" t="s">
        <v>1881</v>
      </c>
      <c r="G1953" s="90" t="s">
        <v>348</v>
      </c>
      <c r="H1953" s="109">
        <f t="shared" ca="1" si="136"/>
        <v>2020</v>
      </c>
      <c r="J1953" s="237">
        <v>0</v>
      </c>
    </row>
    <row r="1954" spans="2:10" ht="18.75">
      <c r="B1954" s="102"/>
      <c r="C1954" s="103" t="e">
        <f t="shared" si="135"/>
        <v>#REF!</v>
      </c>
      <c r="D1954" s="103"/>
      <c r="E1954" s="103" t="e">
        <f>SUM('donnés 87-19'!#REF!)</f>
        <v>#REF!</v>
      </c>
      <c r="F1954" s="161" t="s">
        <v>1882</v>
      </c>
      <c r="G1954" s="90" t="s">
        <v>348</v>
      </c>
      <c r="H1954" s="109">
        <f t="shared" ca="1" si="136"/>
        <v>2020</v>
      </c>
      <c r="J1954" s="237">
        <v>0</v>
      </c>
    </row>
    <row r="1955" spans="2:10" ht="18.75">
      <c r="B1955" s="102"/>
      <c r="C1955" s="103" t="e">
        <f t="shared" si="135"/>
        <v>#REF!</v>
      </c>
      <c r="D1955" s="103"/>
      <c r="E1955" s="103" t="e">
        <f>SUM('donnés 87-19'!#REF!)</f>
        <v>#REF!</v>
      </c>
      <c r="F1955" s="161" t="s">
        <v>1883</v>
      </c>
      <c r="G1955" s="90" t="s">
        <v>348</v>
      </c>
      <c r="H1955" s="109">
        <f t="shared" ca="1" si="136"/>
        <v>2020</v>
      </c>
      <c r="J1955" s="237">
        <v>0</v>
      </c>
    </row>
    <row r="1956" spans="2:10" ht="18.75">
      <c r="B1956" s="102"/>
      <c r="C1956" s="103" t="e">
        <f t="shared" si="135"/>
        <v>#REF!</v>
      </c>
      <c r="D1956" s="103"/>
      <c r="E1956" s="103" t="e">
        <f>SUM('donnés 87-19'!#REF!)</f>
        <v>#REF!</v>
      </c>
      <c r="F1956" s="161" t="s">
        <v>1884</v>
      </c>
      <c r="G1956" s="90" t="s">
        <v>348</v>
      </c>
      <c r="H1956" s="109">
        <f t="shared" ca="1" si="136"/>
        <v>2020</v>
      </c>
      <c r="J1956" s="237">
        <v>0</v>
      </c>
    </row>
    <row r="1957" spans="2:10" ht="18.75">
      <c r="B1957" s="102"/>
      <c r="C1957" s="103" t="e">
        <f t="shared" si="135"/>
        <v>#REF!</v>
      </c>
      <c r="D1957" s="103"/>
      <c r="E1957" s="103" t="e">
        <f>SUM('donnés 87-19'!#REF!)</f>
        <v>#REF!</v>
      </c>
      <c r="F1957" s="161" t="s">
        <v>1885</v>
      </c>
      <c r="G1957" s="90" t="s">
        <v>348</v>
      </c>
      <c r="H1957" s="109">
        <f t="shared" ca="1" si="136"/>
        <v>2020</v>
      </c>
      <c r="J1957" s="237">
        <v>0</v>
      </c>
    </row>
    <row r="1958" spans="2:10" ht="18.75">
      <c r="B1958" s="102"/>
      <c r="C1958" s="103" t="e">
        <f t="shared" si="135"/>
        <v>#REF!</v>
      </c>
      <c r="D1958" s="103"/>
      <c r="E1958" s="103" t="e">
        <f>SUM('donnés 87-19'!#REF!)</f>
        <v>#REF!</v>
      </c>
      <c r="F1958" s="161" t="s">
        <v>1886</v>
      </c>
      <c r="G1958" s="90" t="s">
        <v>348</v>
      </c>
      <c r="H1958" s="109">
        <f t="shared" ca="1" si="136"/>
        <v>2020</v>
      </c>
      <c r="J1958" s="237">
        <v>0</v>
      </c>
    </row>
    <row r="1959" spans="2:10" ht="18.75">
      <c r="B1959" s="102"/>
      <c r="C1959" s="103" t="e">
        <f t="shared" si="135"/>
        <v>#REF!</v>
      </c>
      <c r="D1959" s="103"/>
      <c r="E1959" s="103" t="e">
        <f>SUM('donnés 87-19'!#REF!)</f>
        <v>#REF!</v>
      </c>
      <c r="F1959" s="161" t="s">
        <v>1887</v>
      </c>
      <c r="G1959" s="90" t="s">
        <v>348</v>
      </c>
      <c r="H1959" s="109">
        <f t="shared" ca="1" si="136"/>
        <v>2020</v>
      </c>
      <c r="J1959" s="237">
        <v>0</v>
      </c>
    </row>
    <row r="1960" spans="2:10" ht="18.75">
      <c r="B1960" s="102"/>
      <c r="C1960" s="103" t="e">
        <f t="shared" si="135"/>
        <v>#REF!</v>
      </c>
      <c r="D1960" s="103"/>
      <c r="E1960" s="103" t="e">
        <f>SUM('donnés 87-19'!#REF!)</f>
        <v>#REF!</v>
      </c>
      <c r="F1960" s="161" t="s">
        <v>1888</v>
      </c>
      <c r="G1960" s="90" t="s">
        <v>348</v>
      </c>
      <c r="H1960" s="109">
        <f t="shared" ca="1" si="136"/>
        <v>2020</v>
      </c>
      <c r="J1960" s="237">
        <v>0</v>
      </c>
    </row>
    <row r="1961" spans="2:10" ht="18.75">
      <c r="B1961" s="102"/>
      <c r="C1961" s="103" t="e">
        <f t="shared" si="135"/>
        <v>#REF!</v>
      </c>
      <c r="D1961" s="103"/>
      <c r="E1961" s="103" t="e">
        <f>SUM('donnés 87-19'!#REF!)</f>
        <v>#REF!</v>
      </c>
      <c r="F1961" s="161" t="s">
        <v>1889</v>
      </c>
      <c r="G1961" s="90" t="s">
        <v>348</v>
      </c>
      <c r="H1961" s="109">
        <f t="shared" ca="1" si="136"/>
        <v>2020</v>
      </c>
      <c r="J1961" s="237">
        <v>0</v>
      </c>
    </row>
    <row r="1962" spans="2:10" ht="18.75">
      <c r="B1962" s="102"/>
      <c r="C1962" s="103" t="e">
        <f t="shared" si="135"/>
        <v>#REF!</v>
      </c>
      <c r="D1962" s="103"/>
      <c r="E1962" s="103" t="e">
        <f>SUM('donnés 87-19'!#REF!)</f>
        <v>#REF!</v>
      </c>
      <c r="F1962" s="161" t="s">
        <v>1890</v>
      </c>
      <c r="G1962" s="90" t="s">
        <v>348</v>
      </c>
      <c r="H1962" s="109">
        <f t="shared" ca="1" si="136"/>
        <v>2020</v>
      </c>
      <c r="J1962" s="237">
        <v>0</v>
      </c>
    </row>
    <row r="1963" spans="2:10" ht="18.75">
      <c r="B1963" s="102"/>
      <c r="C1963" s="103" t="e">
        <f t="shared" si="135"/>
        <v>#REF!</v>
      </c>
      <c r="D1963" s="103"/>
      <c r="E1963" s="103" t="e">
        <f>SUM('donnés 87-19'!#REF!)</f>
        <v>#REF!</v>
      </c>
      <c r="F1963" s="161" t="s">
        <v>1891</v>
      </c>
      <c r="G1963" s="90" t="s">
        <v>348</v>
      </c>
      <c r="H1963" s="109">
        <f t="shared" ca="1" si="136"/>
        <v>2020</v>
      </c>
      <c r="J1963" s="237">
        <v>0</v>
      </c>
    </row>
    <row r="1964" spans="2:10" ht="18.75">
      <c r="B1964" s="102"/>
      <c r="C1964" s="103" t="e">
        <f t="shared" si="135"/>
        <v>#REF!</v>
      </c>
      <c r="D1964" s="103"/>
      <c r="E1964" s="103" t="e">
        <f>SUM('donnés 87-19'!#REF!)</f>
        <v>#REF!</v>
      </c>
      <c r="F1964" s="129" t="s">
        <v>1892</v>
      </c>
      <c r="G1964" s="61" t="s">
        <v>349</v>
      </c>
      <c r="H1964" s="109">
        <f t="shared" ca="1" si="136"/>
        <v>2020</v>
      </c>
      <c r="J1964" s="202">
        <v>0</v>
      </c>
    </row>
    <row r="1965" spans="2:10" ht="18.75">
      <c r="B1965" s="102"/>
      <c r="C1965" s="103" t="e">
        <f t="shared" si="135"/>
        <v>#REF!</v>
      </c>
      <c r="D1965" s="103"/>
      <c r="E1965" s="103" t="e">
        <f>SUM('donnés 87-19'!#REF!)</f>
        <v>#REF!</v>
      </c>
      <c r="F1965" s="129" t="s">
        <v>1893</v>
      </c>
      <c r="G1965" s="61" t="s">
        <v>349</v>
      </c>
      <c r="H1965" s="109">
        <f t="shared" ca="1" si="136"/>
        <v>2020</v>
      </c>
      <c r="J1965" s="202">
        <v>0</v>
      </c>
    </row>
    <row r="1966" spans="2:10" ht="18.75">
      <c r="B1966" s="102"/>
      <c r="C1966" s="103" t="e">
        <f t="shared" si="135"/>
        <v>#REF!</v>
      </c>
      <c r="D1966" s="103"/>
      <c r="E1966" s="103" t="e">
        <f>SUM('donnés 87-19'!#REF!)</f>
        <v>#REF!</v>
      </c>
      <c r="F1966" s="129" t="s">
        <v>1894</v>
      </c>
      <c r="G1966" s="61" t="s">
        <v>349</v>
      </c>
      <c r="H1966" s="109">
        <f t="shared" ca="1" si="136"/>
        <v>2020</v>
      </c>
      <c r="J1966" s="202">
        <v>0</v>
      </c>
    </row>
    <row r="1967" spans="2:10" ht="18.75">
      <c r="B1967" s="102"/>
      <c r="C1967" s="103" t="e">
        <f t="shared" si="135"/>
        <v>#REF!</v>
      </c>
      <c r="D1967" s="103"/>
      <c r="E1967" s="103" t="e">
        <f>SUM('donnés 87-19'!#REF!)</f>
        <v>#REF!</v>
      </c>
      <c r="F1967" s="129" t="s">
        <v>1895</v>
      </c>
      <c r="G1967" s="61" t="s">
        <v>349</v>
      </c>
      <c r="H1967" s="109">
        <f t="shared" ca="1" si="136"/>
        <v>2020</v>
      </c>
      <c r="J1967" s="202">
        <v>0</v>
      </c>
    </row>
    <row r="1968" spans="2:10" ht="18.75">
      <c r="B1968" s="102"/>
      <c r="C1968" s="103" t="e">
        <f t="shared" si="135"/>
        <v>#REF!</v>
      </c>
      <c r="D1968" s="103"/>
      <c r="E1968" s="103" t="e">
        <f>SUM('donnés 87-19'!#REF!)</f>
        <v>#REF!</v>
      </c>
      <c r="F1968" s="129" t="s">
        <v>1896</v>
      </c>
      <c r="G1968" s="61" t="s">
        <v>349</v>
      </c>
      <c r="H1968" s="109">
        <f t="shared" ca="1" si="136"/>
        <v>2020</v>
      </c>
      <c r="J1968" s="202">
        <v>0</v>
      </c>
    </row>
    <row r="1969" spans="2:10" ht="18.75">
      <c r="B1969" s="102"/>
      <c r="C1969" s="103" t="e">
        <f t="shared" si="135"/>
        <v>#REF!</v>
      </c>
      <c r="D1969" s="103"/>
      <c r="E1969" s="103" t="e">
        <f>SUM('donnés 87-19'!#REF!)</f>
        <v>#REF!</v>
      </c>
      <c r="F1969" s="129" t="s">
        <v>1897</v>
      </c>
      <c r="G1969" s="61" t="s">
        <v>349</v>
      </c>
      <c r="H1969" s="109">
        <f t="shared" ca="1" si="136"/>
        <v>2020</v>
      </c>
      <c r="J1969" s="202">
        <v>0</v>
      </c>
    </row>
    <row r="1970" spans="2:10" ht="18.75">
      <c r="B1970" s="102"/>
      <c r="C1970" s="103" t="e">
        <f t="shared" si="135"/>
        <v>#REF!</v>
      </c>
      <c r="D1970" s="103"/>
      <c r="E1970" s="103" t="e">
        <f>SUM('donnés 87-19'!#REF!)</f>
        <v>#REF!</v>
      </c>
      <c r="F1970" s="129" t="s">
        <v>1898</v>
      </c>
      <c r="G1970" s="61" t="s">
        <v>349</v>
      </c>
      <c r="H1970" s="109">
        <f t="shared" ca="1" si="136"/>
        <v>2020</v>
      </c>
      <c r="J1970" s="202">
        <v>0</v>
      </c>
    </row>
    <row r="1971" spans="2:10" ht="18.75">
      <c r="B1971" s="102"/>
      <c r="C1971" s="103" t="e">
        <f t="shared" si="135"/>
        <v>#REF!</v>
      </c>
      <c r="D1971" s="103"/>
      <c r="E1971" s="103" t="e">
        <f>SUM('donnés 87-19'!#REF!)</f>
        <v>#REF!</v>
      </c>
      <c r="F1971" s="129" t="s">
        <v>1899</v>
      </c>
      <c r="G1971" s="61" t="s">
        <v>349</v>
      </c>
      <c r="H1971" s="109">
        <f t="shared" ca="1" si="136"/>
        <v>2020</v>
      </c>
      <c r="J1971" s="202">
        <v>0</v>
      </c>
    </row>
    <row r="1972" spans="2:10" ht="18.75">
      <c r="B1972" s="102"/>
      <c r="C1972" s="103" t="e">
        <f t="shared" si="135"/>
        <v>#REF!</v>
      </c>
      <c r="D1972" s="103"/>
      <c r="E1972" s="103" t="e">
        <f>SUM('donnés 87-19'!#REF!)</f>
        <v>#REF!</v>
      </c>
      <c r="F1972" s="129" t="s">
        <v>1900</v>
      </c>
      <c r="G1972" s="61" t="s">
        <v>349</v>
      </c>
      <c r="H1972" s="109">
        <f t="shared" ca="1" si="136"/>
        <v>2020</v>
      </c>
      <c r="J1972" s="202">
        <v>0</v>
      </c>
    </row>
    <row r="1973" spans="2:10" ht="18.75">
      <c r="B1973" s="102"/>
      <c r="C1973" s="103" t="e">
        <f t="shared" si="135"/>
        <v>#REF!</v>
      </c>
      <c r="D1973" s="103"/>
      <c r="E1973" s="103" t="e">
        <f>SUM('donnés 87-19'!#REF!)</f>
        <v>#REF!</v>
      </c>
      <c r="F1973" s="116" t="s">
        <v>1901</v>
      </c>
      <c r="G1973" s="47" t="s">
        <v>350</v>
      </c>
      <c r="H1973" s="109">
        <f t="shared" ca="1" si="136"/>
        <v>2020</v>
      </c>
      <c r="J1973" s="192">
        <v>0</v>
      </c>
    </row>
    <row r="1974" spans="2:10" ht="18.75">
      <c r="B1974" s="102"/>
      <c r="C1974" s="103" t="e">
        <f t="shared" si="135"/>
        <v>#REF!</v>
      </c>
      <c r="D1974" s="103"/>
      <c r="E1974" s="103" t="e">
        <f>SUM('donnés 87-19'!#REF!)</f>
        <v>#REF!</v>
      </c>
      <c r="F1974" s="116" t="s">
        <v>1902</v>
      </c>
      <c r="G1974" s="47" t="s">
        <v>350</v>
      </c>
      <c r="H1974" s="109">
        <f t="shared" ca="1" si="136"/>
        <v>2020</v>
      </c>
      <c r="J1974" s="192">
        <v>0</v>
      </c>
    </row>
    <row r="1975" spans="2:10" ht="18.75">
      <c r="B1975" s="102"/>
      <c r="C1975" s="103" t="e">
        <f t="shared" si="135"/>
        <v>#REF!</v>
      </c>
      <c r="D1975" s="103"/>
      <c r="E1975" s="103" t="e">
        <f>SUM('donnés 87-19'!#REF!)</f>
        <v>#REF!</v>
      </c>
      <c r="F1975" s="116" t="s">
        <v>1903</v>
      </c>
      <c r="G1975" s="47" t="s">
        <v>350</v>
      </c>
      <c r="H1975" s="109">
        <f t="shared" ca="1" si="136"/>
        <v>2020</v>
      </c>
      <c r="J1975" s="192">
        <v>0</v>
      </c>
    </row>
    <row r="1976" spans="2:10" ht="18.75">
      <c r="B1976" s="102"/>
      <c r="C1976" s="103" t="e">
        <f t="shared" si="135"/>
        <v>#REF!</v>
      </c>
      <c r="D1976" s="103"/>
      <c r="E1976" s="103" t="e">
        <f>SUM('donnés 87-19'!#REF!)</f>
        <v>#REF!</v>
      </c>
      <c r="F1976" s="116" t="s">
        <v>1904</v>
      </c>
      <c r="G1976" s="47" t="s">
        <v>350</v>
      </c>
      <c r="H1976" s="109">
        <f t="shared" ca="1" si="136"/>
        <v>2020</v>
      </c>
      <c r="J1976" s="192">
        <v>0</v>
      </c>
    </row>
    <row r="1977" spans="2:10" ht="18.75">
      <c r="B1977" s="102"/>
      <c r="C1977" s="103" t="e">
        <f t="shared" si="135"/>
        <v>#REF!</v>
      </c>
      <c r="D1977" s="103"/>
      <c r="E1977" s="103" t="e">
        <f>SUM('donnés 87-19'!#REF!)</f>
        <v>#REF!</v>
      </c>
      <c r="F1977" s="116" t="s">
        <v>1905</v>
      </c>
      <c r="G1977" s="47" t="s">
        <v>350</v>
      </c>
      <c r="H1977" s="109">
        <f t="shared" ca="1" si="136"/>
        <v>2020</v>
      </c>
      <c r="J1977" s="192">
        <v>0</v>
      </c>
    </row>
    <row r="1978" spans="2:10" ht="18.75">
      <c r="B1978" s="102"/>
      <c r="C1978" s="103" t="e">
        <f t="shared" si="135"/>
        <v>#REF!</v>
      </c>
      <c r="D1978" s="103"/>
      <c r="E1978" s="103" t="e">
        <f>SUM('donnés 87-19'!#REF!)</f>
        <v>#REF!</v>
      </c>
      <c r="F1978" s="116" t="s">
        <v>1906</v>
      </c>
      <c r="G1978" s="47" t="s">
        <v>350</v>
      </c>
      <c r="H1978" s="109">
        <f t="shared" ca="1" si="136"/>
        <v>2020</v>
      </c>
      <c r="J1978" s="192">
        <v>0</v>
      </c>
    </row>
    <row r="1979" spans="2:10" ht="18.75">
      <c r="B1979" s="102"/>
      <c r="C1979" s="103" t="e">
        <f t="shared" si="135"/>
        <v>#REF!</v>
      </c>
      <c r="D1979" s="103"/>
      <c r="E1979" s="103" t="e">
        <f>SUM('donnés 87-19'!#REF!)</f>
        <v>#REF!</v>
      </c>
      <c r="F1979" s="116" t="s">
        <v>1907</v>
      </c>
      <c r="G1979" s="47" t="s">
        <v>350</v>
      </c>
      <c r="H1979" s="109">
        <f t="shared" ca="1" si="136"/>
        <v>2020</v>
      </c>
      <c r="J1979" s="192">
        <v>0</v>
      </c>
    </row>
    <row r="1980" spans="2:10" ht="18.75">
      <c r="B1980" s="102"/>
      <c r="C1980" s="103" t="e">
        <f t="shared" si="135"/>
        <v>#REF!</v>
      </c>
      <c r="D1980" s="103"/>
      <c r="E1980" s="103" t="e">
        <f>SUM('donnés 87-19'!#REF!)</f>
        <v>#REF!</v>
      </c>
      <c r="F1980" s="116" t="s">
        <v>1908</v>
      </c>
      <c r="G1980" s="47" t="s">
        <v>350</v>
      </c>
      <c r="H1980" s="109">
        <f t="shared" ca="1" si="136"/>
        <v>2020</v>
      </c>
      <c r="J1980" s="192">
        <v>0</v>
      </c>
    </row>
    <row r="1981" spans="2:10" ht="18.75">
      <c r="B1981" s="102"/>
      <c r="C1981" s="103" t="e">
        <f t="shared" si="135"/>
        <v>#REF!</v>
      </c>
      <c r="D1981" s="103"/>
      <c r="E1981" s="103" t="e">
        <f>SUM('donnés 87-19'!#REF!)</f>
        <v>#REF!</v>
      </c>
      <c r="F1981" s="116" t="s">
        <v>2480</v>
      </c>
      <c r="G1981" s="47" t="s">
        <v>350</v>
      </c>
      <c r="H1981" s="109">
        <f t="shared" ca="1" si="136"/>
        <v>2020</v>
      </c>
      <c r="J1981" s="192">
        <v>0</v>
      </c>
    </row>
    <row r="1982" spans="2:10" ht="18.75">
      <c r="B1982" s="102"/>
      <c r="C1982" s="103" t="e">
        <f t="shared" si="135"/>
        <v>#REF!</v>
      </c>
      <c r="D1982" s="103"/>
      <c r="E1982" s="103" t="e">
        <f>SUM('donnés 87-19'!#REF!)</f>
        <v>#REF!</v>
      </c>
      <c r="F1982" s="116" t="s">
        <v>2479</v>
      </c>
      <c r="G1982" s="47" t="s">
        <v>350</v>
      </c>
      <c r="H1982" s="109">
        <f t="shared" ca="1" si="136"/>
        <v>2020</v>
      </c>
      <c r="J1982" s="192">
        <v>0</v>
      </c>
    </row>
    <row r="1983" spans="2:10" ht="18.75">
      <c r="B1983" s="102"/>
      <c r="C1983" s="103" t="e">
        <f t="shared" si="135"/>
        <v>#REF!</v>
      </c>
      <c r="D1983" s="103"/>
      <c r="E1983" s="103" t="e">
        <f>SUM('donnés 87-19'!#REF!)</f>
        <v>#REF!</v>
      </c>
      <c r="F1983" s="116" t="s">
        <v>1909</v>
      </c>
      <c r="G1983" s="47" t="s">
        <v>350</v>
      </c>
      <c r="H1983" s="109">
        <f t="shared" ca="1" si="136"/>
        <v>2020</v>
      </c>
      <c r="J1983" s="192">
        <v>0</v>
      </c>
    </row>
    <row r="1984" spans="2:10" ht="18.75">
      <c r="B1984" s="102"/>
      <c r="C1984" s="103" t="e">
        <f t="shared" si="135"/>
        <v>#REF!</v>
      </c>
      <c r="D1984" s="103"/>
      <c r="E1984" s="103" t="e">
        <f>SUM('donnés 87-19'!#REF!)</f>
        <v>#REF!</v>
      </c>
      <c r="F1984" s="133" t="s">
        <v>1885</v>
      </c>
      <c r="G1984" s="58" t="s">
        <v>351</v>
      </c>
      <c r="H1984" s="109">
        <f t="shared" ca="1" si="136"/>
        <v>2020</v>
      </c>
      <c r="J1984" s="199">
        <v>0</v>
      </c>
    </row>
    <row r="1985" spans="2:13" ht="18.75">
      <c r="B1985" s="102"/>
      <c r="C1985" s="103" t="e">
        <f t="shared" si="135"/>
        <v>#REF!</v>
      </c>
      <c r="D1985" s="103"/>
      <c r="E1985" s="103" t="e">
        <f>SUM('donnés 87-19'!#REF!)</f>
        <v>#REF!</v>
      </c>
      <c r="F1985" s="133" t="s">
        <v>1910</v>
      </c>
      <c r="G1985" s="58" t="s">
        <v>351</v>
      </c>
      <c r="H1985" s="109">
        <f t="shared" ca="1" si="136"/>
        <v>2020</v>
      </c>
      <c r="J1985" s="199">
        <v>0</v>
      </c>
    </row>
    <row r="1986" spans="2:13" ht="18.75">
      <c r="B1986" s="102"/>
      <c r="C1986" s="103" t="e">
        <f t="shared" si="135"/>
        <v>#REF!</v>
      </c>
      <c r="D1986" s="103"/>
      <c r="E1986" s="103" t="e">
        <f>SUM('donnés 87-19'!#REF!)</f>
        <v>#REF!</v>
      </c>
      <c r="F1986" s="133" t="s">
        <v>2481</v>
      </c>
      <c r="G1986" s="58" t="s">
        <v>351</v>
      </c>
      <c r="H1986" s="109">
        <f t="shared" ca="1" si="136"/>
        <v>2020</v>
      </c>
      <c r="J1986" s="199">
        <v>0</v>
      </c>
    </row>
    <row r="1987" spans="2:13" ht="18.75">
      <c r="B1987" s="102"/>
      <c r="C1987" s="103" t="e">
        <f t="shared" si="135"/>
        <v>#REF!</v>
      </c>
      <c r="D1987" s="103"/>
      <c r="E1987" s="103" t="e">
        <f>SUM('donnés 87-19'!#REF!)</f>
        <v>#REF!</v>
      </c>
      <c r="F1987" s="133" t="s">
        <v>1911</v>
      </c>
      <c r="G1987" s="58" t="s">
        <v>351</v>
      </c>
      <c r="H1987" s="109">
        <f t="shared" ca="1" si="136"/>
        <v>2020</v>
      </c>
      <c r="J1987" s="199">
        <v>0</v>
      </c>
    </row>
    <row r="1988" spans="2:13" ht="18.75">
      <c r="B1988" s="102"/>
      <c r="C1988" s="103" t="e">
        <f t="shared" si="135"/>
        <v>#REF!</v>
      </c>
      <c r="D1988" s="103"/>
      <c r="E1988" s="103" t="e">
        <f>SUM('donnés 87-19'!#REF!)</f>
        <v>#REF!</v>
      </c>
      <c r="F1988" s="133" t="s">
        <v>1890</v>
      </c>
      <c r="G1988" s="58" t="s">
        <v>351</v>
      </c>
      <c r="H1988" s="109">
        <f t="shared" ca="1" si="136"/>
        <v>2020</v>
      </c>
      <c r="J1988" s="199">
        <v>0</v>
      </c>
    </row>
    <row r="1989" spans="2:13" ht="18.75">
      <c r="B1989" s="102"/>
      <c r="C1989" s="103" t="e">
        <f t="shared" si="135"/>
        <v>#REF!</v>
      </c>
      <c r="D1989" s="103"/>
      <c r="E1989" s="103" t="e">
        <f>SUM('donnés 87-19'!#REF!)</f>
        <v>#REF!</v>
      </c>
      <c r="F1989" s="133" t="s">
        <v>1912</v>
      </c>
      <c r="G1989" s="58" t="s">
        <v>351</v>
      </c>
      <c r="H1989" s="109">
        <f t="shared" ca="1" si="136"/>
        <v>2020</v>
      </c>
      <c r="J1989" s="199">
        <v>0</v>
      </c>
    </row>
    <row r="1990" spans="2:13" ht="18.75">
      <c r="B1990" s="102"/>
      <c r="C1990" s="103" t="e">
        <f t="shared" si="135"/>
        <v>#REF!</v>
      </c>
      <c r="D1990" s="103"/>
      <c r="E1990" s="103" t="e">
        <f>SUM('donnés 87-19'!#REF!)</f>
        <v>#REF!</v>
      </c>
      <c r="F1990" s="133" t="s">
        <v>2483</v>
      </c>
      <c r="G1990" s="58" t="s">
        <v>351</v>
      </c>
      <c r="H1990" s="109">
        <f t="shared" ca="1" si="136"/>
        <v>2020</v>
      </c>
      <c r="J1990" s="199">
        <v>0</v>
      </c>
    </row>
    <row r="1991" spans="2:13" ht="18.75">
      <c r="B1991" s="102"/>
      <c r="C1991" s="103" t="e">
        <f t="shared" si="135"/>
        <v>#REF!</v>
      </c>
      <c r="D1991" s="103"/>
      <c r="E1991" s="103" t="e">
        <f>SUM('donnés 87-19'!#REF!)</f>
        <v>#REF!</v>
      </c>
      <c r="F1991" s="133" t="s">
        <v>2484</v>
      </c>
      <c r="G1991" s="58" t="s">
        <v>351</v>
      </c>
      <c r="H1991" s="109">
        <f t="shared" ca="1" si="136"/>
        <v>2020</v>
      </c>
      <c r="J1991" s="199">
        <v>0</v>
      </c>
    </row>
    <row r="1992" spans="2:13" ht="18.75">
      <c r="B1992" s="102"/>
      <c r="C1992" s="103" t="e">
        <f t="shared" si="135"/>
        <v>#REF!</v>
      </c>
      <c r="D1992" s="103"/>
      <c r="E1992" s="103" t="e">
        <f>SUM('donnés 87-19'!#REF!)</f>
        <v>#REF!</v>
      </c>
      <c r="F1992" s="133" t="s">
        <v>1913</v>
      </c>
      <c r="G1992" s="58" t="s">
        <v>351</v>
      </c>
      <c r="H1992" s="109">
        <f t="shared" ca="1" si="136"/>
        <v>2020</v>
      </c>
      <c r="J1992" s="199">
        <v>0</v>
      </c>
    </row>
    <row r="1993" spans="2:13" ht="18.75">
      <c r="B1993" s="102"/>
      <c r="C1993" s="103" t="e">
        <f t="shared" si="135"/>
        <v>#REF!</v>
      </c>
      <c r="D1993" s="103"/>
      <c r="E1993" s="103" t="e">
        <f>SUM('donnés 87-19'!#REF!)</f>
        <v>#REF!</v>
      </c>
      <c r="F1993" s="133" t="s">
        <v>1915</v>
      </c>
      <c r="G1993" s="58" t="s">
        <v>351</v>
      </c>
      <c r="H1993" s="109">
        <f t="shared" ca="1" si="136"/>
        <v>2020</v>
      </c>
      <c r="J1993" s="199">
        <v>0</v>
      </c>
    </row>
    <row r="1994" spans="2:13" ht="18.75">
      <c r="B1994" s="102"/>
      <c r="C1994" s="103" t="e">
        <f t="shared" si="135"/>
        <v>#REF!</v>
      </c>
      <c r="D1994" s="103"/>
      <c r="E1994" s="103" t="e">
        <f>SUM('donnés 87-19'!#REF!)</f>
        <v>#REF!</v>
      </c>
      <c r="F1994" s="133" t="s">
        <v>1914</v>
      </c>
      <c r="G1994" s="58" t="s">
        <v>351</v>
      </c>
      <c r="H1994" s="109">
        <f t="shared" ca="1" si="136"/>
        <v>2020</v>
      </c>
      <c r="J1994" s="199">
        <v>0</v>
      </c>
    </row>
    <row r="1995" spans="2:13" ht="18.75">
      <c r="B1995" s="102"/>
      <c r="C1995" s="103" t="e">
        <f t="shared" si="135"/>
        <v>#REF!</v>
      </c>
      <c r="D1995" s="103"/>
      <c r="E1995" s="103" t="e">
        <f>SUM('donnés 87-19'!#REF!)</f>
        <v>#REF!</v>
      </c>
      <c r="F1995" s="133" t="s">
        <v>2482</v>
      </c>
      <c r="G1995" s="58" t="s">
        <v>351</v>
      </c>
      <c r="H1995" s="109">
        <f t="shared" ca="1" si="136"/>
        <v>2020</v>
      </c>
      <c r="J1995" s="199">
        <v>0</v>
      </c>
    </row>
    <row r="1996" spans="2:13" ht="18.75">
      <c r="B1996" s="102"/>
      <c r="C1996" s="103" t="e">
        <f t="shared" si="135"/>
        <v>#REF!</v>
      </c>
      <c r="D1996" s="103"/>
      <c r="E1996" s="103" t="e">
        <f>SUM('donnés 87-19'!#REF!)</f>
        <v>#REF!</v>
      </c>
      <c r="F1996" s="122" t="s">
        <v>694</v>
      </c>
      <c r="G1996" s="57" t="s">
        <v>352</v>
      </c>
      <c r="H1996" s="42">
        <v>2011</v>
      </c>
      <c r="J1996" s="198" t="s">
        <v>694</v>
      </c>
    </row>
    <row r="1997" spans="2:13" ht="18.75">
      <c r="B1997" s="102"/>
      <c r="C1997" s="103" t="e">
        <f t="shared" si="135"/>
        <v>#REF!</v>
      </c>
      <c r="D1997" s="103"/>
      <c r="E1997" s="103" t="e">
        <f>SUM('donnés 87-19'!#REF!)</f>
        <v>#REF!</v>
      </c>
      <c r="F1997" s="122" t="s">
        <v>695</v>
      </c>
      <c r="G1997" s="57" t="s">
        <v>352</v>
      </c>
      <c r="H1997" s="42">
        <v>2012</v>
      </c>
      <c r="J1997" s="198" t="s">
        <v>695</v>
      </c>
    </row>
    <row r="1998" spans="2:13" ht="18.75">
      <c r="B1998" s="102"/>
      <c r="C1998" s="103" t="e">
        <f t="shared" si="135"/>
        <v>#REF!</v>
      </c>
      <c r="D1998" s="103"/>
      <c r="E1998" s="103" t="e">
        <f>SUM('donnés 87-19'!#REF!)</f>
        <v>#REF!</v>
      </c>
      <c r="F1998" s="127" t="s">
        <v>1916</v>
      </c>
      <c r="G1998" s="57" t="s">
        <v>352</v>
      </c>
      <c r="H1998" s="109">
        <f t="shared" ref="H1998:H2045" ca="1" si="137">YEAR(TODAY())</f>
        <v>2020</v>
      </c>
      <c r="J1998" s="198">
        <v>0</v>
      </c>
      <c r="K1998" s="247"/>
      <c r="L1998" s="261"/>
      <c r="M1998" s="263"/>
    </row>
    <row r="1999" spans="2:13" ht="18.75">
      <c r="B1999" s="102"/>
      <c r="C1999" s="103" t="e">
        <f t="shared" si="135"/>
        <v>#REF!</v>
      </c>
      <c r="D1999" s="103"/>
      <c r="E1999" s="103" t="e">
        <f>SUM('donnés 87-19'!#REF!)</f>
        <v>#REF!</v>
      </c>
      <c r="F1999" s="127" t="s">
        <v>1917</v>
      </c>
      <c r="G1999" s="57" t="s">
        <v>352</v>
      </c>
      <c r="H1999" s="109">
        <f t="shared" ca="1" si="137"/>
        <v>2020</v>
      </c>
      <c r="J1999" s="198">
        <v>0</v>
      </c>
      <c r="K1999" s="247"/>
      <c r="L1999" s="261"/>
      <c r="M1999" s="263"/>
    </row>
    <row r="2000" spans="2:13" ht="18.75">
      <c r="B2000" s="102"/>
      <c r="C2000" s="103" t="e">
        <f t="shared" si="135"/>
        <v>#REF!</v>
      </c>
      <c r="D2000" s="103"/>
      <c r="E2000" s="103" t="e">
        <f>SUM('donnés 87-19'!#REF!)</f>
        <v>#REF!</v>
      </c>
      <c r="F2000" s="161" t="s">
        <v>1923</v>
      </c>
      <c r="G2000" s="90" t="s">
        <v>353</v>
      </c>
      <c r="H2000" s="109">
        <f t="shared" ca="1" si="137"/>
        <v>2020</v>
      </c>
      <c r="J2000" s="237">
        <v>0</v>
      </c>
    </row>
    <row r="2001" spans="2:10" ht="18.75">
      <c r="B2001" s="102"/>
      <c r="C2001" s="103" t="e">
        <f t="shared" si="135"/>
        <v>#REF!</v>
      </c>
      <c r="D2001" s="103"/>
      <c r="E2001" s="103" t="e">
        <f>SUM('donnés 87-19'!#REF!)</f>
        <v>#REF!</v>
      </c>
      <c r="F2001" s="161" t="s">
        <v>1918</v>
      </c>
      <c r="G2001" s="90" t="s">
        <v>353</v>
      </c>
      <c r="H2001" s="109">
        <f t="shared" ca="1" si="137"/>
        <v>2020</v>
      </c>
      <c r="J2001" s="237">
        <v>0</v>
      </c>
    </row>
    <row r="2002" spans="2:10" ht="18.75">
      <c r="B2002" s="102"/>
      <c r="C2002" s="103" t="e">
        <f t="shared" si="135"/>
        <v>#REF!</v>
      </c>
      <c r="D2002" s="103"/>
      <c r="E2002" s="103" t="e">
        <f>SUM('donnés 87-19'!#REF!)</f>
        <v>#REF!</v>
      </c>
      <c r="F2002" s="161" t="s">
        <v>1919</v>
      </c>
      <c r="G2002" s="90" t="s">
        <v>353</v>
      </c>
      <c r="H2002" s="109">
        <f t="shared" ca="1" si="137"/>
        <v>2020</v>
      </c>
      <c r="J2002" s="237">
        <v>0</v>
      </c>
    </row>
    <row r="2003" spans="2:10" ht="18.75">
      <c r="B2003" s="102"/>
      <c r="C2003" s="103" t="e">
        <f t="shared" si="135"/>
        <v>#REF!</v>
      </c>
      <c r="D2003" s="103"/>
      <c r="E2003" s="103" t="e">
        <f>SUM('donnés 87-19'!#REF!)</f>
        <v>#REF!</v>
      </c>
      <c r="F2003" s="161" t="s">
        <v>1920</v>
      </c>
      <c r="G2003" s="90" t="s">
        <v>353</v>
      </c>
      <c r="H2003" s="109">
        <f t="shared" ca="1" si="137"/>
        <v>2020</v>
      </c>
      <c r="J2003" s="237">
        <v>0</v>
      </c>
    </row>
    <row r="2004" spans="2:10" ht="18.75">
      <c r="B2004" s="102"/>
      <c r="C2004" s="103" t="e">
        <f t="shared" si="135"/>
        <v>#REF!</v>
      </c>
      <c r="D2004" s="103"/>
      <c r="E2004" s="103" t="e">
        <f>SUM('donnés 87-19'!#REF!)</f>
        <v>#REF!</v>
      </c>
      <c r="F2004" s="161" t="s">
        <v>392</v>
      </c>
      <c r="G2004" s="90" t="s">
        <v>353</v>
      </c>
      <c r="H2004" s="109">
        <f t="shared" ca="1" si="137"/>
        <v>2020</v>
      </c>
      <c r="J2004" s="237">
        <v>0</v>
      </c>
    </row>
    <row r="2005" spans="2:10" ht="18.75">
      <c r="B2005" s="102"/>
      <c r="C2005" s="103" t="e">
        <f t="shared" si="135"/>
        <v>#REF!</v>
      </c>
      <c r="D2005" s="103"/>
      <c r="E2005" s="103" t="e">
        <f>SUM('donnés 87-19'!#REF!)</f>
        <v>#REF!</v>
      </c>
      <c r="F2005" s="161" t="s">
        <v>1921</v>
      </c>
      <c r="G2005" s="90" t="s">
        <v>353</v>
      </c>
      <c r="H2005" s="109">
        <f t="shared" ca="1" si="137"/>
        <v>2020</v>
      </c>
      <c r="J2005" s="237">
        <v>0</v>
      </c>
    </row>
    <row r="2006" spans="2:10" ht="18.75">
      <c r="B2006" s="102"/>
      <c r="C2006" s="103" t="e">
        <f t="shared" ref="C2006:C2051" si="138">SUM(E2006-D2006)</f>
        <v>#REF!</v>
      </c>
      <c r="D2006" s="103"/>
      <c r="E2006" s="103" t="e">
        <f>SUM('donnés 87-19'!#REF!)</f>
        <v>#REF!</v>
      </c>
      <c r="F2006" s="161" t="s">
        <v>1922</v>
      </c>
      <c r="G2006" s="90" t="s">
        <v>353</v>
      </c>
      <c r="H2006" s="109">
        <f t="shared" ca="1" si="137"/>
        <v>2020</v>
      </c>
      <c r="J2006" s="237">
        <v>0</v>
      </c>
    </row>
    <row r="2007" spans="2:10" ht="18.75">
      <c r="B2007" s="102"/>
      <c r="C2007" s="103" t="e">
        <f t="shared" si="138"/>
        <v>#REF!</v>
      </c>
      <c r="D2007" s="103"/>
      <c r="E2007" s="103" t="e">
        <f>SUM('donnés 87-19'!#REF!)</f>
        <v>#REF!</v>
      </c>
      <c r="F2007" s="147" t="s">
        <v>1924</v>
      </c>
      <c r="G2007" s="69" t="s">
        <v>354</v>
      </c>
      <c r="H2007" s="109">
        <f t="shared" ca="1" si="137"/>
        <v>2020</v>
      </c>
      <c r="J2007" s="210">
        <v>0</v>
      </c>
    </row>
    <row r="2008" spans="2:10" ht="18.75">
      <c r="B2008" s="102"/>
      <c r="C2008" s="103" t="e">
        <f t="shared" si="138"/>
        <v>#REF!</v>
      </c>
      <c r="D2008" s="103"/>
      <c r="E2008" s="103" t="e">
        <f>SUM('donnés 87-19'!#REF!)</f>
        <v>#REF!</v>
      </c>
      <c r="F2008" s="147" t="s">
        <v>1925</v>
      </c>
      <c r="G2008" s="69" t="s">
        <v>354</v>
      </c>
      <c r="H2008" s="109">
        <f t="shared" ca="1" si="137"/>
        <v>2020</v>
      </c>
      <c r="J2008" s="210">
        <v>0</v>
      </c>
    </row>
    <row r="2009" spans="2:10" ht="18.75">
      <c r="B2009" s="102"/>
      <c r="C2009" s="103" t="e">
        <f t="shared" si="138"/>
        <v>#REF!</v>
      </c>
      <c r="D2009" s="103"/>
      <c r="E2009" s="103" t="e">
        <f>SUM('donnés 87-19'!#REF!)</f>
        <v>#REF!</v>
      </c>
      <c r="F2009" s="147" t="s">
        <v>1926</v>
      </c>
      <c r="G2009" s="69" t="s">
        <v>354</v>
      </c>
      <c r="H2009" s="109">
        <f t="shared" ca="1" si="137"/>
        <v>2020</v>
      </c>
      <c r="J2009" s="210">
        <v>0</v>
      </c>
    </row>
    <row r="2010" spans="2:10" ht="18.75">
      <c r="B2010" s="102"/>
      <c r="C2010" s="103" t="e">
        <f t="shared" si="138"/>
        <v>#REF!</v>
      </c>
      <c r="D2010" s="103"/>
      <c r="E2010" s="103" t="e">
        <f>SUM('donnés 87-19'!#REF!)</f>
        <v>#REF!</v>
      </c>
      <c r="F2010" s="147" t="s">
        <v>589</v>
      </c>
      <c r="G2010" s="69" t="s">
        <v>354</v>
      </c>
      <c r="H2010" s="109">
        <f t="shared" ca="1" si="137"/>
        <v>2020</v>
      </c>
      <c r="J2010" s="210">
        <v>0</v>
      </c>
    </row>
    <row r="2011" spans="2:10" ht="18.75">
      <c r="B2011" s="102"/>
      <c r="C2011" s="103" t="e">
        <f t="shared" si="138"/>
        <v>#REF!</v>
      </c>
      <c r="D2011" s="103"/>
      <c r="E2011" s="103" t="e">
        <f>SUM('donnés 87-19'!#REF!)</f>
        <v>#REF!</v>
      </c>
      <c r="F2011" s="147" t="s">
        <v>1927</v>
      </c>
      <c r="G2011" s="69" t="s">
        <v>354</v>
      </c>
      <c r="H2011" s="109">
        <f t="shared" ca="1" si="137"/>
        <v>2020</v>
      </c>
      <c r="J2011" s="210">
        <v>0</v>
      </c>
    </row>
    <row r="2012" spans="2:10" ht="18.75">
      <c r="B2012" s="102"/>
      <c r="C2012" s="103" t="e">
        <f t="shared" si="138"/>
        <v>#REF!</v>
      </c>
      <c r="D2012" s="103"/>
      <c r="E2012" s="103" t="e">
        <f>SUM('donnés 87-19'!#REF!)</f>
        <v>#REF!</v>
      </c>
      <c r="F2012" s="147" t="s">
        <v>1928</v>
      </c>
      <c r="G2012" s="69" t="s">
        <v>354</v>
      </c>
      <c r="H2012" s="109">
        <f t="shared" ca="1" si="137"/>
        <v>2020</v>
      </c>
      <c r="J2012" s="210">
        <v>0</v>
      </c>
    </row>
    <row r="2013" spans="2:10" ht="18.75">
      <c r="B2013" s="102"/>
      <c r="C2013" s="103" t="e">
        <f t="shared" si="138"/>
        <v>#REF!</v>
      </c>
      <c r="D2013" s="103"/>
      <c r="E2013" s="103" t="e">
        <f>SUM('donnés 87-19'!#REF!)</f>
        <v>#REF!</v>
      </c>
      <c r="F2013" s="147" t="s">
        <v>1410</v>
      </c>
      <c r="G2013" s="69" t="s">
        <v>354</v>
      </c>
      <c r="H2013" s="109">
        <f t="shared" ca="1" si="137"/>
        <v>2020</v>
      </c>
      <c r="J2013" s="210">
        <v>0</v>
      </c>
    </row>
    <row r="2014" spans="2:10" ht="18.75">
      <c r="B2014" s="102"/>
      <c r="C2014" s="103" t="e">
        <f t="shared" si="138"/>
        <v>#REF!</v>
      </c>
      <c r="D2014" s="103"/>
      <c r="E2014" s="103" t="e">
        <f>SUM('donnés 87-19'!#REF!)</f>
        <v>#REF!</v>
      </c>
      <c r="F2014" s="147" t="s">
        <v>1929</v>
      </c>
      <c r="G2014" s="69" t="s">
        <v>354</v>
      </c>
      <c r="H2014" s="109">
        <f t="shared" ca="1" si="137"/>
        <v>2020</v>
      </c>
      <c r="J2014" s="210">
        <v>0</v>
      </c>
    </row>
    <row r="2015" spans="2:10" ht="18.75">
      <c r="B2015" s="102"/>
      <c r="C2015" s="103" t="e">
        <f t="shared" si="138"/>
        <v>#REF!</v>
      </c>
      <c r="D2015" s="103"/>
      <c r="E2015" s="103" t="e">
        <f>SUM('donnés 87-19'!#REF!)</f>
        <v>#REF!</v>
      </c>
      <c r="F2015" s="147" t="s">
        <v>1930</v>
      </c>
      <c r="G2015" s="69" t="s">
        <v>354</v>
      </c>
      <c r="H2015" s="109">
        <f t="shared" ca="1" si="137"/>
        <v>2020</v>
      </c>
      <c r="J2015" s="210">
        <v>0</v>
      </c>
    </row>
    <row r="2016" spans="2:10" ht="18.75">
      <c r="B2016" s="102"/>
      <c r="C2016" s="103" t="e">
        <f t="shared" si="138"/>
        <v>#REF!</v>
      </c>
      <c r="D2016" s="103"/>
      <c r="E2016" s="103" t="e">
        <f>SUM('donnés 87-19'!#REF!)</f>
        <v>#REF!</v>
      </c>
      <c r="F2016" s="147" t="s">
        <v>1931</v>
      </c>
      <c r="G2016" s="69" t="s">
        <v>354</v>
      </c>
      <c r="H2016" s="109">
        <f t="shared" ca="1" si="137"/>
        <v>2020</v>
      </c>
      <c r="J2016" s="210">
        <v>0</v>
      </c>
    </row>
    <row r="2017" spans="2:10" ht="18.75">
      <c r="B2017" s="102"/>
      <c r="C2017" s="103" t="e">
        <f t="shared" si="138"/>
        <v>#REF!</v>
      </c>
      <c r="D2017" s="103"/>
      <c r="E2017" s="103" t="e">
        <f>SUM('donnés 87-19'!#REF!)</f>
        <v>#REF!</v>
      </c>
      <c r="F2017" s="147" t="s">
        <v>1932</v>
      </c>
      <c r="G2017" s="69" t="s">
        <v>354</v>
      </c>
      <c r="H2017" s="109">
        <f t="shared" ca="1" si="137"/>
        <v>2020</v>
      </c>
      <c r="J2017" s="210">
        <v>0</v>
      </c>
    </row>
    <row r="2018" spans="2:10" ht="18.75">
      <c r="B2018" s="102"/>
      <c r="C2018" s="103" t="e">
        <f t="shared" si="138"/>
        <v>#REF!</v>
      </c>
      <c r="D2018" s="103"/>
      <c r="E2018" s="103" t="e">
        <f>SUM('donnés 87-19'!#REF!)</f>
        <v>#REF!</v>
      </c>
      <c r="F2018" s="147" t="s">
        <v>1933</v>
      </c>
      <c r="G2018" s="69" t="s">
        <v>354</v>
      </c>
      <c r="H2018" s="109">
        <f t="shared" ca="1" si="137"/>
        <v>2020</v>
      </c>
      <c r="J2018" s="210">
        <v>0</v>
      </c>
    </row>
    <row r="2019" spans="2:10" ht="18.75">
      <c r="B2019" s="102"/>
      <c r="C2019" s="103" t="e">
        <f t="shared" si="138"/>
        <v>#REF!</v>
      </c>
      <c r="D2019" s="103"/>
      <c r="E2019" s="103" t="e">
        <f>SUM('donnés 87-19'!#REF!)</f>
        <v>#REF!</v>
      </c>
      <c r="F2019" s="147" t="s">
        <v>1934</v>
      </c>
      <c r="G2019" s="69" t="s">
        <v>354</v>
      </c>
      <c r="H2019" s="109">
        <f t="shared" ca="1" si="137"/>
        <v>2020</v>
      </c>
      <c r="J2019" s="210">
        <v>0</v>
      </c>
    </row>
    <row r="2020" spans="2:10" ht="18.75">
      <c r="B2020" s="102"/>
      <c r="C2020" s="103" t="e">
        <f t="shared" si="138"/>
        <v>#REF!</v>
      </c>
      <c r="D2020" s="103"/>
      <c r="E2020" s="103" t="e">
        <f>SUM('donnés 87-19'!#REF!)</f>
        <v>#REF!</v>
      </c>
      <c r="F2020" s="147" t="s">
        <v>1935</v>
      </c>
      <c r="G2020" s="69" t="s">
        <v>354</v>
      </c>
      <c r="H2020" s="109">
        <f t="shared" ca="1" si="137"/>
        <v>2020</v>
      </c>
      <c r="J2020" s="210">
        <v>0</v>
      </c>
    </row>
    <row r="2021" spans="2:10" ht="18.75">
      <c r="B2021" s="102"/>
      <c r="C2021" s="103" t="e">
        <f t="shared" si="138"/>
        <v>#REF!</v>
      </c>
      <c r="D2021" s="103"/>
      <c r="E2021" s="103" t="e">
        <f>SUM('donnés 87-19'!#REF!)</f>
        <v>#REF!</v>
      </c>
      <c r="F2021" s="129" t="s">
        <v>1948</v>
      </c>
      <c r="G2021" s="61" t="s">
        <v>355</v>
      </c>
      <c r="H2021" s="109">
        <f t="shared" ca="1" si="137"/>
        <v>2020</v>
      </c>
      <c r="J2021" s="202">
        <v>0</v>
      </c>
    </row>
    <row r="2022" spans="2:10" ht="18.75">
      <c r="B2022" s="102"/>
      <c r="C2022" s="103" t="e">
        <f t="shared" si="138"/>
        <v>#REF!</v>
      </c>
      <c r="D2022" s="103"/>
      <c r="E2022" s="103" t="e">
        <f>SUM('donnés 87-19'!#REF!)</f>
        <v>#REF!</v>
      </c>
      <c r="F2022" s="129" t="s">
        <v>1936</v>
      </c>
      <c r="G2022" s="61" t="s">
        <v>355</v>
      </c>
      <c r="H2022" s="109">
        <f t="shared" ca="1" si="137"/>
        <v>2020</v>
      </c>
      <c r="J2022" s="202">
        <v>0</v>
      </c>
    </row>
    <row r="2023" spans="2:10" ht="18.75">
      <c r="B2023" s="102"/>
      <c r="C2023" s="103" t="e">
        <f t="shared" si="138"/>
        <v>#REF!</v>
      </c>
      <c r="D2023" s="103"/>
      <c r="E2023" s="103" t="e">
        <f>SUM('donnés 87-19'!#REF!)</f>
        <v>#REF!</v>
      </c>
      <c r="F2023" s="129" t="s">
        <v>1937</v>
      </c>
      <c r="G2023" s="61" t="s">
        <v>355</v>
      </c>
      <c r="H2023" s="109">
        <f t="shared" ca="1" si="137"/>
        <v>2020</v>
      </c>
      <c r="J2023" s="202">
        <v>0</v>
      </c>
    </row>
    <row r="2024" spans="2:10" ht="18.75">
      <c r="B2024" s="102"/>
      <c r="C2024" s="103" t="e">
        <f t="shared" si="138"/>
        <v>#REF!</v>
      </c>
      <c r="D2024" s="103"/>
      <c r="E2024" s="103" t="e">
        <f>SUM('donnés 87-19'!#REF!)</f>
        <v>#REF!</v>
      </c>
      <c r="F2024" s="129" t="s">
        <v>1938</v>
      </c>
      <c r="G2024" s="61" t="s">
        <v>355</v>
      </c>
      <c r="H2024" s="109">
        <f t="shared" ca="1" si="137"/>
        <v>2020</v>
      </c>
      <c r="J2024" s="202">
        <v>0</v>
      </c>
    </row>
    <row r="2025" spans="2:10" ht="18.75">
      <c r="B2025" s="102"/>
      <c r="C2025" s="103" t="e">
        <f t="shared" si="138"/>
        <v>#REF!</v>
      </c>
      <c r="D2025" s="103"/>
      <c r="E2025" s="103" t="e">
        <f>SUM('donnés 87-19'!#REF!)</f>
        <v>#REF!</v>
      </c>
      <c r="F2025" s="129" t="s">
        <v>1939</v>
      </c>
      <c r="G2025" s="61" t="s">
        <v>355</v>
      </c>
      <c r="H2025" s="109">
        <f t="shared" ca="1" si="137"/>
        <v>2020</v>
      </c>
      <c r="J2025" s="202">
        <v>0</v>
      </c>
    </row>
    <row r="2026" spans="2:10" ht="18.75">
      <c r="B2026" s="102"/>
      <c r="C2026" s="103" t="e">
        <f t="shared" si="138"/>
        <v>#REF!</v>
      </c>
      <c r="D2026" s="103"/>
      <c r="E2026" s="103" t="e">
        <f>SUM('donnés 87-19'!#REF!)</f>
        <v>#REF!</v>
      </c>
      <c r="F2026" s="129" t="s">
        <v>1940</v>
      </c>
      <c r="G2026" s="61" t="s">
        <v>355</v>
      </c>
      <c r="H2026" s="109">
        <f t="shared" ca="1" si="137"/>
        <v>2020</v>
      </c>
      <c r="J2026" s="202">
        <v>0</v>
      </c>
    </row>
    <row r="2027" spans="2:10" ht="18.75">
      <c r="B2027" s="102"/>
      <c r="C2027" s="103" t="e">
        <f t="shared" si="138"/>
        <v>#REF!</v>
      </c>
      <c r="D2027" s="103"/>
      <c r="E2027" s="103" t="e">
        <f>SUM('donnés 87-19'!#REF!)</f>
        <v>#REF!</v>
      </c>
      <c r="F2027" s="129" t="s">
        <v>1941</v>
      </c>
      <c r="G2027" s="61" t="s">
        <v>355</v>
      </c>
      <c r="H2027" s="109">
        <f t="shared" ca="1" si="137"/>
        <v>2020</v>
      </c>
      <c r="J2027" s="202">
        <v>0</v>
      </c>
    </row>
    <row r="2028" spans="2:10" ht="18.75">
      <c r="B2028" s="102"/>
      <c r="C2028" s="103" t="e">
        <f t="shared" si="138"/>
        <v>#REF!</v>
      </c>
      <c r="D2028" s="103"/>
      <c r="E2028" s="103" t="e">
        <f>SUM('donnés 87-19'!#REF!)</f>
        <v>#REF!</v>
      </c>
      <c r="F2028" s="129" t="s">
        <v>1942</v>
      </c>
      <c r="G2028" s="61" t="s">
        <v>355</v>
      </c>
      <c r="H2028" s="109">
        <f t="shared" ca="1" si="137"/>
        <v>2020</v>
      </c>
      <c r="J2028" s="202">
        <v>0</v>
      </c>
    </row>
    <row r="2029" spans="2:10" ht="18.75">
      <c r="B2029" s="102"/>
      <c r="C2029" s="103" t="e">
        <f t="shared" si="138"/>
        <v>#REF!</v>
      </c>
      <c r="D2029" s="103"/>
      <c r="E2029" s="103" t="e">
        <f>SUM('donnés 87-19'!#REF!)</f>
        <v>#REF!</v>
      </c>
      <c r="F2029" s="129" t="s">
        <v>1943</v>
      </c>
      <c r="G2029" s="61" t="s">
        <v>355</v>
      </c>
      <c r="H2029" s="109">
        <f t="shared" ca="1" si="137"/>
        <v>2020</v>
      </c>
      <c r="J2029" s="202">
        <v>0</v>
      </c>
    </row>
    <row r="2030" spans="2:10" ht="18.75">
      <c r="B2030" s="102"/>
      <c r="C2030" s="103" t="e">
        <f t="shared" si="138"/>
        <v>#REF!</v>
      </c>
      <c r="D2030" s="103"/>
      <c r="E2030" s="103" t="e">
        <f>SUM('donnés 87-19'!#REF!)</f>
        <v>#REF!</v>
      </c>
      <c r="F2030" s="129" t="s">
        <v>1944</v>
      </c>
      <c r="G2030" s="61" t="s">
        <v>355</v>
      </c>
      <c r="H2030" s="109">
        <f t="shared" ca="1" si="137"/>
        <v>2020</v>
      </c>
      <c r="J2030" s="202">
        <v>0</v>
      </c>
    </row>
    <row r="2031" spans="2:10" ht="18.75">
      <c r="B2031" s="102"/>
      <c r="C2031" s="103" t="e">
        <f t="shared" si="138"/>
        <v>#REF!</v>
      </c>
      <c r="D2031" s="103"/>
      <c r="E2031" s="103" t="e">
        <f>SUM('donnés 87-19'!#REF!)</f>
        <v>#REF!</v>
      </c>
      <c r="F2031" s="129" t="s">
        <v>1945</v>
      </c>
      <c r="G2031" s="61" t="s">
        <v>355</v>
      </c>
      <c r="H2031" s="109">
        <f t="shared" ca="1" si="137"/>
        <v>2020</v>
      </c>
      <c r="J2031" s="202">
        <v>0</v>
      </c>
    </row>
    <row r="2032" spans="2:10" ht="18.75">
      <c r="B2032" s="102"/>
      <c r="C2032" s="103" t="e">
        <f t="shared" si="138"/>
        <v>#REF!</v>
      </c>
      <c r="D2032" s="103"/>
      <c r="E2032" s="103" t="e">
        <f>SUM('donnés 87-19'!#REF!)</f>
        <v>#REF!</v>
      </c>
      <c r="F2032" s="129" t="s">
        <v>1946</v>
      </c>
      <c r="G2032" s="61" t="s">
        <v>355</v>
      </c>
      <c r="H2032" s="109">
        <f t="shared" ca="1" si="137"/>
        <v>2020</v>
      </c>
      <c r="J2032" s="202">
        <v>0</v>
      </c>
    </row>
    <row r="2033" spans="2:10" ht="18.75">
      <c r="B2033" s="102"/>
      <c r="C2033" s="103" t="e">
        <f t="shared" si="138"/>
        <v>#REF!</v>
      </c>
      <c r="D2033" s="103"/>
      <c r="E2033" s="103" t="e">
        <f>SUM('donnés 87-19'!#REF!)</f>
        <v>#REF!</v>
      </c>
      <c r="F2033" s="129" t="s">
        <v>1947</v>
      </c>
      <c r="G2033" s="61" t="s">
        <v>355</v>
      </c>
      <c r="H2033" s="109">
        <f t="shared" ca="1" si="137"/>
        <v>2020</v>
      </c>
      <c r="J2033" s="202">
        <v>0</v>
      </c>
    </row>
    <row r="2034" spans="2:10" ht="18.75">
      <c r="B2034" s="102"/>
      <c r="C2034" s="103" t="e">
        <f t="shared" si="138"/>
        <v>#REF!</v>
      </c>
      <c r="D2034" s="103"/>
      <c r="E2034" s="103" t="e">
        <f>SUM('donnés 87-19'!#REF!)</f>
        <v>#REF!</v>
      </c>
      <c r="F2034" s="133" t="s">
        <v>1949</v>
      </c>
      <c r="G2034" s="58" t="s">
        <v>356</v>
      </c>
      <c r="H2034" s="109">
        <f t="shared" ca="1" si="137"/>
        <v>2020</v>
      </c>
      <c r="J2034" s="199">
        <v>0</v>
      </c>
    </row>
    <row r="2035" spans="2:10" ht="18.75">
      <c r="B2035" s="102"/>
      <c r="C2035" s="103" t="e">
        <f t="shared" si="138"/>
        <v>#REF!</v>
      </c>
      <c r="D2035" s="103"/>
      <c r="E2035" s="103" t="e">
        <f>SUM('donnés 87-19'!#REF!)</f>
        <v>#REF!</v>
      </c>
      <c r="F2035" s="133" t="s">
        <v>1950</v>
      </c>
      <c r="G2035" s="58" t="s">
        <v>356</v>
      </c>
      <c r="H2035" s="109">
        <f t="shared" ca="1" si="137"/>
        <v>2020</v>
      </c>
      <c r="J2035" s="199">
        <v>0</v>
      </c>
    </row>
    <row r="2036" spans="2:10" ht="18.75">
      <c r="B2036" s="102"/>
      <c r="C2036" s="103" t="e">
        <f t="shared" si="138"/>
        <v>#REF!</v>
      </c>
      <c r="D2036" s="103"/>
      <c r="E2036" s="103" t="e">
        <f>SUM('donnés 87-19'!#REF!)</f>
        <v>#REF!</v>
      </c>
      <c r="F2036" s="133" t="s">
        <v>1951</v>
      </c>
      <c r="G2036" s="58" t="s">
        <v>356</v>
      </c>
      <c r="H2036" s="109">
        <f t="shared" ca="1" si="137"/>
        <v>2020</v>
      </c>
      <c r="J2036" s="199">
        <v>0</v>
      </c>
    </row>
    <row r="2037" spans="2:10" ht="18.75">
      <c r="B2037" s="102"/>
      <c r="C2037" s="103" t="e">
        <f t="shared" si="138"/>
        <v>#REF!</v>
      </c>
      <c r="D2037" s="103"/>
      <c r="E2037" s="103" t="e">
        <f>SUM('donnés 87-19'!#REF!)</f>
        <v>#REF!</v>
      </c>
      <c r="F2037" s="133" t="s">
        <v>1952</v>
      </c>
      <c r="G2037" s="58" t="s">
        <v>356</v>
      </c>
      <c r="H2037" s="109">
        <f t="shared" ca="1" si="137"/>
        <v>2020</v>
      </c>
      <c r="J2037" s="199">
        <v>0</v>
      </c>
    </row>
    <row r="2038" spans="2:10" ht="18.75">
      <c r="B2038" s="102"/>
      <c r="C2038" s="103" t="e">
        <f t="shared" si="138"/>
        <v>#REF!</v>
      </c>
      <c r="D2038" s="103"/>
      <c r="E2038" s="103" t="e">
        <f>SUM('donnés 87-19'!#REF!)</f>
        <v>#REF!</v>
      </c>
      <c r="F2038" s="133" t="s">
        <v>1249</v>
      </c>
      <c r="G2038" s="58" t="s">
        <v>356</v>
      </c>
      <c r="H2038" s="109">
        <f t="shared" ca="1" si="137"/>
        <v>2020</v>
      </c>
      <c r="J2038" s="199">
        <v>0</v>
      </c>
    </row>
    <row r="2039" spans="2:10" ht="18.75">
      <c r="B2039" s="102"/>
      <c r="C2039" s="103" t="e">
        <f t="shared" si="138"/>
        <v>#REF!</v>
      </c>
      <c r="D2039" s="103"/>
      <c r="E2039" s="103" t="e">
        <f>SUM('donnés 87-19'!#REF!)</f>
        <v>#REF!</v>
      </c>
      <c r="F2039" s="133" t="s">
        <v>1959</v>
      </c>
      <c r="G2039" s="58" t="s">
        <v>356</v>
      </c>
      <c r="H2039" s="109">
        <f t="shared" ca="1" si="137"/>
        <v>2020</v>
      </c>
      <c r="J2039" s="199">
        <v>0</v>
      </c>
    </row>
    <row r="2040" spans="2:10" ht="18.75">
      <c r="B2040" s="102"/>
      <c r="C2040" s="103" t="e">
        <f t="shared" si="138"/>
        <v>#REF!</v>
      </c>
      <c r="D2040" s="103"/>
      <c r="E2040" s="103" t="e">
        <f>SUM('donnés 87-19'!#REF!)</f>
        <v>#REF!</v>
      </c>
      <c r="F2040" s="133" t="s">
        <v>1953</v>
      </c>
      <c r="G2040" s="58" t="s">
        <v>356</v>
      </c>
      <c r="H2040" s="109">
        <f t="shared" ca="1" si="137"/>
        <v>2020</v>
      </c>
      <c r="J2040" s="199">
        <v>0</v>
      </c>
    </row>
    <row r="2041" spans="2:10" ht="18.75">
      <c r="B2041" s="102"/>
      <c r="C2041" s="103" t="e">
        <f t="shared" si="138"/>
        <v>#REF!</v>
      </c>
      <c r="D2041" s="103"/>
      <c r="E2041" s="103" t="e">
        <f>SUM('donnés 87-19'!#REF!)</f>
        <v>#REF!</v>
      </c>
      <c r="F2041" s="133" t="s">
        <v>1954</v>
      </c>
      <c r="G2041" s="58" t="s">
        <v>356</v>
      </c>
      <c r="H2041" s="109">
        <f t="shared" ca="1" si="137"/>
        <v>2020</v>
      </c>
      <c r="J2041" s="199">
        <v>0</v>
      </c>
    </row>
    <row r="2042" spans="2:10" ht="18.75">
      <c r="B2042" s="102"/>
      <c r="C2042" s="103" t="e">
        <f t="shared" si="138"/>
        <v>#REF!</v>
      </c>
      <c r="D2042" s="103"/>
      <c r="E2042" s="103" t="e">
        <f>SUM('donnés 87-19'!#REF!)</f>
        <v>#REF!</v>
      </c>
      <c r="F2042" s="133" t="s">
        <v>1955</v>
      </c>
      <c r="G2042" s="58" t="s">
        <v>356</v>
      </c>
      <c r="H2042" s="109">
        <f t="shared" ca="1" si="137"/>
        <v>2020</v>
      </c>
      <c r="J2042" s="199">
        <v>0</v>
      </c>
    </row>
    <row r="2043" spans="2:10" ht="18.75">
      <c r="B2043" s="102"/>
      <c r="C2043" s="103" t="e">
        <f t="shared" si="138"/>
        <v>#REF!</v>
      </c>
      <c r="D2043" s="103"/>
      <c r="E2043" s="103" t="e">
        <f>SUM('donnés 87-19'!#REF!)</f>
        <v>#REF!</v>
      </c>
      <c r="F2043" s="133" t="s">
        <v>1956</v>
      </c>
      <c r="G2043" s="58" t="s">
        <v>356</v>
      </c>
      <c r="H2043" s="109">
        <f t="shared" ca="1" si="137"/>
        <v>2020</v>
      </c>
      <c r="J2043" s="199">
        <v>0</v>
      </c>
    </row>
    <row r="2044" spans="2:10" ht="18.75">
      <c r="B2044" s="102"/>
      <c r="C2044" s="103" t="e">
        <f t="shared" si="138"/>
        <v>#REF!</v>
      </c>
      <c r="D2044" s="103"/>
      <c r="E2044" s="103" t="e">
        <f>SUM('donnés 87-19'!#REF!)</f>
        <v>#REF!</v>
      </c>
      <c r="F2044" s="133" t="s">
        <v>1957</v>
      </c>
      <c r="G2044" s="58" t="s">
        <v>356</v>
      </c>
      <c r="H2044" s="109">
        <f t="shared" ca="1" si="137"/>
        <v>2020</v>
      </c>
      <c r="J2044" s="199">
        <v>0</v>
      </c>
    </row>
    <row r="2045" spans="2:10" ht="18.75">
      <c r="B2045" s="102"/>
      <c r="C2045" s="103" t="e">
        <f t="shared" si="138"/>
        <v>#REF!</v>
      </c>
      <c r="D2045" s="103"/>
      <c r="E2045" s="103" t="e">
        <f>SUM('donnés 87-19'!#REF!)</f>
        <v>#REF!</v>
      </c>
      <c r="F2045" s="133" t="s">
        <v>1958</v>
      </c>
      <c r="G2045" s="58" t="s">
        <v>356</v>
      </c>
      <c r="H2045" s="109">
        <f t="shared" ca="1" si="137"/>
        <v>2020</v>
      </c>
      <c r="J2045" s="199">
        <v>0</v>
      </c>
    </row>
    <row r="2046" spans="2:10" ht="18.75">
      <c r="B2046" s="102"/>
      <c r="C2046" s="103" t="e">
        <f t="shared" si="138"/>
        <v>#REF!</v>
      </c>
      <c r="D2046" s="103"/>
      <c r="E2046" s="103" t="e">
        <f>SUM('donnés 87-19'!#REF!)</f>
        <v>#REF!</v>
      </c>
      <c r="F2046" s="127" t="s">
        <v>1573</v>
      </c>
      <c r="G2046" s="57" t="s">
        <v>357</v>
      </c>
      <c r="H2046" s="42">
        <v>2015</v>
      </c>
      <c r="J2046" s="198" t="s">
        <v>1573</v>
      </c>
    </row>
    <row r="2047" spans="2:10" ht="18.75">
      <c r="B2047" s="102"/>
      <c r="C2047" s="103" t="e">
        <f t="shared" si="138"/>
        <v>#REF!</v>
      </c>
      <c r="D2047" s="103"/>
      <c r="E2047" s="103" t="e">
        <f>SUM('donnés 87-19'!#REF!)</f>
        <v>#REF!</v>
      </c>
      <c r="F2047" s="127" t="s">
        <v>1574</v>
      </c>
      <c r="G2047" s="57" t="s">
        <v>357</v>
      </c>
      <c r="H2047" s="42">
        <v>2015</v>
      </c>
      <c r="J2047" s="198" t="s">
        <v>1574</v>
      </c>
    </row>
    <row r="2048" spans="2:10" ht="18.75">
      <c r="B2048" s="102"/>
      <c r="C2048" s="103" t="e">
        <f t="shared" si="138"/>
        <v>#REF!</v>
      </c>
      <c r="D2048" s="103"/>
      <c r="E2048" s="103" t="e">
        <f>SUM('donnés 87-19'!#REF!)</f>
        <v>#REF!</v>
      </c>
      <c r="F2048" s="127" t="s">
        <v>1575</v>
      </c>
      <c r="G2048" s="57" t="s">
        <v>357</v>
      </c>
      <c r="H2048" s="43">
        <v>2016</v>
      </c>
      <c r="J2048" s="198" t="s">
        <v>1575</v>
      </c>
    </row>
    <row r="2049" spans="2:13" ht="18.75">
      <c r="B2049" s="102"/>
      <c r="C2049" s="103" t="e">
        <f t="shared" si="138"/>
        <v>#REF!</v>
      </c>
      <c r="D2049" s="103"/>
      <c r="E2049" s="103" t="e">
        <f>SUM('donnés 87-19'!#REF!)</f>
        <v>#REF!</v>
      </c>
      <c r="F2049" s="127" t="s">
        <v>1576</v>
      </c>
      <c r="G2049" s="57" t="s">
        <v>357</v>
      </c>
      <c r="H2049" s="43">
        <v>2016</v>
      </c>
      <c r="J2049" s="198" t="s">
        <v>1576</v>
      </c>
    </row>
    <row r="2050" spans="2:13" ht="18.75">
      <c r="B2050" s="102"/>
      <c r="C2050" s="103" t="e">
        <f t="shared" si="138"/>
        <v>#REF!</v>
      </c>
      <c r="D2050" s="103"/>
      <c r="E2050" s="103" t="e">
        <f>SUM('donnés 87-19'!#REF!)</f>
        <v>#REF!</v>
      </c>
      <c r="F2050" s="127" t="s">
        <v>1960</v>
      </c>
      <c r="G2050" s="57" t="s">
        <v>357</v>
      </c>
      <c r="H2050" s="109">
        <f t="shared" ref="H2050:H2061" ca="1" si="139">YEAR(TODAY())</f>
        <v>2020</v>
      </c>
      <c r="J2050" s="198">
        <v>0</v>
      </c>
      <c r="K2050" s="247"/>
      <c r="L2050" s="261"/>
      <c r="M2050" s="263"/>
    </row>
    <row r="2051" spans="2:13" s="21" customFormat="1" ht="18.75">
      <c r="B2051" s="102"/>
      <c r="C2051" s="103" t="e">
        <f t="shared" si="138"/>
        <v>#REF!</v>
      </c>
      <c r="D2051" s="103"/>
      <c r="E2051" s="103" t="e">
        <f>SUM('donnés 87-19'!#REF!)</f>
        <v>#REF!</v>
      </c>
      <c r="F2051" s="127" t="s">
        <v>2476</v>
      </c>
      <c r="G2051" s="57" t="s">
        <v>357</v>
      </c>
      <c r="H2051" s="109">
        <f t="shared" ca="1" si="139"/>
        <v>2020</v>
      </c>
      <c r="J2051" s="198">
        <v>0</v>
      </c>
      <c r="K2051" s="247"/>
      <c r="L2051" s="261"/>
      <c r="M2051" s="263"/>
    </row>
    <row r="2052" spans="2:13" s="21" customFormat="1" ht="18.75">
      <c r="B2052" s="102"/>
      <c r="C2052" s="103" t="e">
        <f t="shared" ref="C2052:C2060" si="140">SUM(E2052-D2052)</f>
        <v>#REF!</v>
      </c>
      <c r="D2052" s="103"/>
      <c r="E2052" s="103" t="e">
        <f>SUM('donnés 87-19'!#REF!)</f>
        <v>#REF!</v>
      </c>
      <c r="F2052" s="111" t="s">
        <v>1626</v>
      </c>
      <c r="G2052" s="96" t="s">
        <v>1616</v>
      </c>
      <c r="H2052" s="109">
        <f t="shared" ca="1" si="139"/>
        <v>2020</v>
      </c>
      <c r="J2052" s="194">
        <v>0</v>
      </c>
    </row>
    <row r="2053" spans="2:13" s="21" customFormat="1" ht="18.75">
      <c r="B2053" s="102"/>
      <c r="C2053" s="103" t="e">
        <f t="shared" si="140"/>
        <v>#REF!</v>
      </c>
      <c r="D2053" s="103"/>
      <c r="E2053" s="103" t="e">
        <f>SUM('donnés 87-19'!#REF!)</f>
        <v>#REF!</v>
      </c>
      <c r="F2053" s="111" t="s">
        <v>1621</v>
      </c>
      <c r="G2053" s="96" t="s">
        <v>1616</v>
      </c>
      <c r="H2053" s="109">
        <f t="shared" ca="1" si="139"/>
        <v>2020</v>
      </c>
      <c r="J2053" s="194">
        <v>0</v>
      </c>
    </row>
    <row r="2054" spans="2:13" s="21" customFormat="1" ht="18.75">
      <c r="B2054" s="102"/>
      <c r="C2054" s="103" t="e">
        <f t="shared" si="140"/>
        <v>#REF!</v>
      </c>
      <c r="D2054" s="103"/>
      <c r="E2054" s="103" t="e">
        <f>SUM('donnés 87-19'!#REF!)</f>
        <v>#REF!</v>
      </c>
      <c r="F2054" s="111" t="s">
        <v>1622</v>
      </c>
      <c r="G2054" s="96" t="s">
        <v>1616</v>
      </c>
      <c r="H2054" s="109">
        <f t="shared" ca="1" si="139"/>
        <v>2020</v>
      </c>
      <c r="J2054" s="194">
        <v>0</v>
      </c>
    </row>
    <row r="2055" spans="2:13" s="21" customFormat="1" ht="18.75">
      <c r="B2055" s="102"/>
      <c r="C2055" s="103" t="e">
        <f t="shared" si="140"/>
        <v>#REF!</v>
      </c>
      <c r="D2055" s="103"/>
      <c r="E2055" s="103" t="e">
        <f>SUM('donnés 87-19'!#REF!)</f>
        <v>#REF!</v>
      </c>
      <c r="F2055" s="111" t="s">
        <v>1623</v>
      </c>
      <c r="G2055" s="96" t="s">
        <v>1616</v>
      </c>
      <c r="H2055" s="109">
        <f t="shared" ca="1" si="139"/>
        <v>2020</v>
      </c>
      <c r="J2055" s="194">
        <v>0</v>
      </c>
    </row>
    <row r="2056" spans="2:13" s="21" customFormat="1" ht="18.75">
      <c r="B2056" s="102"/>
      <c r="C2056" s="103" t="e">
        <f t="shared" si="140"/>
        <v>#REF!</v>
      </c>
      <c r="D2056" s="103"/>
      <c r="E2056" s="103" t="e">
        <f>SUM('donnés 87-19'!#REF!)</f>
        <v>#REF!</v>
      </c>
      <c r="F2056" s="111" t="s">
        <v>1624</v>
      </c>
      <c r="G2056" s="96" t="s">
        <v>1616</v>
      </c>
      <c r="H2056" s="109">
        <f t="shared" ca="1" si="139"/>
        <v>2020</v>
      </c>
      <c r="J2056" s="194">
        <v>0</v>
      </c>
    </row>
    <row r="2057" spans="2:13" s="21" customFormat="1" ht="18.75">
      <c r="B2057" s="102"/>
      <c r="C2057" s="103" t="e">
        <f t="shared" si="140"/>
        <v>#REF!</v>
      </c>
      <c r="D2057" s="103"/>
      <c r="E2057" s="103" t="e">
        <f>SUM('donnés 87-19'!#REF!)</f>
        <v>#REF!</v>
      </c>
      <c r="F2057" s="111" t="s">
        <v>1625</v>
      </c>
      <c r="G2057" s="96" t="s">
        <v>1616</v>
      </c>
      <c r="H2057" s="109">
        <f t="shared" ca="1" si="139"/>
        <v>2020</v>
      </c>
      <c r="J2057" s="194">
        <v>0</v>
      </c>
    </row>
    <row r="2058" spans="2:13" s="21" customFormat="1" ht="18.75">
      <c r="B2058" s="102"/>
      <c r="C2058" s="103" t="e">
        <f t="shared" si="140"/>
        <v>#REF!</v>
      </c>
      <c r="D2058" s="103"/>
      <c r="E2058" s="103" t="e">
        <f>SUM('donnés 87-19'!#REF!)</f>
        <v>#REF!</v>
      </c>
      <c r="F2058" s="162" t="s">
        <v>1618</v>
      </c>
      <c r="G2058" s="97" t="s">
        <v>1617</v>
      </c>
      <c r="H2058" s="109">
        <f t="shared" ca="1" si="139"/>
        <v>2020</v>
      </c>
      <c r="J2058" s="199">
        <v>0</v>
      </c>
    </row>
    <row r="2059" spans="2:13" ht="18.75">
      <c r="B2059" s="102"/>
      <c r="C2059" s="103" t="e">
        <f t="shared" si="140"/>
        <v>#REF!</v>
      </c>
      <c r="D2059" s="103"/>
      <c r="E2059" s="103" t="e">
        <f>SUM('donnés 87-19'!#REF!)</f>
        <v>#REF!</v>
      </c>
      <c r="F2059" s="162" t="s">
        <v>1619</v>
      </c>
      <c r="G2059" s="97" t="s">
        <v>1617</v>
      </c>
      <c r="H2059" s="109">
        <f t="shared" ca="1" si="139"/>
        <v>2020</v>
      </c>
      <c r="J2059" s="199">
        <v>0</v>
      </c>
      <c r="K2059" s="40"/>
    </row>
    <row r="2060" spans="2:13" ht="18.75">
      <c r="B2060" s="102"/>
      <c r="C2060" s="103" t="e">
        <f t="shared" si="140"/>
        <v>#REF!</v>
      </c>
      <c r="D2060" s="103"/>
      <c r="E2060" s="103" t="e">
        <f>SUM('donnés 87-19'!#REF!)</f>
        <v>#REF!</v>
      </c>
      <c r="F2060" s="162" t="s">
        <v>1620</v>
      </c>
      <c r="G2060" s="97" t="s">
        <v>1617</v>
      </c>
      <c r="H2060" s="109">
        <f t="shared" ca="1" si="139"/>
        <v>2020</v>
      </c>
      <c r="J2060" s="199">
        <v>0</v>
      </c>
    </row>
    <row r="2061" spans="2:13" ht="18.75">
      <c r="B2061" s="179"/>
      <c r="C2061" s="103" t="e">
        <f>SUM(E2061-D2061)</f>
        <v>#REF!</v>
      </c>
      <c r="D2061" s="180"/>
      <c r="E2061" s="103" t="e">
        <f>SUM('donnés 87-19'!#REF!)</f>
        <v>#REF!</v>
      </c>
      <c r="F2061" s="182" t="s">
        <v>2402</v>
      </c>
      <c r="G2061" s="46" t="s">
        <v>1688</v>
      </c>
      <c r="H2061" s="109">
        <f t="shared" ca="1" si="139"/>
        <v>2020</v>
      </c>
    </row>
    <row r="2062" spans="2:13">
      <c r="L2062" s="181"/>
      <c r="M2062" s="181"/>
    </row>
    <row r="2063" spans="2:13">
      <c r="K2063" s="9"/>
      <c r="L2063" s="23"/>
    </row>
    <row r="2064" spans="2:13" ht="18.75">
      <c r="B2064" s="35"/>
      <c r="C2064" s="35" t="s">
        <v>1636</v>
      </c>
      <c r="D2064" s="35" t="s">
        <v>1635</v>
      </c>
      <c r="E2064" s="35" t="s">
        <v>1634</v>
      </c>
      <c r="F2064" s="36"/>
      <c r="M2064" s="24"/>
    </row>
    <row r="2065" spans="2:13" ht="19.5" thickBot="1">
      <c r="D2065" s="25"/>
      <c r="E2065" s="26"/>
      <c r="F2065" s="24"/>
      <c r="G2065" s="25"/>
      <c r="H2065" s="32"/>
      <c r="I2065" s="32"/>
      <c r="J2065" s="24"/>
      <c r="K2065" s="30"/>
      <c r="L2065" s="32"/>
      <c r="M2065" s="24"/>
    </row>
    <row r="2066" spans="2:13" ht="19.5" thickBot="1">
      <c r="B2066" s="35"/>
      <c r="C2066" s="108" t="e">
        <f>SUM(C5:C2061)</f>
        <v>#REF!</v>
      </c>
      <c r="D2066" s="107">
        <f>SUM(D5:D2061)</f>
        <v>0</v>
      </c>
      <c r="E2066" s="106" t="e">
        <f>SUM(E5:E2061)</f>
        <v>#REF!</v>
      </c>
      <c r="F2066" s="314" t="s">
        <v>1657</v>
      </c>
      <c r="G2066" s="315"/>
      <c r="H2066" s="22"/>
      <c r="I2066" s="24"/>
      <c r="J2066" s="24"/>
      <c r="K2066" s="24"/>
      <c r="L2066" s="24"/>
      <c r="M2066" s="38"/>
    </row>
    <row r="2067" spans="2:13" ht="18.75">
      <c r="F2067" s="25"/>
      <c r="G2067" s="25"/>
      <c r="H2067" s="30"/>
      <c r="I2067" s="24"/>
      <c r="J2067" s="38"/>
      <c r="K2067" s="38"/>
      <c r="L2067" s="38"/>
      <c r="M2067" s="21"/>
    </row>
    <row r="2068" spans="2:13" ht="18.75">
      <c r="H2068" s="21"/>
      <c r="I2068" s="21"/>
      <c r="J2068" s="21"/>
      <c r="K2068" s="21"/>
      <c r="L2068" s="21"/>
      <c r="M2068" s="41"/>
    </row>
    <row r="2069" spans="2:13" ht="18.75">
      <c r="G2069" s="2"/>
      <c r="H2069" s="32"/>
      <c r="I2069" s="320" t="s">
        <v>1669</v>
      </c>
      <c r="J2069" s="320"/>
      <c r="K2069" s="320"/>
      <c r="L2069" s="320"/>
      <c r="M2069" s="320"/>
    </row>
    <row r="2070" spans="2:13" ht="17.25">
      <c r="H2070" s="29"/>
      <c r="I2070" s="29"/>
      <c r="J2070" s="29"/>
      <c r="K2070" s="29"/>
      <c r="L2070" s="21"/>
      <c r="M2070" s="34"/>
    </row>
    <row r="2071" spans="2:13" ht="18.75">
      <c r="H2071" s="29"/>
      <c r="I2071" s="33"/>
      <c r="J2071" s="27"/>
      <c r="K2071" s="37"/>
      <c r="L2071" s="38"/>
      <c r="M2071" s="21"/>
    </row>
    <row r="2072" spans="2:13" ht="18.75">
      <c r="H2072" s="31"/>
      <c r="I2072" s="31"/>
      <c r="J2072" s="31"/>
      <c r="K2072" s="31"/>
      <c r="L2072" s="21"/>
      <c r="M2072" s="20"/>
    </row>
    <row r="2073" spans="2:13">
      <c r="H2073" s="21"/>
      <c r="I2073" s="21"/>
      <c r="J2073" s="21"/>
      <c r="K2073" s="21"/>
      <c r="L2073" s="21"/>
    </row>
    <row r="2074" spans="2:13" ht="18.75">
      <c r="M2074" s="24"/>
    </row>
    <row r="2075" spans="2:13" ht="18.75">
      <c r="H2075" s="32"/>
      <c r="I2075" s="32"/>
      <c r="J2075" s="24"/>
      <c r="K2075" s="30"/>
      <c r="L2075" s="32"/>
      <c r="M2075" s="24"/>
    </row>
    <row r="2076" spans="2:13" ht="18.75">
      <c r="H2076" s="22"/>
      <c r="I2076" s="24"/>
      <c r="J2076" s="24"/>
      <c r="K2076" s="24"/>
      <c r="L2076" s="24"/>
      <c r="M2076" s="30"/>
    </row>
    <row r="2077" spans="2:13" ht="18.75">
      <c r="H2077" s="30"/>
      <c r="I2077" s="24"/>
      <c r="J2077" s="30"/>
      <c r="K2077" s="30"/>
      <c r="L2077" s="30"/>
      <c r="M2077" s="21"/>
    </row>
    <row r="2078" spans="2:13" ht="18.75">
      <c r="H2078" s="21"/>
      <c r="I2078" s="21"/>
      <c r="J2078" s="21"/>
      <c r="K2078" s="21"/>
      <c r="L2078" s="21"/>
      <c r="M2078" s="20"/>
    </row>
    <row r="2079" spans="2:13" ht="18.75">
      <c r="H2079" s="29"/>
      <c r="I2079" s="29"/>
      <c r="J2079" s="30"/>
      <c r="K2079" s="30"/>
      <c r="L2079" s="30"/>
      <c r="M2079" s="21"/>
    </row>
    <row r="2080" spans="2:13" ht="17.25">
      <c r="H2080" s="29"/>
      <c r="I2080" s="29"/>
      <c r="J2080" s="29"/>
      <c r="K2080" s="29"/>
      <c r="L2080" s="21"/>
      <c r="M2080" s="34"/>
    </row>
    <row r="2081" spans="8:13" ht="18.75">
      <c r="H2081" s="29"/>
      <c r="I2081" s="33"/>
      <c r="J2081" s="27"/>
      <c r="K2081" s="32"/>
      <c r="L2081" s="33"/>
      <c r="M2081" s="21"/>
    </row>
    <row r="2082" spans="8:13" ht="18.75">
      <c r="H2082" s="31"/>
      <c r="I2082" s="31"/>
      <c r="J2082" s="31"/>
      <c r="K2082" s="31"/>
      <c r="L2082" s="21"/>
      <c r="M2082" s="20"/>
    </row>
    <row r="2083" spans="8:13">
      <c r="H2083" s="21"/>
      <c r="I2083" s="21"/>
      <c r="J2083" s="21"/>
      <c r="K2083" s="21"/>
      <c r="L2083" s="21"/>
      <c r="M2083" s="21"/>
    </row>
    <row r="2084" spans="8:13" ht="18.75">
      <c r="H2084" s="21"/>
      <c r="I2084" s="21"/>
      <c r="J2084" s="21"/>
      <c r="K2084" s="21"/>
      <c r="L2084" s="21"/>
      <c r="M2084" s="20"/>
    </row>
    <row r="2085" spans="8:13" ht="18.75">
      <c r="H2085" s="29"/>
      <c r="I2085" s="29"/>
      <c r="J2085" s="29"/>
      <c r="K2085" s="29"/>
      <c r="L2085" s="18"/>
      <c r="M2085" s="21"/>
    </row>
    <row r="2086" spans="8:13" ht="18.75">
      <c r="H2086" s="21"/>
      <c r="I2086" s="21"/>
      <c r="J2086" s="28"/>
      <c r="K2086" s="28"/>
      <c r="L2086" s="21"/>
      <c r="M2086" s="20"/>
    </row>
    <row r="2087" spans="8:13" ht="18.75">
      <c r="H2087" s="21"/>
      <c r="I2087" s="21"/>
      <c r="J2087" s="21"/>
      <c r="K2087" s="21"/>
      <c r="L2087" s="21"/>
      <c r="M2087" s="20"/>
    </row>
    <row r="2088" spans="8:13" ht="18.75">
      <c r="H2088" s="29"/>
      <c r="I2088" s="29"/>
      <c r="J2088" s="29"/>
      <c r="K2088" s="29"/>
      <c r="L2088" s="18"/>
      <c r="M2088" s="21"/>
    </row>
    <row r="2089" spans="8:13" ht="18.75">
      <c r="H2089" s="29"/>
      <c r="I2089" s="29"/>
      <c r="J2089" s="29"/>
      <c r="K2089" s="29"/>
      <c r="L2089" s="21"/>
      <c r="M2089" s="20"/>
    </row>
    <row r="2090" spans="8:13">
      <c r="H2090" s="29"/>
      <c r="I2090" s="29"/>
      <c r="J2090" s="29"/>
      <c r="K2090" s="29"/>
      <c r="L2090" s="21"/>
      <c r="M2090" s="21"/>
    </row>
    <row r="2091" spans="8:13">
      <c r="H2091" s="31"/>
      <c r="I2091" s="31"/>
      <c r="J2091" s="31"/>
      <c r="K2091" s="31"/>
      <c r="L2091" s="21"/>
      <c r="M2091" s="21"/>
    </row>
    <row r="2092" spans="8:13">
      <c r="H2092" s="21"/>
      <c r="I2092" s="21"/>
      <c r="J2092" s="21"/>
      <c r="K2092" s="21"/>
      <c r="L2092" s="21"/>
    </row>
  </sheetData>
  <mergeCells count="34">
    <mergeCell ref="L20:N20"/>
    <mergeCell ref="L21:N21"/>
    <mergeCell ref="N759:O759"/>
    <mergeCell ref="L1865:M1865"/>
    <mergeCell ref="L1907:M1907"/>
    <mergeCell ref="L1326:M1326"/>
    <mergeCell ref="L76:M76"/>
    <mergeCell ref="L395:M395"/>
    <mergeCell ref="L327:M327"/>
    <mergeCell ref="L206:M206"/>
    <mergeCell ref="L474:N474"/>
    <mergeCell ref="L549:N549"/>
    <mergeCell ref="L767:N767"/>
    <mergeCell ref="L759:M759"/>
    <mergeCell ref="L425:M425"/>
    <mergeCell ref="L1347:M1347"/>
    <mergeCell ref="I2069:M2069"/>
    <mergeCell ref="L1913:M1913"/>
    <mergeCell ref="L1798:N1798"/>
    <mergeCell ref="L1796:N1796"/>
    <mergeCell ref="L1918:N1918"/>
    <mergeCell ref="L1815:N1815"/>
    <mergeCell ref="L422:M422"/>
    <mergeCell ref="L423:M423"/>
    <mergeCell ref="L424:M424"/>
    <mergeCell ref="L1673:O1673"/>
    <mergeCell ref="F2066:G2066"/>
    <mergeCell ref="O1918:P1918"/>
    <mergeCell ref="L1348:M1348"/>
    <mergeCell ref="L1349:M1349"/>
    <mergeCell ref="L1420:M1420"/>
    <mergeCell ref="L1792:N1792"/>
    <mergeCell ref="O1792:P1792"/>
    <mergeCell ref="L1663:N1663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B2:J12"/>
  <sheetViews>
    <sheetView tabSelected="1" workbookViewId="0">
      <selection activeCell="C12" sqref="C12"/>
    </sheetView>
  </sheetViews>
  <sheetFormatPr baseColWidth="10" defaultRowHeight="15"/>
  <cols>
    <col min="1" max="1" width="17.42578125" style="189" customWidth="1"/>
    <col min="2" max="2" width="9.28515625" style="189" hidden="1" customWidth="1"/>
    <col min="3" max="3" width="19.85546875" style="189" customWidth="1"/>
    <col min="4" max="4" width="25.5703125" style="189" customWidth="1"/>
    <col min="5" max="6" width="18" style="189" customWidth="1"/>
    <col min="7" max="7" width="11.42578125" style="189"/>
    <col min="8" max="8" width="17.140625" style="189" customWidth="1"/>
    <col min="9" max="9" width="23.5703125" style="189" customWidth="1"/>
    <col min="10" max="10" width="17.85546875" style="189" customWidth="1"/>
    <col min="11" max="16384" width="11.42578125" style="189"/>
  </cols>
  <sheetData>
    <row r="2" spans="3:10" ht="18.75" customHeight="1">
      <c r="D2" s="325"/>
      <c r="E2" s="325"/>
      <c r="F2" s="325"/>
      <c r="G2" s="325"/>
      <c r="I2" s="328" t="s">
        <v>2654</v>
      </c>
      <c r="J2" s="328"/>
    </row>
    <row r="4" spans="3:10" ht="15.75" thickBot="1">
      <c r="C4" s="101" t="s">
        <v>2653</v>
      </c>
      <c r="D4" s="101" t="s">
        <v>2641</v>
      </c>
      <c r="E4" s="101" t="s">
        <v>2652</v>
      </c>
      <c r="F4" s="307" t="s">
        <v>1634</v>
      </c>
      <c r="G4" s="101" t="s">
        <v>1608</v>
      </c>
      <c r="H4" s="101" t="s">
        <v>1607</v>
      </c>
      <c r="I4" s="101" t="s">
        <v>1</v>
      </c>
      <c r="J4" s="101" t="s">
        <v>0</v>
      </c>
    </row>
    <row r="5" spans="3:10" ht="18" thickTop="1">
      <c r="C5" s="103">
        <f>SUM(E5+D5)</f>
        <v>5500</v>
      </c>
      <c r="D5" s="103">
        <v>2500</v>
      </c>
      <c r="E5" s="103">
        <v>3000</v>
      </c>
      <c r="F5" s="103">
        <f>SUM(H5*G5)</f>
        <v>10000</v>
      </c>
      <c r="G5" s="104">
        <v>10</v>
      </c>
      <c r="H5" s="103">
        <v>1000</v>
      </c>
      <c r="I5" s="115" t="s">
        <v>1689</v>
      </c>
      <c r="J5" s="275" t="s">
        <v>5</v>
      </c>
    </row>
    <row r="9" spans="3:10">
      <c r="D9" s="326"/>
      <c r="E9" s="326"/>
      <c r="F9" s="326"/>
      <c r="H9" s="324" t="s">
        <v>2655</v>
      </c>
      <c r="I9" s="324"/>
      <c r="J9" s="324"/>
    </row>
    <row r="11" spans="3:10" ht="15.75" thickBot="1">
      <c r="C11" s="101" t="s">
        <v>2653</v>
      </c>
      <c r="D11" s="101" t="s">
        <v>2641</v>
      </c>
      <c r="E11" s="101" t="s">
        <v>2652</v>
      </c>
      <c r="F11" s="307" t="s">
        <v>1634</v>
      </c>
      <c r="G11" s="101" t="s">
        <v>1608</v>
      </c>
      <c r="H11" s="101" t="s">
        <v>1607</v>
      </c>
      <c r="I11" s="101" t="s">
        <v>1</v>
      </c>
      <c r="J11" s="101" t="s">
        <v>0</v>
      </c>
    </row>
    <row r="12" spans="3:10" ht="18" thickTop="1">
      <c r="C12" s="103">
        <v>5500</v>
      </c>
      <c r="D12" s="327" t="s">
        <v>2656</v>
      </c>
      <c r="E12" s="103">
        <v>0</v>
      </c>
      <c r="F12" s="103">
        <f>SUM(H12*G12)</f>
        <v>10000</v>
      </c>
      <c r="G12" s="104">
        <v>10</v>
      </c>
      <c r="H12" s="103">
        <v>1000</v>
      </c>
      <c r="I12" s="115" t="s">
        <v>1689</v>
      </c>
      <c r="J12" s="275" t="s">
        <v>5</v>
      </c>
    </row>
  </sheetData>
  <mergeCells count="2">
    <mergeCell ref="H9:J9"/>
    <mergeCell ref="I2:J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10-03</vt:lpstr>
      <vt:lpstr>87-19</vt:lpstr>
      <vt:lpstr>donnés 87-19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2020-06-29T17:04:00Z</dcterms:modified>
</cp:coreProperties>
</file>