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80" windowWidth="20490" windowHeight="7575" activeTab="1"/>
  </bookViews>
  <sheets>
    <sheet name="SURGICAL_ALL (10)" sheetId="4" r:id="rId1"/>
    <sheet name="Sheet1" sheetId="1" r:id="rId2"/>
    <sheet name="Sheet2" sheetId="2" r:id="rId3"/>
    <sheet name="Sheet3" sheetId="3" r:id="rId4"/>
    <sheet name="Sheet4" sheetId="5" r:id="rId5"/>
    <sheet name="Sheet5" sheetId="6" r:id="rId6"/>
    <sheet name="Sheet6" sheetId="7" r:id="rId7"/>
  </sheets>
  <definedNames>
    <definedName name="_xlnm._FilterDatabase" localSheetId="0" hidden="1">'SURGICAL_ALL (10)'!$A$5:$DF$35</definedName>
    <definedName name="_xlnm.Print_Area" localSheetId="0">'SURGICAL_ALL (10)'!$A$1:$AI$39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38" i="7" l="1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AP35" i="7"/>
  <c r="AO35" i="7"/>
  <c r="AN35" i="7"/>
  <c r="AM35" i="7"/>
  <c r="AP34" i="7"/>
  <c r="AO34" i="7"/>
  <c r="AN34" i="7"/>
  <c r="AM34" i="7"/>
  <c r="AP33" i="7"/>
  <c r="AO33" i="7"/>
  <c r="AN33" i="7"/>
  <c r="AM33" i="7"/>
  <c r="AP32" i="7"/>
  <c r="AO32" i="7"/>
  <c r="AN32" i="7"/>
  <c r="AM32" i="7"/>
  <c r="AP31" i="7"/>
  <c r="AO31" i="7"/>
  <c r="AN31" i="7"/>
  <c r="AM31" i="7"/>
  <c r="AP30" i="7"/>
  <c r="AO30" i="7"/>
  <c r="AN30" i="7"/>
  <c r="AM30" i="7"/>
  <c r="AP29" i="7"/>
  <c r="AO29" i="7"/>
  <c r="AN29" i="7"/>
  <c r="AM29" i="7"/>
  <c r="AP28" i="7"/>
  <c r="AO28" i="7"/>
  <c r="AN28" i="7"/>
  <c r="AM28" i="7"/>
  <c r="AP27" i="7"/>
  <c r="AO27" i="7"/>
  <c r="AN27" i="7"/>
  <c r="AM27" i="7"/>
  <c r="AP26" i="7"/>
  <c r="AO26" i="7"/>
  <c r="AN26" i="7"/>
  <c r="AM26" i="7"/>
  <c r="AP25" i="7"/>
  <c r="AO25" i="7"/>
  <c r="AN25" i="7"/>
  <c r="AM25" i="7"/>
  <c r="AP24" i="7"/>
  <c r="AO24" i="7"/>
  <c r="AN24" i="7"/>
  <c r="AM24" i="7"/>
  <c r="AP23" i="7"/>
  <c r="AO23" i="7"/>
  <c r="AN23" i="7"/>
  <c r="AM23" i="7"/>
  <c r="AP22" i="7"/>
  <c r="AO22" i="7"/>
  <c r="AN22" i="7"/>
  <c r="AM22" i="7"/>
  <c r="AP21" i="7"/>
  <c r="AO21" i="7"/>
  <c r="AN21" i="7"/>
  <c r="AM21" i="7"/>
  <c r="AP20" i="7"/>
  <c r="AO20" i="7"/>
  <c r="AN20" i="7"/>
  <c r="AM20" i="7"/>
  <c r="AP19" i="7"/>
  <c r="AO19" i="7"/>
  <c r="AN19" i="7"/>
  <c r="AM19" i="7"/>
  <c r="AP18" i="7"/>
  <c r="AO18" i="7"/>
  <c r="AN18" i="7"/>
  <c r="AM18" i="7"/>
  <c r="AP17" i="7"/>
  <c r="AO17" i="7"/>
  <c r="AN17" i="7"/>
  <c r="AM17" i="7"/>
  <c r="AP16" i="7"/>
  <c r="AO16" i="7"/>
  <c r="AN16" i="7"/>
  <c r="AM16" i="7"/>
  <c r="AP15" i="7"/>
  <c r="AO15" i="7"/>
  <c r="AN15" i="7"/>
  <c r="AM15" i="7"/>
  <c r="AP14" i="7"/>
  <c r="AO14" i="7"/>
  <c r="AN14" i="7"/>
  <c r="AM14" i="7"/>
  <c r="AP13" i="7"/>
  <c r="AO13" i="7"/>
  <c r="AN13" i="7"/>
  <c r="AM13" i="7"/>
  <c r="AP12" i="7"/>
  <c r="AO12" i="7"/>
  <c r="AN12" i="7"/>
  <c r="AM12" i="7"/>
  <c r="AP11" i="7"/>
  <c r="AO11" i="7"/>
  <c r="AN11" i="7"/>
  <c r="AM11" i="7"/>
  <c r="AP10" i="7"/>
  <c r="AO10" i="7"/>
  <c r="AN10" i="7"/>
  <c r="AM10" i="7"/>
  <c r="AP9" i="7"/>
  <c r="AO9" i="7"/>
  <c r="AN9" i="7"/>
  <c r="AM9" i="7"/>
  <c r="AP8" i="7"/>
  <c r="AO8" i="7"/>
  <c r="AN8" i="7"/>
  <c r="AM8" i="7"/>
  <c r="AP7" i="7"/>
  <c r="AO7" i="7"/>
  <c r="AN7" i="7"/>
  <c r="AM7" i="7"/>
  <c r="AP6" i="7"/>
  <c r="AO6" i="7"/>
  <c r="AN6" i="7"/>
  <c r="AM6" i="7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AP35" i="6"/>
  <c r="AO35" i="6"/>
  <c r="AN35" i="6"/>
  <c r="AM35" i="6"/>
  <c r="AP34" i="6"/>
  <c r="AO34" i="6"/>
  <c r="AN34" i="6"/>
  <c r="AM34" i="6"/>
  <c r="AP33" i="6"/>
  <c r="AO33" i="6"/>
  <c r="AN33" i="6"/>
  <c r="AM33" i="6"/>
  <c r="AP32" i="6"/>
  <c r="AO32" i="6"/>
  <c r="AN32" i="6"/>
  <c r="AM32" i="6"/>
  <c r="AP31" i="6"/>
  <c r="AO31" i="6"/>
  <c r="AN31" i="6"/>
  <c r="AM31" i="6"/>
  <c r="AP30" i="6"/>
  <c r="AO30" i="6"/>
  <c r="AN30" i="6"/>
  <c r="AM30" i="6"/>
  <c r="AP29" i="6"/>
  <c r="AO29" i="6"/>
  <c r="AN29" i="6"/>
  <c r="AM29" i="6"/>
  <c r="AP28" i="6"/>
  <c r="AO28" i="6"/>
  <c r="AN28" i="6"/>
  <c r="AM28" i="6"/>
  <c r="AP27" i="6"/>
  <c r="AO27" i="6"/>
  <c r="AN27" i="6"/>
  <c r="AM27" i="6"/>
  <c r="AP26" i="6"/>
  <c r="AO26" i="6"/>
  <c r="AN26" i="6"/>
  <c r="AM26" i="6"/>
  <c r="AP25" i="6"/>
  <c r="AO25" i="6"/>
  <c r="AN25" i="6"/>
  <c r="AM25" i="6"/>
  <c r="AP24" i="6"/>
  <c r="AO24" i="6"/>
  <c r="AN24" i="6"/>
  <c r="AM24" i="6"/>
  <c r="AP23" i="6"/>
  <c r="AO23" i="6"/>
  <c r="AN23" i="6"/>
  <c r="AM23" i="6"/>
  <c r="AP22" i="6"/>
  <c r="AO22" i="6"/>
  <c r="AN22" i="6"/>
  <c r="AM22" i="6"/>
  <c r="AP21" i="6"/>
  <c r="AO21" i="6"/>
  <c r="AN21" i="6"/>
  <c r="AM21" i="6"/>
  <c r="AP20" i="6"/>
  <c r="AO20" i="6"/>
  <c r="AN20" i="6"/>
  <c r="AM20" i="6"/>
  <c r="AP19" i="6"/>
  <c r="AO19" i="6"/>
  <c r="AN19" i="6"/>
  <c r="AM19" i="6"/>
  <c r="AP18" i="6"/>
  <c r="AO18" i="6"/>
  <c r="AN18" i="6"/>
  <c r="AM18" i="6"/>
  <c r="AP17" i="6"/>
  <c r="AO17" i="6"/>
  <c r="AN17" i="6"/>
  <c r="AM17" i="6"/>
  <c r="AP16" i="6"/>
  <c r="AO16" i="6"/>
  <c r="AN16" i="6"/>
  <c r="AM16" i="6"/>
  <c r="AP15" i="6"/>
  <c r="AO15" i="6"/>
  <c r="AN15" i="6"/>
  <c r="AM15" i="6"/>
  <c r="AP14" i="6"/>
  <c r="AO14" i="6"/>
  <c r="AN14" i="6"/>
  <c r="AM14" i="6"/>
  <c r="AP13" i="6"/>
  <c r="AO13" i="6"/>
  <c r="AN13" i="6"/>
  <c r="AM13" i="6"/>
  <c r="AP12" i="6"/>
  <c r="AO12" i="6"/>
  <c r="AN12" i="6"/>
  <c r="AM12" i="6"/>
  <c r="AP11" i="6"/>
  <c r="AO11" i="6"/>
  <c r="AN11" i="6"/>
  <c r="AM11" i="6"/>
  <c r="AP10" i="6"/>
  <c r="AO10" i="6"/>
  <c r="AN10" i="6"/>
  <c r="AM10" i="6"/>
  <c r="AP9" i="6"/>
  <c r="AO9" i="6"/>
  <c r="AN9" i="6"/>
  <c r="AM9" i="6"/>
  <c r="AP8" i="6"/>
  <c r="AO8" i="6"/>
  <c r="AN8" i="6"/>
  <c r="AM8" i="6"/>
  <c r="AP7" i="6"/>
  <c r="AO7" i="6"/>
  <c r="AN7" i="6"/>
  <c r="AM7" i="6"/>
  <c r="AP6" i="6"/>
  <c r="AO6" i="6"/>
  <c r="AN6" i="6"/>
  <c r="AM6" i="6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AP35" i="5"/>
  <c r="AO35" i="5"/>
  <c r="AN35" i="5"/>
  <c r="AM35" i="5"/>
  <c r="AP34" i="5"/>
  <c r="AO34" i="5"/>
  <c r="AN34" i="5"/>
  <c r="AM34" i="5"/>
  <c r="AP33" i="5"/>
  <c r="AO33" i="5"/>
  <c r="AN33" i="5"/>
  <c r="AM33" i="5"/>
  <c r="AP32" i="5"/>
  <c r="AO32" i="5"/>
  <c r="AN32" i="5"/>
  <c r="AM32" i="5"/>
  <c r="AP31" i="5"/>
  <c r="AO31" i="5"/>
  <c r="AN31" i="5"/>
  <c r="AM31" i="5"/>
  <c r="AP30" i="5"/>
  <c r="AO30" i="5"/>
  <c r="AN30" i="5"/>
  <c r="AM30" i="5"/>
  <c r="AP29" i="5"/>
  <c r="AO29" i="5"/>
  <c r="AN29" i="5"/>
  <c r="AM29" i="5"/>
  <c r="AP28" i="5"/>
  <c r="AO28" i="5"/>
  <c r="AN28" i="5"/>
  <c r="AM28" i="5"/>
  <c r="AP27" i="5"/>
  <c r="AO27" i="5"/>
  <c r="AN27" i="5"/>
  <c r="AM27" i="5"/>
  <c r="AP26" i="5"/>
  <c r="AO26" i="5"/>
  <c r="AN26" i="5"/>
  <c r="AM26" i="5"/>
  <c r="AP25" i="5"/>
  <c r="AO25" i="5"/>
  <c r="AN25" i="5"/>
  <c r="AM25" i="5"/>
  <c r="AP24" i="5"/>
  <c r="AO24" i="5"/>
  <c r="AN24" i="5"/>
  <c r="AM24" i="5"/>
  <c r="AP23" i="5"/>
  <c r="AO23" i="5"/>
  <c r="AN23" i="5"/>
  <c r="AM23" i="5"/>
  <c r="AP22" i="5"/>
  <c r="AO22" i="5"/>
  <c r="AN22" i="5"/>
  <c r="AM22" i="5"/>
  <c r="AP21" i="5"/>
  <c r="AO21" i="5"/>
  <c r="AN21" i="5"/>
  <c r="AM21" i="5"/>
  <c r="AP20" i="5"/>
  <c r="AO20" i="5"/>
  <c r="AN20" i="5"/>
  <c r="AM20" i="5"/>
  <c r="AP19" i="5"/>
  <c r="AO19" i="5"/>
  <c r="AN19" i="5"/>
  <c r="AM19" i="5"/>
  <c r="AP18" i="5"/>
  <c r="AO18" i="5"/>
  <c r="AN18" i="5"/>
  <c r="AM18" i="5"/>
  <c r="AP17" i="5"/>
  <c r="AO17" i="5"/>
  <c r="AN17" i="5"/>
  <c r="AM17" i="5"/>
  <c r="AP16" i="5"/>
  <c r="AO16" i="5"/>
  <c r="AN16" i="5"/>
  <c r="AM16" i="5"/>
  <c r="AP15" i="5"/>
  <c r="AO15" i="5"/>
  <c r="AN15" i="5"/>
  <c r="AM15" i="5"/>
  <c r="AP14" i="5"/>
  <c r="AO14" i="5"/>
  <c r="AN14" i="5"/>
  <c r="AM14" i="5"/>
  <c r="AP13" i="5"/>
  <c r="AO13" i="5"/>
  <c r="AN13" i="5"/>
  <c r="AM13" i="5"/>
  <c r="AP12" i="5"/>
  <c r="AO12" i="5"/>
  <c r="AN12" i="5"/>
  <c r="AM12" i="5"/>
  <c r="AP11" i="5"/>
  <c r="AO11" i="5"/>
  <c r="AN11" i="5"/>
  <c r="AM11" i="5"/>
  <c r="AP10" i="5"/>
  <c r="AO10" i="5"/>
  <c r="AN10" i="5"/>
  <c r="AM10" i="5"/>
  <c r="AP9" i="5"/>
  <c r="AO9" i="5"/>
  <c r="AN9" i="5"/>
  <c r="AM9" i="5"/>
  <c r="AP8" i="5"/>
  <c r="AO8" i="5"/>
  <c r="AN8" i="5"/>
  <c r="AM8" i="5"/>
  <c r="AP7" i="5"/>
  <c r="AO7" i="5"/>
  <c r="AN7" i="5"/>
  <c r="AM7" i="5"/>
  <c r="AP6" i="5"/>
  <c r="AO6" i="5"/>
  <c r="AN6" i="5"/>
  <c r="AM6" i="5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5" i="3"/>
  <c r="AO35" i="3"/>
  <c r="AN35" i="3"/>
  <c r="AM35" i="3"/>
  <c r="AP34" i="3"/>
  <c r="AO34" i="3"/>
  <c r="AN34" i="3"/>
  <c r="AM34" i="3"/>
  <c r="AP33" i="3"/>
  <c r="AO33" i="3"/>
  <c r="AN33" i="3"/>
  <c r="AM33" i="3"/>
  <c r="AP32" i="3"/>
  <c r="AO32" i="3"/>
  <c r="AN32" i="3"/>
  <c r="AM32" i="3"/>
  <c r="AP31" i="3"/>
  <c r="AO31" i="3"/>
  <c r="AN31" i="3"/>
  <c r="AM31" i="3"/>
  <c r="AP30" i="3"/>
  <c r="AO30" i="3"/>
  <c r="AN30" i="3"/>
  <c r="AM30" i="3"/>
  <c r="AP29" i="3"/>
  <c r="AO29" i="3"/>
  <c r="AN29" i="3"/>
  <c r="AM29" i="3"/>
  <c r="AP28" i="3"/>
  <c r="AO28" i="3"/>
  <c r="AN28" i="3"/>
  <c r="AM28" i="3"/>
  <c r="AP27" i="3"/>
  <c r="AO27" i="3"/>
  <c r="AN27" i="3"/>
  <c r="AM27" i="3"/>
  <c r="AP26" i="3"/>
  <c r="AO26" i="3"/>
  <c r="AN26" i="3"/>
  <c r="AM26" i="3"/>
  <c r="AP25" i="3"/>
  <c r="AO25" i="3"/>
  <c r="AN25" i="3"/>
  <c r="AM25" i="3"/>
  <c r="AP24" i="3"/>
  <c r="AO24" i="3"/>
  <c r="AN24" i="3"/>
  <c r="AM24" i="3"/>
  <c r="AP23" i="3"/>
  <c r="AO23" i="3"/>
  <c r="AN23" i="3"/>
  <c r="AM23" i="3"/>
  <c r="AP22" i="3"/>
  <c r="AO22" i="3"/>
  <c r="AN22" i="3"/>
  <c r="AM22" i="3"/>
  <c r="AP21" i="3"/>
  <c r="AO21" i="3"/>
  <c r="AN21" i="3"/>
  <c r="AM21" i="3"/>
  <c r="AP20" i="3"/>
  <c r="AO20" i="3"/>
  <c r="AN20" i="3"/>
  <c r="AM20" i="3"/>
  <c r="AP19" i="3"/>
  <c r="AO19" i="3"/>
  <c r="AN19" i="3"/>
  <c r="AM19" i="3"/>
  <c r="AP18" i="3"/>
  <c r="AO18" i="3"/>
  <c r="AN18" i="3"/>
  <c r="AM18" i="3"/>
  <c r="AP17" i="3"/>
  <c r="AO17" i="3"/>
  <c r="AN17" i="3"/>
  <c r="AM17" i="3"/>
  <c r="AP16" i="3"/>
  <c r="AO16" i="3"/>
  <c r="AN16" i="3"/>
  <c r="AM16" i="3"/>
  <c r="AP15" i="3"/>
  <c r="AO15" i="3"/>
  <c r="AN15" i="3"/>
  <c r="AM15" i="3"/>
  <c r="AP14" i="3"/>
  <c r="AO14" i="3"/>
  <c r="AN14" i="3"/>
  <c r="AM14" i="3"/>
  <c r="AP13" i="3"/>
  <c r="AO13" i="3"/>
  <c r="AN13" i="3"/>
  <c r="AM13" i="3"/>
  <c r="AP12" i="3"/>
  <c r="AO12" i="3"/>
  <c r="AN12" i="3"/>
  <c r="AM12" i="3"/>
  <c r="AP11" i="3"/>
  <c r="AO11" i="3"/>
  <c r="AN11" i="3"/>
  <c r="AM11" i="3"/>
  <c r="AP10" i="3"/>
  <c r="AO10" i="3"/>
  <c r="AN10" i="3"/>
  <c r="AM10" i="3"/>
  <c r="AP9" i="3"/>
  <c r="AO9" i="3"/>
  <c r="AN9" i="3"/>
  <c r="AM9" i="3"/>
  <c r="AP8" i="3"/>
  <c r="AO8" i="3"/>
  <c r="AN8" i="3"/>
  <c r="AM8" i="3"/>
  <c r="AP7" i="3"/>
  <c r="AO7" i="3"/>
  <c r="AN7" i="3"/>
  <c r="AM7" i="3"/>
  <c r="AP6" i="3"/>
  <c r="AO6" i="3"/>
  <c r="AN6" i="3"/>
  <c r="AM6" i="3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AP35" i="2"/>
  <c r="AO35" i="2"/>
  <c r="AN35" i="2"/>
  <c r="AM35" i="2"/>
  <c r="AP34" i="2"/>
  <c r="AO34" i="2"/>
  <c r="AN34" i="2"/>
  <c r="AM34" i="2"/>
  <c r="AP33" i="2"/>
  <c r="AO33" i="2"/>
  <c r="AN33" i="2"/>
  <c r="AM33" i="2"/>
  <c r="AP32" i="2"/>
  <c r="AO32" i="2"/>
  <c r="AN32" i="2"/>
  <c r="AM32" i="2"/>
  <c r="AP31" i="2"/>
  <c r="AO31" i="2"/>
  <c r="AN31" i="2"/>
  <c r="AM31" i="2"/>
  <c r="AP30" i="2"/>
  <c r="AO30" i="2"/>
  <c r="AN30" i="2"/>
  <c r="AM30" i="2"/>
  <c r="AP29" i="2"/>
  <c r="AO29" i="2"/>
  <c r="AN29" i="2"/>
  <c r="AM29" i="2"/>
  <c r="AP28" i="2"/>
  <c r="AO28" i="2"/>
  <c r="AN28" i="2"/>
  <c r="AM28" i="2"/>
  <c r="AP27" i="2"/>
  <c r="AO27" i="2"/>
  <c r="AN27" i="2"/>
  <c r="AM27" i="2"/>
  <c r="AP26" i="2"/>
  <c r="AO26" i="2"/>
  <c r="AN26" i="2"/>
  <c r="AM26" i="2"/>
  <c r="AP25" i="2"/>
  <c r="AO25" i="2"/>
  <c r="AN25" i="2"/>
  <c r="AM25" i="2"/>
  <c r="AP24" i="2"/>
  <c r="AO24" i="2"/>
  <c r="AN24" i="2"/>
  <c r="AM24" i="2"/>
  <c r="AP23" i="2"/>
  <c r="AO23" i="2"/>
  <c r="AN23" i="2"/>
  <c r="AM23" i="2"/>
  <c r="AP22" i="2"/>
  <c r="AO22" i="2"/>
  <c r="AN22" i="2"/>
  <c r="AM22" i="2"/>
  <c r="AP21" i="2"/>
  <c r="AO21" i="2"/>
  <c r="AN21" i="2"/>
  <c r="AM21" i="2"/>
  <c r="AP20" i="2"/>
  <c r="AO20" i="2"/>
  <c r="AN20" i="2"/>
  <c r="AM20" i="2"/>
  <c r="AP19" i="2"/>
  <c r="AO19" i="2"/>
  <c r="AN19" i="2"/>
  <c r="AM19" i="2"/>
  <c r="AP18" i="2"/>
  <c r="AO18" i="2"/>
  <c r="AN18" i="2"/>
  <c r="AM18" i="2"/>
  <c r="AP17" i="2"/>
  <c r="AO17" i="2"/>
  <c r="AN17" i="2"/>
  <c r="AM17" i="2"/>
  <c r="AP16" i="2"/>
  <c r="AO16" i="2"/>
  <c r="AN16" i="2"/>
  <c r="AM16" i="2"/>
  <c r="AP15" i="2"/>
  <c r="AO15" i="2"/>
  <c r="AN15" i="2"/>
  <c r="AM15" i="2"/>
  <c r="AP14" i="2"/>
  <c r="AO14" i="2"/>
  <c r="AN14" i="2"/>
  <c r="AM14" i="2"/>
  <c r="AP13" i="2"/>
  <c r="AO13" i="2"/>
  <c r="AN13" i="2"/>
  <c r="AM13" i="2"/>
  <c r="AP12" i="2"/>
  <c r="AO12" i="2"/>
  <c r="AN12" i="2"/>
  <c r="AM12" i="2"/>
  <c r="AP11" i="2"/>
  <c r="AO11" i="2"/>
  <c r="AN11" i="2"/>
  <c r="AM11" i="2"/>
  <c r="AP10" i="2"/>
  <c r="AO10" i="2"/>
  <c r="AN10" i="2"/>
  <c r="AM10" i="2"/>
  <c r="AP9" i="2"/>
  <c r="AO9" i="2"/>
  <c r="AN9" i="2"/>
  <c r="AM9" i="2"/>
  <c r="AP8" i="2"/>
  <c r="AO8" i="2"/>
  <c r="AN8" i="2"/>
  <c r="AM8" i="2"/>
  <c r="AP7" i="2"/>
  <c r="AO7" i="2"/>
  <c r="AN7" i="2"/>
  <c r="AM7" i="2"/>
  <c r="AP6" i="2"/>
  <c r="AO6" i="2"/>
  <c r="AN6" i="2"/>
  <c r="AM6" i="2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AP35" i="1"/>
  <c r="AO35" i="1"/>
  <c r="AN35" i="1"/>
  <c r="AM35" i="1"/>
  <c r="AP34" i="1"/>
  <c r="AO34" i="1"/>
  <c r="AN34" i="1"/>
  <c r="AM34" i="1"/>
  <c r="AP33" i="1"/>
  <c r="AO33" i="1"/>
  <c r="AN33" i="1"/>
  <c r="AM33" i="1"/>
  <c r="AP32" i="1"/>
  <c r="AO32" i="1"/>
  <c r="AN32" i="1"/>
  <c r="AM32" i="1"/>
  <c r="AP31" i="1"/>
  <c r="AO31" i="1"/>
  <c r="AN31" i="1"/>
  <c r="AM31" i="1"/>
  <c r="AP30" i="1"/>
  <c r="AO30" i="1"/>
  <c r="AN30" i="1"/>
  <c r="AM30" i="1"/>
  <c r="AP29" i="1"/>
  <c r="AO29" i="1"/>
  <c r="AN29" i="1"/>
  <c r="AM29" i="1"/>
  <c r="AP28" i="1"/>
  <c r="AO28" i="1"/>
  <c r="AN28" i="1"/>
  <c r="AM28" i="1"/>
  <c r="AP27" i="1"/>
  <c r="AO27" i="1"/>
  <c r="AN27" i="1"/>
  <c r="AM27" i="1"/>
  <c r="AP26" i="1"/>
  <c r="AO26" i="1"/>
  <c r="AN26" i="1"/>
  <c r="AM26" i="1"/>
  <c r="AP25" i="1"/>
  <c r="AO25" i="1"/>
  <c r="AN25" i="1"/>
  <c r="AM25" i="1"/>
  <c r="AP24" i="1"/>
  <c r="AO24" i="1"/>
  <c r="AN24" i="1"/>
  <c r="AM24" i="1"/>
  <c r="AP23" i="1"/>
  <c r="AO23" i="1"/>
  <c r="AN23" i="1"/>
  <c r="AM23" i="1"/>
  <c r="AP22" i="1"/>
  <c r="AO22" i="1"/>
  <c r="AN22" i="1"/>
  <c r="AM22" i="1"/>
  <c r="AP21" i="1"/>
  <c r="AO21" i="1"/>
  <c r="AN21" i="1"/>
  <c r="AM21" i="1"/>
  <c r="AP20" i="1"/>
  <c r="AO20" i="1"/>
  <c r="AN20" i="1"/>
  <c r="AM20" i="1"/>
  <c r="AP19" i="1"/>
  <c r="AO19" i="1"/>
  <c r="AN19" i="1"/>
  <c r="AM19" i="1"/>
  <c r="AP18" i="1"/>
  <c r="AO18" i="1"/>
  <c r="AN18" i="1"/>
  <c r="AM18" i="1"/>
  <c r="AP17" i="1"/>
  <c r="AO17" i="1"/>
  <c r="AN17" i="1"/>
  <c r="AM17" i="1"/>
  <c r="AP16" i="1"/>
  <c r="AO16" i="1"/>
  <c r="AN16" i="1"/>
  <c r="AM16" i="1"/>
  <c r="AP15" i="1"/>
  <c r="AO15" i="1"/>
  <c r="AN15" i="1"/>
  <c r="AM15" i="1"/>
  <c r="AP14" i="1"/>
  <c r="AO14" i="1"/>
  <c r="AN14" i="1"/>
  <c r="AM14" i="1"/>
  <c r="AP13" i="1"/>
  <c r="AO13" i="1"/>
  <c r="AN13" i="1"/>
  <c r="AM13" i="1"/>
  <c r="AP12" i="1"/>
  <c r="AO12" i="1"/>
  <c r="AN12" i="1"/>
  <c r="AM12" i="1"/>
  <c r="AP11" i="1"/>
  <c r="AO11" i="1"/>
  <c r="AN11" i="1"/>
  <c r="AM11" i="1"/>
  <c r="AP10" i="1"/>
  <c r="AO10" i="1"/>
  <c r="AN10" i="1"/>
  <c r="AM10" i="1"/>
  <c r="AP9" i="1"/>
  <c r="AO9" i="1"/>
  <c r="AN9" i="1"/>
  <c r="AM9" i="1"/>
  <c r="AP8" i="1"/>
  <c r="AO8" i="1"/>
  <c r="AN8" i="1"/>
  <c r="AM8" i="1"/>
  <c r="AP7" i="1"/>
  <c r="AO7" i="1"/>
  <c r="AN7" i="1"/>
  <c r="AM7" i="1"/>
  <c r="AP6" i="1"/>
  <c r="AO6" i="1"/>
  <c r="AN6" i="1"/>
  <c r="AM6" i="1"/>
  <c r="AO10" i="4" l="1"/>
  <c r="H38" i="4" l="1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G38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G37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G36" i="4"/>
  <c r="AP7" i="4"/>
  <c r="AP8" i="4"/>
  <c r="AP9" i="4"/>
  <c r="AP10" i="4"/>
  <c r="AP11" i="4"/>
  <c r="AP12" i="4"/>
  <c r="AP13" i="4"/>
  <c r="AP14" i="4"/>
  <c r="AP15" i="4"/>
  <c r="AP16" i="4"/>
  <c r="AP17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0" i="4"/>
  <c r="AP31" i="4"/>
  <c r="AP32" i="4"/>
  <c r="AP33" i="4"/>
  <c r="AP34" i="4"/>
  <c r="AP35" i="4"/>
  <c r="AP6" i="4"/>
  <c r="AO7" i="4"/>
  <c r="AO8" i="4"/>
  <c r="AO9" i="4"/>
  <c r="AO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AO25" i="4"/>
  <c r="AO26" i="4"/>
  <c r="AO27" i="4"/>
  <c r="AO28" i="4"/>
  <c r="AO29" i="4"/>
  <c r="AO30" i="4"/>
  <c r="AO31" i="4"/>
  <c r="AO32" i="4"/>
  <c r="AO33" i="4"/>
  <c r="AO34" i="4"/>
  <c r="AO35" i="4"/>
  <c r="AO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6" i="4"/>
  <c r="AM7" i="4" l="1"/>
  <c r="AM8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6" i="4"/>
</calcChain>
</file>

<file path=xl/sharedStrings.xml><?xml version="1.0" encoding="utf-8"?>
<sst xmlns="http://schemas.openxmlformats.org/spreadsheetml/2006/main" count="1629" uniqueCount="65">
  <si>
    <t>DAYS</t>
  </si>
  <si>
    <t>SUN</t>
  </si>
  <si>
    <t>MON</t>
  </si>
  <si>
    <t>TUE</t>
  </si>
  <si>
    <t>THU</t>
  </si>
  <si>
    <t>FRI</t>
  </si>
  <si>
    <t>SAT</t>
  </si>
  <si>
    <t>NAME</t>
  </si>
  <si>
    <t>ID</t>
  </si>
  <si>
    <t>QUAL</t>
  </si>
  <si>
    <t>DES</t>
  </si>
  <si>
    <t>M/S</t>
  </si>
  <si>
    <t>BSN</t>
  </si>
  <si>
    <t>M</t>
  </si>
  <si>
    <t>Bushra Julaih</t>
  </si>
  <si>
    <t>DIPLOMA</t>
  </si>
  <si>
    <t>N</t>
  </si>
  <si>
    <t>Abdulkarim Anaki</t>
  </si>
  <si>
    <t>A</t>
  </si>
  <si>
    <t>LLLLLLLLLLLLLLLLLLLLLLLLLIOIOIOIOIOIOIOIOIOIOIOIOIOIOIOIOIOIOIOIOLLLLL;</t>
  </si>
  <si>
    <t>Abdulla Al-Jaffal</t>
  </si>
  <si>
    <t>S</t>
  </si>
  <si>
    <t>Ali Al-Baqshi</t>
  </si>
  <si>
    <t>OR TECH</t>
  </si>
  <si>
    <t>Amani Al-Saeed</t>
  </si>
  <si>
    <t>Essa Nasser</t>
  </si>
  <si>
    <t>Fathia Hassan</t>
  </si>
  <si>
    <t>Hani Al-Nasser</t>
  </si>
  <si>
    <t>Huda Abdulaziz</t>
  </si>
  <si>
    <t>Jamila Nasser</t>
  </si>
  <si>
    <t>Laila Al-Bori</t>
  </si>
  <si>
    <t>Leena Al-Mubasher</t>
  </si>
  <si>
    <t>Mahmood Haji</t>
  </si>
  <si>
    <t>Masooma Adnan</t>
  </si>
  <si>
    <t>Moh'd Dhaif</t>
  </si>
  <si>
    <t>Moh'd Mohanna</t>
  </si>
  <si>
    <t>Munat Jaffar</t>
  </si>
  <si>
    <t>Mustafa Suwyilh</t>
  </si>
  <si>
    <t>Nafisa Al-Fardan</t>
  </si>
  <si>
    <t>Reda Al-Salman</t>
  </si>
  <si>
    <t>Zahra Al-Qallaf</t>
  </si>
  <si>
    <t>Zahra Hassan</t>
  </si>
  <si>
    <t>Zahra'a Al-Marshoud</t>
  </si>
  <si>
    <t>Zainab Al-Dubaisi</t>
  </si>
  <si>
    <t>Zhara Abdulhadi Al Emsaed</t>
  </si>
  <si>
    <t>Alia Al-Madeh</t>
  </si>
  <si>
    <t>NURSE AID</t>
  </si>
  <si>
    <t>Rasmia Al-Moalim</t>
  </si>
  <si>
    <t>CHECKED BY</t>
  </si>
  <si>
    <t xml:space="preserve">PREPARED BY: </t>
  </si>
  <si>
    <t>Ali Al-Yateem</t>
  </si>
  <si>
    <t>Hawra AlMaskin</t>
  </si>
  <si>
    <t>Mustafa Almanasef</t>
  </si>
  <si>
    <t>Bushra julaih</t>
  </si>
  <si>
    <t xml:space="preserve">WED </t>
  </si>
  <si>
    <t>GREGORIAN :    JULY</t>
  </si>
  <si>
    <r>
      <rPr>
        <sz val="11"/>
        <rFont val="Calibri"/>
        <family val="2"/>
      </rPr>
      <t>DHU-ALQA'DAH</t>
    </r>
    <r>
      <rPr>
        <b/>
        <sz val="11"/>
        <rFont val="Calibri"/>
        <family val="2"/>
      </rPr>
      <t>/</t>
    </r>
    <r>
      <rPr>
        <sz val="11"/>
        <rFont val="Calibri"/>
        <family val="2"/>
      </rPr>
      <t>DHU-AL-HIJJAH</t>
    </r>
  </si>
  <si>
    <t>X</t>
  </si>
  <si>
    <t>July</t>
  </si>
  <si>
    <t>OFF</t>
  </si>
  <si>
    <t xml:space="preserve">M </t>
  </si>
  <si>
    <t>V</t>
  </si>
  <si>
    <t xml:space="preserve">GREGORIAN :  </t>
  </si>
  <si>
    <t xml:space="preserve">  JULY</t>
  </si>
  <si>
    <r>
      <t>DHU-ALQA'DAH</t>
    </r>
    <r>
      <rPr>
        <b/>
        <sz val="11"/>
        <rFont val="Calibri"/>
        <family val="2"/>
      </rPr>
      <t>/</t>
    </r>
    <r>
      <rPr>
        <sz val="11"/>
        <rFont val="Calibri"/>
        <family val="2"/>
      </rPr>
      <t>DHU-AL-HIJJAH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</si>
</sst>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 tint="4.9989318521683403E-2"/>
      <name val="Calibri"/>
      <family val="2"/>
    </font>
    <font>
      <b/>
      <sz val="12"/>
      <color theme="1" tint="4.9989318521683403E-2"/>
      <name val="Calibri"/>
      <family val="2"/>
    </font>
    <font>
      <b/>
      <sz val="10"/>
      <name val="Calibri"/>
      <family val="2"/>
    </font>
    <font>
      <sz val="11"/>
      <color theme="1" tint="4.9989318521683403E-2"/>
      <name val="Calibri"/>
      <family val="2"/>
    </font>
    <font>
      <sz val="10"/>
      <color theme="1" tint="4.9989318521683403E-2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sz val="11"/>
      <color rgb="FFC00000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 tint="4.9989318521683403E-2"/>
      <name val="Calibri"/>
      <family val="2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b/>
      <i/>
      <sz val="12"/>
      <name val="Calibri"/>
      <family val="2"/>
    </font>
    <font>
      <sz val="8"/>
      <color theme="1"/>
      <name val="Calibri"/>
      <family val="2"/>
    </font>
    <font>
      <b/>
      <sz val="8"/>
      <color rgb="FF0070C0"/>
      <name val="Calibri"/>
      <family val="2"/>
    </font>
    <font>
      <b/>
      <u/>
      <sz val="12"/>
      <name val="Calibri"/>
      <family val="2"/>
    </font>
    <font>
      <b/>
      <sz val="8"/>
      <color rgb="FF00B050"/>
      <name val="Calibri"/>
      <family val="2"/>
    </font>
    <font>
      <b/>
      <sz val="8"/>
      <color rgb="FFFF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0070C0"/>
      <name val="Calibri"/>
      <family val="2"/>
    </font>
    <font>
      <b/>
      <sz val="9"/>
      <color rgb="FF00B050"/>
      <name val="Calibri"/>
      <family val="2"/>
    </font>
    <font>
      <b/>
      <sz val="9"/>
      <color rgb="FFFF0000"/>
      <name val="Calibri"/>
      <family val="2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name val="Andalus"/>
      <family val="1"/>
    </font>
    <font>
      <b/>
      <i/>
      <sz val="11"/>
      <name val="Andalus"/>
      <family val="1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/>
    <xf numFmtId="0" fontId="1" fillId="2" borderId="2" xfId="0" applyFont="1" applyFill="1" applyBorder="1"/>
    <xf numFmtId="0" fontId="1" fillId="0" borderId="2" xfId="0" applyFont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0" borderId="0" xfId="0" applyFont="1"/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textRotation="90"/>
    </xf>
    <xf numFmtId="0" fontId="5" fillId="2" borderId="9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4" fillId="0" borderId="0" xfId="0" applyFont="1"/>
    <xf numFmtId="0" fontId="16" fillId="0" borderId="8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4" fillId="7" borderId="0" xfId="0" applyFont="1" applyFill="1"/>
    <xf numFmtId="0" fontId="16" fillId="6" borderId="8" xfId="0" applyFont="1" applyFill="1" applyBorder="1" applyAlignment="1">
      <alignment horizontal="center"/>
    </xf>
    <xf numFmtId="0" fontId="14" fillId="8" borderId="0" xfId="0" applyFont="1" applyFill="1"/>
    <xf numFmtId="0" fontId="15" fillId="6" borderId="8" xfId="0" applyFont="1" applyFill="1" applyBorder="1" applyAlignment="1">
      <alignment horizontal="center"/>
    </xf>
    <xf numFmtId="0" fontId="15" fillId="8" borderId="8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9" fillId="0" borderId="8" xfId="0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0" fontId="18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right"/>
    </xf>
    <xf numFmtId="0" fontId="23" fillId="0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4" fillId="2" borderId="8" xfId="0" applyFont="1" applyFill="1" applyBorder="1" applyAlignment="1">
      <alignment horizontal="center" textRotation="90"/>
    </xf>
    <xf numFmtId="0" fontId="8" fillId="2" borderId="8" xfId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textRotation="90"/>
    </xf>
    <xf numFmtId="0" fontId="8" fillId="9" borderId="8" xfId="1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8" fillId="9" borderId="16" xfId="1" applyFont="1" applyFill="1" applyBorder="1" applyAlignment="1">
      <alignment horizontal="center" vertical="center"/>
    </xf>
    <xf numFmtId="0" fontId="26" fillId="0" borderId="8" xfId="0" applyFont="1" applyBorder="1" applyAlignment="1">
      <alignment horizontal="right"/>
    </xf>
    <xf numFmtId="0" fontId="27" fillId="0" borderId="8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29" fillId="0" borderId="10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/>
    </xf>
    <xf numFmtId="0" fontId="30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29" fillId="0" borderId="0" xfId="0" applyFont="1" applyBorder="1"/>
    <xf numFmtId="0" fontId="29" fillId="0" borderId="0" xfId="0" applyFont="1"/>
    <xf numFmtId="0" fontId="29" fillId="0" borderId="11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vertical="center"/>
    </xf>
    <xf numFmtId="0" fontId="29" fillId="0" borderId="11" xfId="0" applyFont="1" applyBorder="1"/>
    <xf numFmtId="0" fontId="33" fillId="0" borderId="11" xfId="0" applyFont="1" applyFill="1" applyBorder="1" applyAlignment="1">
      <alignment horizontal="left" vertical="center"/>
    </xf>
    <xf numFmtId="0" fontId="1" fillId="4" borderId="15" xfId="0" applyFont="1" applyFill="1" applyBorder="1"/>
    <xf numFmtId="0" fontId="1" fillId="4" borderId="9" xfId="0" applyFont="1" applyFill="1" applyBorder="1"/>
    <xf numFmtId="0" fontId="34" fillId="4" borderId="8" xfId="0" applyFont="1" applyFill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>
      <alignment horizontal="center"/>
    </xf>
    <xf numFmtId="0" fontId="36" fillId="0" borderId="8" xfId="0" applyFont="1" applyFill="1" applyBorder="1" applyAlignment="1">
      <alignment horizontal="left" vertical="center" wrapText="1" readingOrder="1"/>
    </xf>
    <xf numFmtId="0" fontId="35" fillId="0" borderId="8" xfId="0" applyFont="1" applyFill="1" applyBorder="1" applyAlignment="1">
      <alignment horizontal="left" vertical="center" wrapText="1" readingOrder="1"/>
    </xf>
    <xf numFmtId="0" fontId="35" fillId="8" borderId="8" xfId="0" applyFont="1" applyFill="1" applyBorder="1" applyAlignment="1">
      <alignment horizontal="left" vertical="center" wrapText="1" readingOrder="1"/>
    </xf>
    <xf numFmtId="0" fontId="35" fillId="0" borderId="8" xfId="0" applyFont="1" applyFill="1" applyBorder="1" applyAlignment="1">
      <alignment horizontal="left" vertical="center" wrapText="1" readingOrder="2"/>
    </xf>
    <xf numFmtId="0" fontId="35" fillId="0" borderId="8" xfId="0" applyFont="1" applyFill="1" applyBorder="1" applyAlignment="1">
      <alignment horizontal="left" vertical="center"/>
    </xf>
    <xf numFmtId="0" fontId="37" fillId="0" borderId="8" xfId="0" applyFont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8" fillId="0" borderId="8" xfId="0" applyFont="1" applyFill="1" applyBorder="1" applyAlignment="1">
      <alignment horizontal="center"/>
    </xf>
    <xf numFmtId="0" fontId="37" fillId="8" borderId="8" xfId="0" applyFont="1" applyFill="1" applyBorder="1" applyAlignment="1">
      <alignment horizontal="center"/>
    </xf>
    <xf numFmtId="0" fontId="37" fillId="5" borderId="8" xfId="0" applyFont="1" applyFill="1" applyBorder="1" applyAlignment="1">
      <alignment horizontal="center"/>
    </xf>
    <xf numFmtId="0" fontId="39" fillId="0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" fillId="2" borderId="8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2" fillId="2" borderId="17" xfId="0" applyFont="1" applyFill="1" applyBorder="1" applyAlignment="1"/>
    <xf numFmtId="0" fontId="2" fillId="2" borderId="15" xfId="0" applyFont="1" applyFill="1" applyBorder="1" applyAlignment="1"/>
    <xf numFmtId="0" fontId="5" fillId="2" borderId="17" xfId="0" applyFont="1" applyFill="1" applyBorder="1" applyAlignment="1"/>
    <xf numFmtId="0" fontId="5" fillId="2" borderId="15" xfId="0" applyFont="1" applyFill="1" applyBorder="1" applyAlignment="1"/>
    <xf numFmtId="0" fontId="25" fillId="2" borderId="17" xfId="0" applyFont="1" applyFill="1" applyBorder="1" applyAlignment="1"/>
    <xf numFmtId="0" fontId="9" fillId="2" borderId="15" xfId="0" applyFont="1" applyFill="1" applyBorder="1" applyAlignment="1"/>
    <xf numFmtId="0" fontId="2" fillId="2" borderId="8" xfId="0" applyFont="1" applyFill="1" applyBorder="1" applyAlignment="1"/>
    <xf numFmtId="0" fontId="9" fillId="2" borderId="17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</cellXfs>
  <cellStyles count="2">
    <cellStyle name="Normal" xfId="0" builtinId="0"/>
    <cellStyle name="Normal_Sheet1 3" xfId="1"/>
  </cellStyles>
  <dxfs count="28"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40"/>
  <sheetViews>
    <sheetView zoomScale="60" zoomScaleNormal="60" workbookViewId="0">
      <selection sqref="A1:XFD1048576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1"/>
      <c r="B1" s="1"/>
      <c r="C1" s="1"/>
      <c r="D1" s="1"/>
      <c r="E1" s="2"/>
      <c r="F1" s="2"/>
      <c r="G1" s="3"/>
      <c r="H1" s="3"/>
      <c r="I1" s="3"/>
      <c r="J1" s="3"/>
      <c r="K1" s="3"/>
      <c r="L1" s="3"/>
      <c r="M1" s="3" t="s">
        <v>58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74" t="s">
        <v>0</v>
      </c>
      <c r="B2" s="75"/>
      <c r="C2" s="75"/>
      <c r="D2" s="76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77" t="s">
        <v>55</v>
      </c>
      <c r="B3" s="78"/>
      <c r="C3" s="78"/>
      <c r="D3" s="79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80" t="s">
        <v>56</v>
      </c>
      <c r="B4" s="81"/>
      <c r="C4" s="81"/>
      <c r="D4" s="82"/>
      <c r="E4" s="10"/>
      <c r="F4" s="11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 t="s">
        <v>14</v>
      </c>
      <c r="C6" s="18">
        <v>3820119</v>
      </c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 t="s">
        <v>50</v>
      </c>
      <c r="C7" s="16">
        <v>3801694</v>
      </c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 t="s">
        <v>17</v>
      </c>
      <c r="C8" s="16">
        <v>3804826</v>
      </c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 t="s">
        <v>20</v>
      </c>
      <c r="C9" s="16">
        <v>12835</v>
      </c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 t="s">
        <v>22</v>
      </c>
      <c r="C10" s="18">
        <v>3821300</v>
      </c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 t="s">
        <v>24</v>
      </c>
      <c r="C11" s="16">
        <v>3818093</v>
      </c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 t="s">
        <v>25</v>
      </c>
      <c r="C12" s="16">
        <v>3801380</v>
      </c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 t="s">
        <v>26</v>
      </c>
      <c r="C13" s="16">
        <v>3808655</v>
      </c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 t="s">
        <v>27</v>
      </c>
      <c r="C14" s="16">
        <v>3831905</v>
      </c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 t="s">
        <v>28</v>
      </c>
      <c r="C15" s="16">
        <v>3809481</v>
      </c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 t="s">
        <v>29</v>
      </c>
      <c r="C16" s="24">
        <v>3805844</v>
      </c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 t="s">
        <v>30</v>
      </c>
      <c r="C17" s="16">
        <v>3809532</v>
      </c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 t="s">
        <v>31</v>
      </c>
      <c r="C18" s="16">
        <v>3828490</v>
      </c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 t="s">
        <v>32</v>
      </c>
      <c r="C19" s="18">
        <v>3821262</v>
      </c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 t="s">
        <v>34</v>
      </c>
      <c r="C20" s="18">
        <v>4825019</v>
      </c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 t="s">
        <v>35</v>
      </c>
      <c r="C21" s="18">
        <v>3821301</v>
      </c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 t="s">
        <v>33</v>
      </c>
      <c r="C22" s="16">
        <v>3810282</v>
      </c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 t="s">
        <v>36</v>
      </c>
      <c r="C23" s="16">
        <v>3805768</v>
      </c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 t="s">
        <v>37</v>
      </c>
      <c r="C24" s="16">
        <v>1491735</v>
      </c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 t="s">
        <v>38</v>
      </c>
      <c r="C25" s="16">
        <v>3810471</v>
      </c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 t="s">
        <v>39</v>
      </c>
      <c r="C26" s="18">
        <v>3814041</v>
      </c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 t="s">
        <v>40</v>
      </c>
      <c r="C27" s="16">
        <v>3810396</v>
      </c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 t="s">
        <v>41</v>
      </c>
      <c r="C28" s="16">
        <v>3840743</v>
      </c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 t="s">
        <v>42</v>
      </c>
      <c r="C29" s="16">
        <v>3819198</v>
      </c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 t="s">
        <v>43</v>
      </c>
      <c r="C30" s="16">
        <v>110124</v>
      </c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 t="s">
        <v>44</v>
      </c>
      <c r="C31" s="16">
        <v>82261</v>
      </c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 t="s">
        <v>51</v>
      </c>
      <c r="C32" s="16">
        <v>51543371</v>
      </c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 t="s">
        <v>52</v>
      </c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 t="s">
        <v>45</v>
      </c>
      <c r="C34" s="16">
        <v>3841257</v>
      </c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 t="s">
        <v>47</v>
      </c>
      <c r="C35" s="16">
        <v>3829984</v>
      </c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 t="s">
        <v>53</v>
      </c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A2:D2"/>
    <mergeCell ref="A3:D3"/>
    <mergeCell ref="A4:D4"/>
  </mergeCells>
  <conditionalFormatting sqref="G6:AK35">
    <cfRule type="containsText" dxfId="27" priority="4" operator="containsText" text="M">
      <formula>NOT(ISERROR(SEARCH("M",G6)))</formula>
    </cfRule>
    <cfRule type="containsText" dxfId="26" priority="3" operator="containsText" text="x">
      <formula>NOT(ISERROR(SEARCH("x",G6)))</formula>
    </cfRule>
    <cfRule type="containsText" dxfId="25" priority="2" operator="containsText" text="A">
      <formula>NOT(ISERROR(SEARCH("A",G6)))</formula>
    </cfRule>
    <cfRule type="containsText" dxfId="24" priority="1" operator="containsText" text="N">
      <formula>NOT(ISERROR(SEARCH("N",G6)))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F40"/>
  <sheetViews>
    <sheetView tabSelected="1" zoomScale="60" zoomScaleNormal="60" workbookViewId="0">
      <selection activeCell="P1" sqref="P1:X1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83"/>
      <c r="B1" s="83"/>
      <c r="C1" s="83"/>
      <c r="D1" s="83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96"/>
      <c r="Q1" s="96"/>
      <c r="R1" s="96"/>
      <c r="S1" s="96"/>
      <c r="T1" s="96"/>
      <c r="U1" s="96"/>
      <c r="V1" s="96"/>
      <c r="W1" s="96"/>
      <c r="X1" s="96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88" t="s">
        <v>0</v>
      </c>
      <c r="B2" s="89"/>
      <c r="C2" s="94"/>
      <c r="D2" s="94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90" t="s">
        <v>62</v>
      </c>
      <c r="B3" s="91"/>
      <c r="C3" s="84" t="s">
        <v>63</v>
      </c>
      <c r="D3" s="85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92" t="s">
        <v>64</v>
      </c>
      <c r="B4" s="93"/>
      <c r="C4" s="95"/>
      <c r="D4" s="86"/>
      <c r="E4" s="86"/>
      <c r="F4" s="87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/>
      <c r="C6" s="18"/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/>
      <c r="C7" s="16"/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/>
      <c r="C8" s="16"/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/>
      <c r="C9" s="16"/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/>
      <c r="C10" s="18"/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/>
      <c r="C11" s="16"/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/>
      <c r="C12" s="16"/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/>
      <c r="C13" s="16"/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/>
      <c r="C14" s="16"/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/>
      <c r="C15" s="16"/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/>
      <c r="C16" s="24"/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/>
      <c r="C17" s="16"/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/>
      <c r="C18" s="16"/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/>
      <c r="C19" s="18"/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/>
      <c r="C20" s="18"/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 t="s">
        <v>61</v>
      </c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/>
      <c r="C21" s="18"/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/>
      <c r="C22" s="16"/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/>
      <c r="C23" s="16"/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/>
      <c r="C24" s="16"/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/>
      <c r="C25" s="16"/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/>
      <c r="C26" s="18"/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/>
      <c r="C27" s="16"/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/>
      <c r="C28" s="16"/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/>
      <c r="C29" s="16"/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/>
      <c r="C30" s="16"/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/>
      <c r="C31" s="16"/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/>
      <c r="C32" s="16"/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/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/>
      <c r="C34" s="16"/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/>
      <c r="C35" s="16"/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/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P1:X1"/>
    <mergeCell ref="C3:D3"/>
    <mergeCell ref="C4:F4"/>
  </mergeCells>
  <conditionalFormatting sqref="G6:AK35">
    <cfRule type="containsText" dxfId="23" priority="1" operator="containsText" text="N">
      <formula>NOT(ISERROR(SEARCH("N",G6)))</formula>
    </cfRule>
    <cfRule type="containsText" dxfId="22" priority="2" operator="containsText" text="A">
      <formula>NOT(ISERROR(SEARCH("A",G6)))</formula>
    </cfRule>
    <cfRule type="containsText" dxfId="21" priority="3" operator="containsText" text="x">
      <formula>NOT(ISERROR(SEARCH("x",G6)))</formula>
    </cfRule>
    <cfRule type="containsText" dxfId="20" priority="4" operator="containsText" text="M">
      <formula>NOT(ISERROR(SEARCH("M",G6)))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F40"/>
  <sheetViews>
    <sheetView topLeftCell="C8" zoomScale="70" zoomScaleNormal="70" workbookViewId="0">
      <selection activeCell="M13" sqref="M13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1"/>
      <c r="B1" s="1"/>
      <c r="C1" s="1"/>
      <c r="D1" s="1"/>
      <c r="E1" s="2"/>
      <c r="F1" s="2"/>
      <c r="G1" s="3"/>
      <c r="H1" s="3"/>
      <c r="I1" s="3"/>
      <c r="J1" s="3"/>
      <c r="K1" s="3"/>
      <c r="L1" s="3"/>
      <c r="M1" s="3" t="s">
        <v>58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74" t="s">
        <v>0</v>
      </c>
      <c r="B2" s="75"/>
      <c r="C2" s="75"/>
      <c r="D2" s="76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77" t="s">
        <v>55</v>
      </c>
      <c r="B3" s="78"/>
      <c r="C3" s="78"/>
      <c r="D3" s="79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80" t="s">
        <v>56</v>
      </c>
      <c r="B4" s="81"/>
      <c r="C4" s="81"/>
      <c r="D4" s="82"/>
      <c r="E4" s="10"/>
      <c r="F4" s="11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 t="s">
        <v>14</v>
      </c>
      <c r="C6" s="18">
        <v>3820119</v>
      </c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 t="s">
        <v>50</v>
      </c>
      <c r="C7" s="16">
        <v>3801694</v>
      </c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 t="s">
        <v>17</v>
      </c>
      <c r="C8" s="16">
        <v>3804826</v>
      </c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 t="s">
        <v>20</v>
      </c>
      <c r="C9" s="16">
        <v>12835</v>
      </c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 t="s">
        <v>22</v>
      </c>
      <c r="C10" s="18">
        <v>3821300</v>
      </c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 t="s">
        <v>24</v>
      </c>
      <c r="C11" s="16">
        <v>3818093</v>
      </c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 t="s">
        <v>25</v>
      </c>
      <c r="C12" s="16">
        <v>3801380</v>
      </c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 t="s">
        <v>26</v>
      </c>
      <c r="C13" s="16">
        <v>3808655</v>
      </c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 t="s">
        <v>27</v>
      </c>
      <c r="C14" s="16">
        <v>3831905</v>
      </c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 t="s">
        <v>28</v>
      </c>
      <c r="C15" s="16">
        <v>3809481</v>
      </c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 t="s">
        <v>29</v>
      </c>
      <c r="C16" s="24">
        <v>3805844</v>
      </c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 t="s">
        <v>30</v>
      </c>
      <c r="C17" s="16">
        <v>3809532</v>
      </c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 t="s">
        <v>31</v>
      </c>
      <c r="C18" s="16">
        <v>3828490</v>
      </c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 t="s">
        <v>32</v>
      </c>
      <c r="C19" s="18">
        <v>3821262</v>
      </c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 t="s">
        <v>34</v>
      </c>
      <c r="C20" s="18">
        <v>4825019</v>
      </c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 t="s">
        <v>35</v>
      </c>
      <c r="C21" s="18">
        <v>3821301</v>
      </c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 t="s">
        <v>33</v>
      </c>
      <c r="C22" s="16">
        <v>3810282</v>
      </c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 t="s">
        <v>36</v>
      </c>
      <c r="C23" s="16">
        <v>3805768</v>
      </c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 t="s">
        <v>37</v>
      </c>
      <c r="C24" s="16">
        <v>1491735</v>
      </c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 t="s">
        <v>38</v>
      </c>
      <c r="C25" s="16">
        <v>3810471</v>
      </c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 t="s">
        <v>39</v>
      </c>
      <c r="C26" s="18">
        <v>3814041</v>
      </c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 t="s">
        <v>40</v>
      </c>
      <c r="C27" s="16">
        <v>3810396</v>
      </c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 t="s">
        <v>41</v>
      </c>
      <c r="C28" s="16">
        <v>3840743</v>
      </c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 t="s">
        <v>42</v>
      </c>
      <c r="C29" s="16">
        <v>3819198</v>
      </c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 t="s">
        <v>43</v>
      </c>
      <c r="C30" s="16">
        <v>110124</v>
      </c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 t="s">
        <v>44</v>
      </c>
      <c r="C31" s="16">
        <v>82261</v>
      </c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 t="s">
        <v>51</v>
      </c>
      <c r="C32" s="16">
        <v>51543371</v>
      </c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 t="s">
        <v>52</v>
      </c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 t="s">
        <v>45</v>
      </c>
      <c r="C34" s="16">
        <v>3841257</v>
      </c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 t="s">
        <v>47</v>
      </c>
      <c r="C35" s="16">
        <v>3829984</v>
      </c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 t="s">
        <v>53</v>
      </c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A2:D2"/>
    <mergeCell ref="A3:D3"/>
    <mergeCell ref="A4:D4"/>
  </mergeCells>
  <conditionalFormatting sqref="G6:AK35">
    <cfRule type="containsText" dxfId="19" priority="1" operator="containsText" text="N">
      <formula>NOT(ISERROR(SEARCH("N",G6)))</formula>
    </cfRule>
    <cfRule type="containsText" dxfId="18" priority="2" operator="containsText" text="A">
      <formula>NOT(ISERROR(SEARCH("A",G6)))</formula>
    </cfRule>
    <cfRule type="containsText" dxfId="17" priority="3" operator="containsText" text="x">
      <formula>NOT(ISERROR(SEARCH("x",G6)))</formula>
    </cfRule>
    <cfRule type="containsText" dxfId="16" priority="4" operator="containsText" text="M">
      <formula>NOT(ISERROR(SEARCH("M",G6)))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F40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1"/>
      <c r="B1" s="1"/>
      <c r="C1" s="1"/>
      <c r="D1" s="1"/>
      <c r="E1" s="2"/>
      <c r="F1" s="2"/>
      <c r="G1" s="3"/>
      <c r="H1" s="3"/>
      <c r="I1" s="3"/>
      <c r="J1" s="3"/>
      <c r="K1" s="3"/>
      <c r="L1" s="3"/>
      <c r="M1" s="3" t="s">
        <v>58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74" t="s">
        <v>0</v>
      </c>
      <c r="B2" s="75"/>
      <c r="C2" s="75"/>
      <c r="D2" s="76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77" t="s">
        <v>55</v>
      </c>
      <c r="B3" s="78"/>
      <c r="C3" s="78"/>
      <c r="D3" s="79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80" t="s">
        <v>56</v>
      </c>
      <c r="B4" s="81"/>
      <c r="C4" s="81"/>
      <c r="D4" s="82"/>
      <c r="E4" s="10"/>
      <c r="F4" s="11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 t="s">
        <v>14</v>
      </c>
      <c r="C6" s="18">
        <v>3820119</v>
      </c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 t="s">
        <v>50</v>
      </c>
      <c r="C7" s="16">
        <v>3801694</v>
      </c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 t="s">
        <v>17</v>
      </c>
      <c r="C8" s="16">
        <v>3804826</v>
      </c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 t="s">
        <v>20</v>
      </c>
      <c r="C9" s="16">
        <v>12835</v>
      </c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 t="s">
        <v>22</v>
      </c>
      <c r="C10" s="18">
        <v>3821300</v>
      </c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 t="s">
        <v>24</v>
      </c>
      <c r="C11" s="16">
        <v>3818093</v>
      </c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 t="s">
        <v>25</v>
      </c>
      <c r="C12" s="16">
        <v>3801380</v>
      </c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 t="s">
        <v>26</v>
      </c>
      <c r="C13" s="16">
        <v>3808655</v>
      </c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 t="s">
        <v>27</v>
      </c>
      <c r="C14" s="16">
        <v>3831905</v>
      </c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 t="s">
        <v>28</v>
      </c>
      <c r="C15" s="16">
        <v>3809481</v>
      </c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 t="s">
        <v>29</v>
      </c>
      <c r="C16" s="24">
        <v>3805844</v>
      </c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 t="s">
        <v>30</v>
      </c>
      <c r="C17" s="16">
        <v>3809532</v>
      </c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 t="s">
        <v>31</v>
      </c>
      <c r="C18" s="16">
        <v>3828490</v>
      </c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 t="s">
        <v>32</v>
      </c>
      <c r="C19" s="18">
        <v>3821262</v>
      </c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 t="s">
        <v>34</v>
      </c>
      <c r="C20" s="18">
        <v>4825019</v>
      </c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 t="s">
        <v>35</v>
      </c>
      <c r="C21" s="18">
        <v>3821301</v>
      </c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 t="s">
        <v>33</v>
      </c>
      <c r="C22" s="16">
        <v>3810282</v>
      </c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 t="s">
        <v>36</v>
      </c>
      <c r="C23" s="16">
        <v>3805768</v>
      </c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 t="s">
        <v>37</v>
      </c>
      <c r="C24" s="16">
        <v>1491735</v>
      </c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 t="s">
        <v>38</v>
      </c>
      <c r="C25" s="16">
        <v>3810471</v>
      </c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 t="s">
        <v>39</v>
      </c>
      <c r="C26" s="18">
        <v>3814041</v>
      </c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 t="s">
        <v>40</v>
      </c>
      <c r="C27" s="16">
        <v>3810396</v>
      </c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 t="s">
        <v>41</v>
      </c>
      <c r="C28" s="16">
        <v>3840743</v>
      </c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 t="s">
        <v>42</v>
      </c>
      <c r="C29" s="16">
        <v>3819198</v>
      </c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 t="s">
        <v>43</v>
      </c>
      <c r="C30" s="16">
        <v>110124</v>
      </c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 t="s">
        <v>44</v>
      </c>
      <c r="C31" s="16">
        <v>82261</v>
      </c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 t="s">
        <v>51</v>
      </c>
      <c r="C32" s="16">
        <v>51543371</v>
      </c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 t="s">
        <v>52</v>
      </c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 t="s">
        <v>45</v>
      </c>
      <c r="C34" s="16">
        <v>3841257</v>
      </c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 t="s">
        <v>47</v>
      </c>
      <c r="C35" s="16">
        <v>3829984</v>
      </c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 t="s">
        <v>53</v>
      </c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A2:D2"/>
    <mergeCell ref="A3:D3"/>
    <mergeCell ref="A4:D4"/>
  </mergeCells>
  <conditionalFormatting sqref="G6:AK35">
    <cfRule type="containsText" dxfId="15" priority="1" operator="containsText" text="N">
      <formula>NOT(ISERROR(SEARCH("N",G6)))</formula>
    </cfRule>
    <cfRule type="containsText" dxfId="14" priority="2" operator="containsText" text="A">
      <formula>NOT(ISERROR(SEARCH("A",G6)))</formula>
    </cfRule>
    <cfRule type="containsText" dxfId="13" priority="3" operator="containsText" text="x">
      <formula>NOT(ISERROR(SEARCH("x",G6)))</formula>
    </cfRule>
    <cfRule type="containsText" dxfId="12" priority="4" operator="containsText" text="M">
      <formula>NOT(ISERROR(SEARCH("M",G6)))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F40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1"/>
      <c r="B1" s="1"/>
      <c r="C1" s="1"/>
      <c r="D1" s="1"/>
      <c r="E1" s="2"/>
      <c r="F1" s="2"/>
      <c r="G1" s="3"/>
      <c r="H1" s="3"/>
      <c r="I1" s="3"/>
      <c r="J1" s="3"/>
      <c r="K1" s="3"/>
      <c r="L1" s="3"/>
      <c r="M1" s="3" t="s">
        <v>58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74" t="s">
        <v>0</v>
      </c>
      <c r="B2" s="75"/>
      <c r="C2" s="75"/>
      <c r="D2" s="76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77" t="s">
        <v>55</v>
      </c>
      <c r="B3" s="78"/>
      <c r="C3" s="78"/>
      <c r="D3" s="79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80" t="s">
        <v>56</v>
      </c>
      <c r="B4" s="81"/>
      <c r="C4" s="81"/>
      <c r="D4" s="82"/>
      <c r="E4" s="10"/>
      <c r="F4" s="11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 t="s">
        <v>14</v>
      </c>
      <c r="C6" s="18">
        <v>3820119</v>
      </c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 t="s">
        <v>50</v>
      </c>
      <c r="C7" s="16">
        <v>3801694</v>
      </c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 t="s">
        <v>17</v>
      </c>
      <c r="C8" s="16">
        <v>3804826</v>
      </c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 t="s">
        <v>20</v>
      </c>
      <c r="C9" s="16">
        <v>12835</v>
      </c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 t="s">
        <v>22</v>
      </c>
      <c r="C10" s="18">
        <v>3821300</v>
      </c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 t="s">
        <v>24</v>
      </c>
      <c r="C11" s="16">
        <v>3818093</v>
      </c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 t="s">
        <v>25</v>
      </c>
      <c r="C12" s="16">
        <v>3801380</v>
      </c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 t="s">
        <v>26</v>
      </c>
      <c r="C13" s="16">
        <v>3808655</v>
      </c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 t="s">
        <v>27</v>
      </c>
      <c r="C14" s="16">
        <v>3831905</v>
      </c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 t="s">
        <v>28</v>
      </c>
      <c r="C15" s="16">
        <v>3809481</v>
      </c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 t="s">
        <v>29</v>
      </c>
      <c r="C16" s="24">
        <v>3805844</v>
      </c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 t="s">
        <v>30</v>
      </c>
      <c r="C17" s="16">
        <v>3809532</v>
      </c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 t="s">
        <v>31</v>
      </c>
      <c r="C18" s="16">
        <v>3828490</v>
      </c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 t="s">
        <v>32</v>
      </c>
      <c r="C19" s="18">
        <v>3821262</v>
      </c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 t="s">
        <v>34</v>
      </c>
      <c r="C20" s="18">
        <v>4825019</v>
      </c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 t="s">
        <v>35</v>
      </c>
      <c r="C21" s="18">
        <v>3821301</v>
      </c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 t="s">
        <v>33</v>
      </c>
      <c r="C22" s="16">
        <v>3810282</v>
      </c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 t="s">
        <v>36</v>
      </c>
      <c r="C23" s="16">
        <v>3805768</v>
      </c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 t="s">
        <v>37</v>
      </c>
      <c r="C24" s="16">
        <v>1491735</v>
      </c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 t="s">
        <v>38</v>
      </c>
      <c r="C25" s="16">
        <v>3810471</v>
      </c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 t="s">
        <v>39</v>
      </c>
      <c r="C26" s="18">
        <v>3814041</v>
      </c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 t="s">
        <v>40</v>
      </c>
      <c r="C27" s="16">
        <v>3810396</v>
      </c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 t="s">
        <v>41</v>
      </c>
      <c r="C28" s="16">
        <v>3840743</v>
      </c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 t="s">
        <v>42</v>
      </c>
      <c r="C29" s="16">
        <v>3819198</v>
      </c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 t="s">
        <v>43</v>
      </c>
      <c r="C30" s="16">
        <v>110124</v>
      </c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 t="s">
        <v>44</v>
      </c>
      <c r="C31" s="16">
        <v>82261</v>
      </c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 t="s">
        <v>51</v>
      </c>
      <c r="C32" s="16">
        <v>51543371</v>
      </c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 t="s">
        <v>52</v>
      </c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 t="s">
        <v>45</v>
      </c>
      <c r="C34" s="16">
        <v>3841257</v>
      </c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 t="s">
        <v>47</v>
      </c>
      <c r="C35" s="16">
        <v>3829984</v>
      </c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 t="s">
        <v>53</v>
      </c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A2:D2"/>
    <mergeCell ref="A3:D3"/>
    <mergeCell ref="A4:D4"/>
  </mergeCells>
  <conditionalFormatting sqref="G6:AK35">
    <cfRule type="containsText" dxfId="11" priority="1" operator="containsText" text="N">
      <formula>NOT(ISERROR(SEARCH("N",G6)))</formula>
    </cfRule>
    <cfRule type="containsText" dxfId="10" priority="2" operator="containsText" text="A">
      <formula>NOT(ISERROR(SEARCH("A",G6)))</formula>
    </cfRule>
    <cfRule type="containsText" dxfId="9" priority="3" operator="containsText" text="x">
      <formula>NOT(ISERROR(SEARCH("x",G6)))</formula>
    </cfRule>
    <cfRule type="containsText" dxfId="8" priority="4" operator="containsText" text="M">
      <formula>NOT(ISERROR(SEARCH("M",G6)))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F40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1"/>
      <c r="B1" s="1"/>
      <c r="C1" s="1"/>
      <c r="D1" s="1"/>
      <c r="E1" s="2"/>
      <c r="F1" s="2"/>
      <c r="G1" s="3"/>
      <c r="H1" s="3"/>
      <c r="I1" s="3"/>
      <c r="J1" s="3"/>
      <c r="K1" s="3"/>
      <c r="L1" s="3"/>
      <c r="M1" s="3" t="s">
        <v>58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74" t="s">
        <v>0</v>
      </c>
      <c r="B2" s="75"/>
      <c r="C2" s="75"/>
      <c r="D2" s="76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77" t="s">
        <v>55</v>
      </c>
      <c r="B3" s="78"/>
      <c r="C3" s="78"/>
      <c r="D3" s="79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80" t="s">
        <v>56</v>
      </c>
      <c r="B4" s="81"/>
      <c r="C4" s="81"/>
      <c r="D4" s="82"/>
      <c r="E4" s="10"/>
      <c r="F4" s="11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 t="s">
        <v>14</v>
      </c>
      <c r="C6" s="18">
        <v>3820119</v>
      </c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 t="s">
        <v>50</v>
      </c>
      <c r="C7" s="16">
        <v>3801694</v>
      </c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 t="s">
        <v>17</v>
      </c>
      <c r="C8" s="16">
        <v>3804826</v>
      </c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 t="s">
        <v>20</v>
      </c>
      <c r="C9" s="16">
        <v>12835</v>
      </c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 t="s">
        <v>22</v>
      </c>
      <c r="C10" s="18">
        <v>3821300</v>
      </c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 t="s">
        <v>24</v>
      </c>
      <c r="C11" s="16">
        <v>3818093</v>
      </c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 t="s">
        <v>25</v>
      </c>
      <c r="C12" s="16">
        <v>3801380</v>
      </c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 t="s">
        <v>26</v>
      </c>
      <c r="C13" s="16">
        <v>3808655</v>
      </c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 t="s">
        <v>27</v>
      </c>
      <c r="C14" s="16">
        <v>3831905</v>
      </c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 t="s">
        <v>28</v>
      </c>
      <c r="C15" s="16">
        <v>3809481</v>
      </c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 t="s">
        <v>29</v>
      </c>
      <c r="C16" s="24">
        <v>3805844</v>
      </c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 t="s">
        <v>30</v>
      </c>
      <c r="C17" s="16">
        <v>3809532</v>
      </c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 t="s">
        <v>31</v>
      </c>
      <c r="C18" s="16">
        <v>3828490</v>
      </c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 t="s">
        <v>32</v>
      </c>
      <c r="C19" s="18">
        <v>3821262</v>
      </c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 t="s">
        <v>34</v>
      </c>
      <c r="C20" s="18">
        <v>4825019</v>
      </c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 t="s">
        <v>35</v>
      </c>
      <c r="C21" s="18">
        <v>3821301</v>
      </c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 t="s">
        <v>33</v>
      </c>
      <c r="C22" s="16">
        <v>3810282</v>
      </c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 t="s">
        <v>36</v>
      </c>
      <c r="C23" s="16">
        <v>3805768</v>
      </c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 t="s">
        <v>37</v>
      </c>
      <c r="C24" s="16">
        <v>1491735</v>
      </c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 t="s">
        <v>38</v>
      </c>
      <c r="C25" s="16">
        <v>3810471</v>
      </c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 t="s">
        <v>39</v>
      </c>
      <c r="C26" s="18">
        <v>3814041</v>
      </c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 t="s">
        <v>40</v>
      </c>
      <c r="C27" s="16">
        <v>3810396</v>
      </c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 t="s">
        <v>41</v>
      </c>
      <c r="C28" s="16">
        <v>3840743</v>
      </c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 t="s">
        <v>42</v>
      </c>
      <c r="C29" s="16">
        <v>3819198</v>
      </c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 t="s">
        <v>43</v>
      </c>
      <c r="C30" s="16">
        <v>110124</v>
      </c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 t="s">
        <v>44</v>
      </c>
      <c r="C31" s="16">
        <v>82261</v>
      </c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 t="s">
        <v>51</v>
      </c>
      <c r="C32" s="16">
        <v>51543371</v>
      </c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 t="s">
        <v>52</v>
      </c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 t="s">
        <v>45</v>
      </c>
      <c r="C34" s="16">
        <v>3841257</v>
      </c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 t="s">
        <v>47</v>
      </c>
      <c r="C35" s="16">
        <v>3829984</v>
      </c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 t="s">
        <v>53</v>
      </c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A2:D2"/>
    <mergeCell ref="A3:D3"/>
    <mergeCell ref="A4:D4"/>
  </mergeCells>
  <conditionalFormatting sqref="G6:AK35">
    <cfRule type="containsText" dxfId="7" priority="1" operator="containsText" text="N">
      <formula>NOT(ISERROR(SEARCH("N",G6)))</formula>
    </cfRule>
    <cfRule type="containsText" dxfId="6" priority="2" operator="containsText" text="A">
      <formula>NOT(ISERROR(SEARCH("A",G6)))</formula>
    </cfRule>
    <cfRule type="containsText" dxfId="5" priority="3" operator="containsText" text="x">
      <formula>NOT(ISERROR(SEARCH("x",G6)))</formula>
    </cfRule>
    <cfRule type="containsText" dxfId="4" priority="4" operator="containsText" text="M">
      <formula>NOT(ISERROR(SEARCH("M",G6)))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F40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5.140625" customWidth="1"/>
    <col min="3" max="3" width="10.5703125" customWidth="1"/>
    <col min="4" max="4" width="10.28515625" customWidth="1"/>
    <col min="5" max="5" width="5.140625" customWidth="1"/>
    <col min="6" max="6" width="4.7109375" customWidth="1"/>
    <col min="7" max="37" width="5.7109375" customWidth="1"/>
    <col min="38" max="42" width="9.140625" customWidth="1"/>
  </cols>
  <sheetData>
    <row r="1" spans="1:110" s="5" customFormat="1" ht="19.5" thickBot="1" x14ac:dyDescent="0.35">
      <c r="A1" s="1"/>
      <c r="B1" s="1"/>
      <c r="C1" s="1"/>
      <c r="D1" s="1"/>
      <c r="E1" s="2"/>
      <c r="F1" s="2"/>
      <c r="G1" s="3"/>
      <c r="H1" s="3"/>
      <c r="I1" s="3"/>
      <c r="J1" s="3"/>
      <c r="K1" s="3"/>
      <c r="L1" s="3"/>
      <c r="M1" s="3" t="s">
        <v>58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4"/>
      <c r="AK1" s="4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</row>
    <row r="2" spans="1:110" ht="34.5" customHeight="1" x14ac:dyDescent="0.25">
      <c r="A2" s="74" t="s">
        <v>0</v>
      </c>
      <c r="B2" s="75"/>
      <c r="C2" s="75"/>
      <c r="D2" s="76"/>
      <c r="E2" s="6"/>
      <c r="F2" s="7"/>
      <c r="G2" s="36" t="s">
        <v>54</v>
      </c>
      <c r="H2" s="36" t="s">
        <v>4</v>
      </c>
      <c r="I2" s="40" t="s">
        <v>5</v>
      </c>
      <c r="J2" s="40" t="s">
        <v>6</v>
      </c>
      <c r="K2" s="36" t="s">
        <v>1</v>
      </c>
      <c r="L2" s="36" t="s">
        <v>2</v>
      </c>
      <c r="M2" s="36" t="s">
        <v>3</v>
      </c>
      <c r="N2" s="36" t="s">
        <v>54</v>
      </c>
      <c r="O2" s="36" t="s">
        <v>4</v>
      </c>
      <c r="P2" s="40" t="s">
        <v>5</v>
      </c>
      <c r="Q2" s="40" t="s">
        <v>6</v>
      </c>
      <c r="R2" s="36" t="s">
        <v>1</v>
      </c>
      <c r="S2" s="36" t="s">
        <v>2</v>
      </c>
      <c r="T2" s="36" t="s">
        <v>3</v>
      </c>
      <c r="U2" s="36" t="s">
        <v>54</v>
      </c>
      <c r="V2" s="36" t="s">
        <v>4</v>
      </c>
      <c r="W2" s="40" t="s">
        <v>5</v>
      </c>
      <c r="X2" s="40" t="s">
        <v>6</v>
      </c>
      <c r="Y2" s="36" t="s">
        <v>1</v>
      </c>
      <c r="Z2" s="36" t="s">
        <v>2</v>
      </c>
      <c r="AA2" s="36" t="s">
        <v>3</v>
      </c>
      <c r="AB2" s="36" t="s">
        <v>54</v>
      </c>
      <c r="AC2" s="36" t="s">
        <v>4</v>
      </c>
      <c r="AD2" s="40" t="s">
        <v>5</v>
      </c>
      <c r="AE2" s="40" t="s">
        <v>6</v>
      </c>
      <c r="AF2" s="36" t="s">
        <v>1</v>
      </c>
      <c r="AG2" s="36" t="s">
        <v>2</v>
      </c>
      <c r="AH2" s="36" t="s">
        <v>3</v>
      </c>
      <c r="AI2" s="36" t="s">
        <v>54</v>
      </c>
      <c r="AJ2" s="36" t="s">
        <v>4</v>
      </c>
      <c r="AK2" s="40" t="s">
        <v>5</v>
      </c>
    </row>
    <row r="3" spans="1:110" ht="15.75" x14ac:dyDescent="0.25">
      <c r="A3" s="77" t="s">
        <v>55</v>
      </c>
      <c r="B3" s="78"/>
      <c r="C3" s="78"/>
      <c r="D3" s="79"/>
      <c r="E3" s="8"/>
      <c r="F3" s="9"/>
      <c r="G3" s="37">
        <v>1</v>
      </c>
      <c r="H3" s="37">
        <v>2</v>
      </c>
      <c r="I3" s="41">
        <v>3</v>
      </c>
      <c r="J3" s="41">
        <v>4</v>
      </c>
      <c r="K3" s="37">
        <v>5</v>
      </c>
      <c r="L3" s="37">
        <v>6</v>
      </c>
      <c r="M3" s="37">
        <v>7</v>
      </c>
      <c r="N3" s="37">
        <v>8</v>
      </c>
      <c r="O3" s="37">
        <v>9</v>
      </c>
      <c r="P3" s="41">
        <v>10</v>
      </c>
      <c r="Q3" s="41">
        <v>11</v>
      </c>
      <c r="R3" s="37">
        <v>12</v>
      </c>
      <c r="S3" s="37">
        <v>13</v>
      </c>
      <c r="T3" s="37">
        <v>14</v>
      </c>
      <c r="U3" s="37">
        <v>15</v>
      </c>
      <c r="V3" s="37">
        <v>16</v>
      </c>
      <c r="W3" s="41">
        <v>17</v>
      </c>
      <c r="X3" s="41">
        <v>18</v>
      </c>
      <c r="Y3" s="37">
        <v>19</v>
      </c>
      <c r="Z3" s="37">
        <v>20</v>
      </c>
      <c r="AA3" s="37">
        <v>21</v>
      </c>
      <c r="AB3" s="37">
        <v>22</v>
      </c>
      <c r="AC3" s="37">
        <v>23</v>
      </c>
      <c r="AD3" s="41">
        <v>24</v>
      </c>
      <c r="AE3" s="41">
        <v>25</v>
      </c>
      <c r="AF3" s="37">
        <v>26</v>
      </c>
      <c r="AG3" s="37">
        <v>27</v>
      </c>
      <c r="AH3" s="37">
        <v>28</v>
      </c>
      <c r="AI3" s="37">
        <v>29</v>
      </c>
      <c r="AJ3" s="37">
        <v>30</v>
      </c>
      <c r="AK3" s="43">
        <v>31</v>
      </c>
    </row>
    <row r="4" spans="1:110" ht="15.75" x14ac:dyDescent="0.25">
      <c r="A4" s="80" t="s">
        <v>56</v>
      </c>
      <c r="B4" s="81"/>
      <c r="C4" s="81"/>
      <c r="D4" s="82"/>
      <c r="E4" s="10"/>
      <c r="F4" s="11"/>
      <c r="G4" s="38">
        <v>10</v>
      </c>
      <c r="H4" s="38">
        <v>11</v>
      </c>
      <c r="I4" s="42">
        <v>12</v>
      </c>
      <c r="J4" s="42">
        <v>13</v>
      </c>
      <c r="K4" s="38">
        <v>14</v>
      </c>
      <c r="L4" s="38">
        <v>15</v>
      </c>
      <c r="M4" s="38">
        <v>16</v>
      </c>
      <c r="N4" s="38">
        <v>17</v>
      </c>
      <c r="O4" s="38">
        <v>18</v>
      </c>
      <c r="P4" s="42">
        <v>19</v>
      </c>
      <c r="Q4" s="42">
        <v>20</v>
      </c>
      <c r="R4" s="38">
        <v>21</v>
      </c>
      <c r="S4" s="38">
        <v>22</v>
      </c>
      <c r="T4" s="38">
        <v>23</v>
      </c>
      <c r="U4" s="38">
        <v>24</v>
      </c>
      <c r="V4" s="38">
        <v>25</v>
      </c>
      <c r="W4" s="42">
        <v>26</v>
      </c>
      <c r="X4" s="42">
        <v>27</v>
      </c>
      <c r="Y4" s="38">
        <v>28</v>
      </c>
      <c r="Z4" s="38">
        <v>29</v>
      </c>
      <c r="AA4" s="38">
        <v>30</v>
      </c>
      <c r="AB4" s="38">
        <v>1</v>
      </c>
      <c r="AC4" s="38">
        <v>2</v>
      </c>
      <c r="AD4" s="42">
        <v>3</v>
      </c>
      <c r="AE4" s="42">
        <v>4</v>
      </c>
      <c r="AF4" s="38">
        <v>5</v>
      </c>
      <c r="AG4" s="38">
        <v>6</v>
      </c>
      <c r="AH4" s="38">
        <v>7</v>
      </c>
      <c r="AI4" s="38">
        <v>8</v>
      </c>
      <c r="AJ4" s="38">
        <v>9</v>
      </c>
      <c r="AK4" s="42">
        <v>10</v>
      </c>
    </row>
    <row r="5" spans="1:110" s="5" customFormat="1" ht="29.25" customHeight="1" x14ac:dyDescent="0.3">
      <c r="A5" s="12"/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9"/>
      <c r="AL5"/>
      <c r="AM5" s="60" t="s">
        <v>59</v>
      </c>
      <c r="AN5" s="60" t="s">
        <v>13</v>
      </c>
      <c r="AO5" s="60" t="s">
        <v>18</v>
      </c>
      <c r="AP5" s="60" t="s">
        <v>16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110" s="17" customFormat="1" ht="20.100000000000001" customHeight="1" x14ac:dyDescent="0.25">
      <c r="A6" s="15">
        <v>1</v>
      </c>
      <c r="B6" s="67" t="s">
        <v>14</v>
      </c>
      <c r="C6" s="18">
        <v>3820119</v>
      </c>
      <c r="D6" s="18" t="s">
        <v>15</v>
      </c>
      <c r="E6" s="19"/>
      <c r="F6" s="68" t="s">
        <v>13</v>
      </c>
      <c r="G6" s="62" t="s">
        <v>13</v>
      </c>
      <c r="H6" s="62" t="s">
        <v>13</v>
      </c>
      <c r="I6" s="62" t="s">
        <v>57</v>
      </c>
      <c r="J6" s="62" t="s">
        <v>57</v>
      </c>
      <c r="K6" s="62" t="s">
        <v>13</v>
      </c>
      <c r="L6" s="62" t="s">
        <v>13</v>
      </c>
      <c r="M6" s="62" t="s">
        <v>13</v>
      </c>
      <c r="N6" s="62" t="s">
        <v>13</v>
      </c>
      <c r="O6" s="62" t="s">
        <v>13</v>
      </c>
      <c r="P6" s="62" t="s">
        <v>57</v>
      </c>
      <c r="Q6" s="62" t="s">
        <v>57</v>
      </c>
      <c r="R6" s="62" t="s">
        <v>13</v>
      </c>
      <c r="S6" s="62" t="s">
        <v>13</v>
      </c>
      <c r="T6" s="62" t="s">
        <v>13</v>
      </c>
      <c r="U6" s="62" t="s">
        <v>13</v>
      </c>
      <c r="V6" s="62" t="s">
        <v>13</v>
      </c>
      <c r="W6" s="62" t="s">
        <v>57</v>
      </c>
      <c r="X6" s="62" t="s">
        <v>57</v>
      </c>
      <c r="Y6" s="62" t="s">
        <v>13</v>
      </c>
      <c r="Z6" s="62" t="s">
        <v>13</v>
      </c>
      <c r="AA6" s="62" t="s">
        <v>13</v>
      </c>
      <c r="AB6" s="62" t="s">
        <v>13</v>
      </c>
      <c r="AC6" s="62" t="s">
        <v>13</v>
      </c>
      <c r="AD6" s="62" t="s">
        <v>57</v>
      </c>
      <c r="AE6" s="62" t="s">
        <v>57</v>
      </c>
      <c r="AF6" s="62" t="s">
        <v>13</v>
      </c>
      <c r="AG6" s="62" t="s">
        <v>60</v>
      </c>
      <c r="AH6" s="62" t="s">
        <v>13</v>
      </c>
      <c r="AI6" s="62" t="s">
        <v>13</v>
      </c>
      <c r="AJ6" s="62" t="s">
        <v>13</v>
      </c>
      <c r="AK6" s="62" t="s">
        <v>57</v>
      </c>
      <c r="AL6"/>
      <c r="AM6" s="61">
        <f>COUNTIFS(G6:AK6,"X")</f>
        <v>9</v>
      </c>
      <c r="AN6" s="61">
        <f>COUNTIFS(G6:AK6,"M")</f>
        <v>21</v>
      </c>
      <c r="AO6" s="61">
        <f>COUNTIFS(G6:AK6,"A")</f>
        <v>0</v>
      </c>
      <c r="AP6" s="61">
        <f>COUNTIFS(G6:AK6,"N")</f>
        <v>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110" s="17" customFormat="1" ht="20.100000000000001" customHeight="1" x14ac:dyDescent="0.25">
      <c r="A7" s="15">
        <v>2</v>
      </c>
      <c r="B7" s="63" t="s">
        <v>50</v>
      </c>
      <c r="C7" s="16">
        <v>3801694</v>
      </c>
      <c r="D7" s="16" t="s">
        <v>15</v>
      </c>
      <c r="E7" s="16"/>
      <c r="F7" s="68" t="s">
        <v>13</v>
      </c>
      <c r="G7" s="62" t="s">
        <v>13</v>
      </c>
      <c r="H7" s="62" t="s">
        <v>13</v>
      </c>
      <c r="I7" s="62" t="s">
        <v>57</v>
      </c>
      <c r="J7" s="62" t="s">
        <v>57</v>
      </c>
      <c r="K7" s="62" t="s">
        <v>13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57</v>
      </c>
      <c r="Q7" s="62" t="s">
        <v>57</v>
      </c>
      <c r="R7" s="62" t="s">
        <v>16</v>
      </c>
      <c r="S7" s="62" t="s">
        <v>16</v>
      </c>
      <c r="T7" s="62" t="s">
        <v>16</v>
      </c>
      <c r="U7" s="62" t="s">
        <v>16</v>
      </c>
      <c r="V7" s="62" t="s">
        <v>16</v>
      </c>
      <c r="W7" s="62" t="s">
        <v>16</v>
      </c>
      <c r="X7" s="62" t="s">
        <v>57</v>
      </c>
      <c r="Y7" s="62" t="s">
        <v>57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/>
      <c r="AM7" s="61">
        <f t="shared" ref="AM7:AM35" si="0">COUNTIFS(G7:AK7,"X")</f>
        <v>6</v>
      </c>
      <c r="AN7" s="61">
        <f t="shared" ref="AN7:AN35" si="1">COUNTIFS(G7:AK7,"M")</f>
        <v>7</v>
      </c>
      <c r="AO7" s="61">
        <f t="shared" ref="AO7:AO35" si="2">COUNTIFS(G7:AK7,"A")</f>
        <v>0</v>
      </c>
      <c r="AP7" s="61">
        <f t="shared" ref="AP7:AP35" si="3">COUNTIFS(G7:AK7,"N")</f>
        <v>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110" s="17" customFormat="1" ht="20.100000000000001" customHeight="1" x14ac:dyDescent="0.25">
      <c r="A8" s="15">
        <v>3</v>
      </c>
      <c r="B8" s="64" t="s">
        <v>17</v>
      </c>
      <c r="C8" s="16">
        <v>3804826</v>
      </c>
      <c r="D8" s="16" t="s">
        <v>15</v>
      </c>
      <c r="E8" s="16"/>
      <c r="F8" s="68" t="s">
        <v>13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/>
      <c r="AM8" s="61">
        <f t="shared" si="0"/>
        <v>0</v>
      </c>
      <c r="AN8" s="61">
        <f t="shared" si="1"/>
        <v>0</v>
      </c>
      <c r="AO8" s="61">
        <f t="shared" si="2"/>
        <v>0</v>
      </c>
      <c r="AP8" s="61">
        <f t="shared" si="3"/>
        <v>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DF8" s="17" t="s">
        <v>19</v>
      </c>
    </row>
    <row r="9" spans="1:110" s="17" customFormat="1" ht="20.100000000000001" customHeight="1" x14ac:dyDescent="0.25">
      <c r="A9" s="15">
        <v>4</v>
      </c>
      <c r="B9" s="64" t="s">
        <v>20</v>
      </c>
      <c r="C9" s="16">
        <v>12835</v>
      </c>
      <c r="D9" s="16" t="s">
        <v>15</v>
      </c>
      <c r="E9" s="16"/>
      <c r="F9" s="69" t="s">
        <v>21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/>
      <c r="AM9" s="61">
        <f t="shared" si="0"/>
        <v>0</v>
      </c>
      <c r="AN9" s="61">
        <f t="shared" si="1"/>
        <v>0</v>
      </c>
      <c r="AO9" s="61">
        <f t="shared" si="2"/>
        <v>0</v>
      </c>
      <c r="AP9" s="61">
        <f t="shared" si="3"/>
        <v>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</row>
    <row r="10" spans="1:110" s="17" customFormat="1" ht="20.100000000000001" customHeight="1" x14ac:dyDescent="0.25">
      <c r="A10" s="15">
        <v>5</v>
      </c>
      <c r="B10" s="64" t="s">
        <v>22</v>
      </c>
      <c r="C10" s="18">
        <v>3821300</v>
      </c>
      <c r="D10" s="21" t="s">
        <v>23</v>
      </c>
      <c r="E10" s="18"/>
      <c r="F10" s="70" t="s">
        <v>13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/>
      <c r="AM10" s="61">
        <f t="shared" si="0"/>
        <v>0</v>
      </c>
      <c r="AN10" s="61">
        <f t="shared" si="1"/>
        <v>0</v>
      </c>
      <c r="AO10" s="61">
        <f>COUNTIFS(G10:AK10,"A")</f>
        <v>0</v>
      </c>
      <c r="AP10" s="61">
        <f t="shared" si="3"/>
        <v>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110" s="20" customFormat="1" ht="20.100000000000001" customHeight="1" x14ac:dyDescent="0.25">
      <c r="A11" s="15">
        <v>6</v>
      </c>
      <c r="B11" s="64" t="s">
        <v>24</v>
      </c>
      <c r="C11" s="16">
        <v>3818093</v>
      </c>
      <c r="D11" s="16" t="s">
        <v>15</v>
      </c>
      <c r="E11" s="16"/>
      <c r="F11" s="68" t="s">
        <v>13</v>
      </c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/>
      <c r="AM11" s="61">
        <f t="shared" si="0"/>
        <v>0</v>
      </c>
      <c r="AN11" s="61">
        <f t="shared" si="1"/>
        <v>0</v>
      </c>
      <c r="AO11" s="61">
        <f t="shared" si="2"/>
        <v>0</v>
      </c>
      <c r="AP11" s="61">
        <f t="shared" si="3"/>
        <v>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</row>
    <row r="12" spans="1:110" s="17" customFormat="1" ht="20.100000000000001" customHeight="1" x14ac:dyDescent="0.25">
      <c r="A12" s="15">
        <v>7</v>
      </c>
      <c r="B12" s="67" t="s">
        <v>25</v>
      </c>
      <c r="C12" s="16">
        <v>3801380</v>
      </c>
      <c r="D12" s="23" t="s">
        <v>23</v>
      </c>
      <c r="E12" s="16"/>
      <c r="F12" s="69" t="s">
        <v>13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/>
      <c r="AM12" s="61">
        <f t="shared" si="0"/>
        <v>0</v>
      </c>
      <c r="AN12" s="61">
        <f t="shared" si="1"/>
        <v>0</v>
      </c>
      <c r="AO12" s="61">
        <f t="shared" si="2"/>
        <v>0</v>
      </c>
      <c r="AP12" s="61">
        <f t="shared" si="3"/>
        <v>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110" s="17" customFormat="1" ht="20.100000000000001" customHeight="1" x14ac:dyDescent="0.25">
      <c r="A13" s="15">
        <v>8</v>
      </c>
      <c r="B13" s="64" t="s">
        <v>26</v>
      </c>
      <c r="C13" s="16">
        <v>3808655</v>
      </c>
      <c r="D13" s="16" t="s">
        <v>15</v>
      </c>
      <c r="E13" s="16"/>
      <c r="F13" s="68" t="s">
        <v>13</v>
      </c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/>
      <c r="AM13" s="61">
        <f t="shared" si="0"/>
        <v>0</v>
      </c>
      <c r="AN13" s="61">
        <f t="shared" si="1"/>
        <v>0</v>
      </c>
      <c r="AO13" s="61">
        <f t="shared" si="2"/>
        <v>0</v>
      </c>
      <c r="AP13" s="61">
        <f t="shared" si="3"/>
        <v>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110" s="17" customFormat="1" ht="20.100000000000001" customHeight="1" x14ac:dyDescent="0.25">
      <c r="A14" s="15">
        <v>9</v>
      </c>
      <c r="B14" s="64" t="s">
        <v>27</v>
      </c>
      <c r="C14" s="16">
        <v>3831905</v>
      </c>
      <c r="D14" s="16" t="s">
        <v>15</v>
      </c>
      <c r="E14" s="16"/>
      <c r="F14" s="68" t="s">
        <v>13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/>
      <c r="AM14" s="61">
        <f t="shared" si="0"/>
        <v>0</v>
      </c>
      <c r="AN14" s="61">
        <f t="shared" si="1"/>
        <v>0</v>
      </c>
      <c r="AO14" s="61">
        <f t="shared" si="2"/>
        <v>0</v>
      </c>
      <c r="AP14" s="61">
        <f t="shared" si="3"/>
        <v>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110" s="17" customFormat="1" ht="20.100000000000001" customHeight="1" x14ac:dyDescent="0.25">
      <c r="A15" s="15">
        <v>10</v>
      </c>
      <c r="B15" s="64" t="s">
        <v>28</v>
      </c>
      <c r="C15" s="16">
        <v>3809481</v>
      </c>
      <c r="D15" s="16" t="s">
        <v>15</v>
      </c>
      <c r="E15" s="16"/>
      <c r="F15" s="68" t="s">
        <v>13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/>
      <c r="AM15" s="61">
        <f t="shared" si="0"/>
        <v>0</v>
      </c>
      <c r="AN15" s="61">
        <f t="shared" si="1"/>
        <v>0</v>
      </c>
      <c r="AO15" s="61">
        <f t="shared" si="2"/>
        <v>0</v>
      </c>
      <c r="AP15" s="61">
        <f t="shared" si="3"/>
        <v>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110" s="17" customFormat="1" ht="20.100000000000001" customHeight="1" x14ac:dyDescent="0.25">
      <c r="A16" s="15">
        <v>11</v>
      </c>
      <c r="B16" s="65" t="s">
        <v>29</v>
      </c>
      <c r="C16" s="24">
        <v>3805844</v>
      </c>
      <c r="D16" s="24" t="s">
        <v>15</v>
      </c>
      <c r="E16" s="24"/>
      <c r="F16" s="71" t="s">
        <v>13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/>
      <c r="AM16" s="61">
        <f t="shared" si="0"/>
        <v>0</v>
      </c>
      <c r="AN16" s="61">
        <f t="shared" si="1"/>
        <v>0</v>
      </c>
      <c r="AO16" s="61">
        <f t="shared" si="2"/>
        <v>0</v>
      </c>
      <c r="AP16" s="61">
        <f t="shared" si="3"/>
        <v>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17" customFormat="1" ht="20.100000000000001" customHeight="1" x14ac:dyDescent="0.25">
      <c r="A17" s="15">
        <v>12</v>
      </c>
      <c r="B17" s="64" t="s">
        <v>30</v>
      </c>
      <c r="C17" s="16">
        <v>3809532</v>
      </c>
      <c r="D17" s="16" t="s">
        <v>15</v>
      </c>
      <c r="E17" s="16"/>
      <c r="F17" s="68" t="s">
        <v>13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/>
      <c r="AM17" s="61">
        <f t="shared" si="0"/>
        <v>0</v>
      </c>
      <c r="AN17" s="61">
        <f t="shared" si="1"/>
        <v>0</v>
      </c>
      <c r="AO17" s="61">
        <f t="shared" si="2"/>
        <v>0</v>
      </c>
      <c r="AP17" s="61">
        <f t="shared" si="3"/>
        <v>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</row>
    <row r="18" spans="1:110" s="20" customFormat="1" ht="20.100000000000001" customHeight="1" x14ac:dyDescent="0.25">
      <c r="A18" s="15">
        <v>13</v>
      </c>
      <c r="B18" s="66" t="s">
        <v>31</v>
      </c>
      <c r="C18" s="16">
        <v>3828490</v>
      </c>
      <c r="D18" s="16" t="s">
        <v>15</v>
      </c>
      <c r="E18" s="16"/>
      <c r="F18" s="69" t="s">
        <v>13</v>
      </c>
      <c r="G18" s="62" t="s">
        <v>16</v>
      </c>
      <c r="H18" s="62" t="s">
        <v>16</v>
      </c>
      <c r="I18" s="62" t="s">
        <v>16</v>
      </c>
      <c r="J18" s="62" t="s">
        <v>16</v>
      </c>
      <c r="K18" s="62" t="s">
        <v>57</v>
      </c>
      <c r="L18" s="62" t="s">
        <v>57</v>
      </c>
      <c r="M18" s="62" t="s">
        <v>57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/>
      <c r="AM18" s="61">
        <f t="shared" si="0"/>
        <v>3</v>
      </c>
      <c r="AN18" s="61">
        <f t="shared" si="1"/>
        <v>0</v>
      </c>
      <c r="AO18" s="61">
        <f t="shared" si="2"/>
        <v>0</v>
      </c>
      <c r="AP18" s="61">
        <f t="shared" si="3"/>
        <v>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</row>
    <row r="19" spans="1:110" s="17" customFormat="1" ht="24.95" customHeight="1" x14ac:dyDescent="0.25">
      <c r="A19" s="15">
        <v>14</v>
      </c>
      <c r="B19" s="64" t="s">
        <v>32</v>
      </c>
      <c r="C19" s="18">
        <v>3821262</v>
      </c>
      <c r="D19" s="21" t="s">
        <v>23</v>
      </c>
      <c r="E19" s="18"/>
      <c r="F19" s="70" t="s">
        <v>13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/>
      <c r="AM19" s="61">
        <f t="shared" si="0"/>
        <v>0</v>
      </c>
      <c r="AN19" s="61">
        <f t="shared" si="1"/>
        <v>0</v>
      </c>
      <c r="AO19" s="61">
        <f t="shared" si="2"/>
        <v>0</v>
      </c>
      <c r="AP19" s="61">
        <f t="shared" si="3"/>
        <v>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110" s="17" customFormat="1" ht="20.100000000000001" customHeight="1" x14ac:dyDescent="0.25">
      <c r="A20" s="15">
        <v>15</v>
      </c>
      <c r="B20" s="64" t="s">
        <v>34</v>
      </c>
      <c r="C20" s="18">
        <v>4825019</v>
      </c>
      <c r="D20" s="21" t="s">
        <v>23</v>
      </c>
      <c r="E20" s="18"/>
      <c r="F20" s="70" t="s">
        <v>13</v>
      </c>
      <c r="G20" s="62" t="s">
        <v>18</v>
      </c>
      <c r="H20" s="62" t="s">
        <v>18</v>
      </c>
      <c r="I20" s="62" t="s">
        <v>18</v>
      </c>
      <c r="J20" s="62" t="s">
        <v>57</v>
      </c>
      <c r="K20" s="62" t="s">
        <v>57</v>
      </c>
      <c r="L20" s="62" t="s">
        <v>18</v>
      </c>
      <c r="M20" s="62" t="s">
        <v>18</v>
      </c>
      <c r="N20" s="62" t="s">
        <v>18</v>
      </c>
      <c r="O20" s="62" t="s">
        <v>18</v>
      </c>
      <c r="P20" s="62" t="s">
        <v>18</v>
      </c>
      <c r="Q20" s="62" t="s">
        <v>57</v>
      </c>
      <c r="R20" s="62" t="s">
        <v>57</v>
      </c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/>
      <c r="AM20" s="61">
        <f t="shared" si="0"/>
        <v>4</v>
      </c>
      <c r="AN20" s="61">
        <f t="shared" si="1"/>
        <v>0</v>
      </c>
      <c r="AO20" s="61">
        <f t="shared" si="2"/>
        <v>8</v>
      </c>
      <c r="AP20" s="61">
        <f t="shared" si="3"/>
        <v>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110" s="17" customFormat="1" ht="20.100000000000001" customHeight="1" x14ac:dyDescent="0.25">
      <c r="A21" s="15">
        <v>16</v>
      </c>
      <c r="B21" s="64" t="s">
        <v>35</v>
      </c>
      <c r="C21" s="18">
        <v>3821301</v>
      </c>
      <c r="D21" s="21" t="s">
        <v>23</v>
      </c>
      <c r="E21" s="18"/>
      <c r="F21" s="70" t="s">
        <v>13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/>
      <c r="AM21" s="61">
        <f t="shared" si="0"/>
        <v>0</v>
      </c>
      <c r="AN21" s="61">
        <f t="shared" si="1"/>
        <v>0</v>
      </c>
      <c r="AO21" s="61">
        <f t="shared" si="2"/>
        <v>0</v>
      </c>
      <c r="AP21" s="61">
        <f t="shared" si="3"/>
        <v>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110" s="17" customFormat="1" ht="20.100000000000001" customHeight="1" x14ac:dyDescent="0.25">
      <c r="A22" s="15">
        <v>17</v>
      </c>
      <c r="B22" s="64" t="s">
        <v>33</v>
      </c>
      <c r="C22" s="16">
        <v>3810282</v>
      </c>
      <c r="D22" s="16" t="s">
        <v>15</v>
      </c>
      <c r="E22" s="16"/>
      <c r="F22" s="68" t="s">
        <v>13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/>
      <c r="AM22" s="61">
        <f t="shared" si="0"/>
        <v>0</v>
      </c>
      <c r="AN22" s="61">
        <f t="shared" si="1"/>
        <v>0</v>
      </c>
      <c r="AO22" s="61">
        <f t="shared" si="2"/>
        <v>0</v>
      </c>
      <c r="AP22" s="61">
        <f t="shared" si="3"/>
        <v>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110" s="17" customFormat="1" ht="20.100000000000001" customHeight="1" x14ac:dyDescent="0.25">
      <c r="A23" s="15">
        <v>18</v>
      </c>
      <c r="B23" s="67" t="s">
        <v>36</v>
      </c>
      <c r="C23" s="16">
        <v>3805768</v>
      </c>
      <c r="D23" s="16" t="s">
        <v>15</v>
      </c>
      <c r="E23" s="16"/>
      <c r="F23" s="68" t="s">
        <v>13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/>
      <c r="AM23" s="61">
        <f t="shared" si="0"/>
        <v>0</v>
      </c>
      <c r="AN23" s="61">
        <f t="shared" si="1"/>
        <v>0</v>
      </c>
      <c r="AO23" s="61">
        <f t="shared" si="2"/>
        <v>0</v>
      </c>
      <c r="AP23" s="61">
        <f t="shared" si="3"/>
        <v>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</row>
    <row r="24" spans="1:110" s="17" customFormat="1" ht="20.100000000000001" customHeight="1" x14ac:dyDescent="0.25">
      <c r="A24" s="15">
        <v>19</v>
      </c>
      <c r="B24" s="64" t="s">
        <v>37</v>
      </c>
      <c r="C24" s="16">
        <v>1491735</v>
      </c>
      <c r="D24" s="23" t="s">
        <v>23</v>
      </c>
      <c r="E24" s="16"/>
      <c r="F24" s="70" t="s">
        <v>21</v>
      </c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/>
      <c r="AM24" s="61">
        <f t="shared" si="0"/>
        <v>0</v>
      </c>
      <c r="AN24" s="61">
        <f t="shared" si="1"/>
        <v>0</v>
      </c>
      <c r="AO24" s="61">
        <f t="shared" si="2"/>
        <v>0</v>
      </c>
      <c r="AP24" s="61">
        <f t="shared" si="3"/>
        <v>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110" s="20" customFormat="1" ht="20.100000000000001" customHeight="1" x14ac:dyDescent="0.25">
      <c r="A25" s="15">
        <v>20</v>
      </c>
      <c r="B25" s="64" t="s">
        <v>38</v>
      </c>
      <c r="C25" s="16">
        <v>3810471</v>
      </c>
      <c r="D25" s="16" t="s">
        <v>12</v>
      </c>
      <c r="E25" s="16"/>
      <c r="F25" s="68" t="s">
        <v>13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/>
      <c r="AM25" s="61">
        <f t="shared" si="0"/>
        <v>0</v>
      </c>
      <c r="AN25" s="61">
        <f t="shared" si="1"/>
        <v>0</v>
      </c>
      <c r="AO25" s="61">
        <f t="shared" si="2"/>
        <v>0</v>
      </c>
      <c r="AP25" s="61">
        <f t="shared" si="3"/>
        <v>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</row>
    <row r="26" spans="1:110" s="17" customFormat="1" ht="24.95" customHeight="1" x14ac:dyDescent="0.25">
      <c r="A26" s="15">
        <v>21</v>
      </c>
      <c r="B26" s="67" t="s">
        <v>39</v>
      </c>
      <c r="C26" s="18">
        <v>3814041</v>
      </c>
      <c r="D26" s="21" t="s">
        <v>23</v>
      </c>
      <c r="E26" s="18"/>
      <c r="F26" s="69" t="s">
        <v>13</v>
      </c>
      <c r="G26" s="62" t="s">
        <v>13</v>
      </c>
      <c r="H26" s="62" t="s">
        <v>13</v>
      </c>
      <c r="I26" s="62" t="s">
        <v>57</v>
      </c>
      <c r="J26" s="62" t="s">
        <v>57</v>
      </c>
      <c r="K26" s="62" t="s">
        <v>13</v>
      </c>
      <c r="L26" s="62" t="s">
        <v>13</v>
      </c>
      <c r="M26" s="62" t="s">
        <v>13</v>
      </c>
      <c r="N26" s="62" t="s">
        <v>13</v>
      </c>
      <c r="O26" s="62" t="s">
        <v>13</v>
      </c>
      <c r="P26" s="62" t="s">
        <v>57</v>
      </c>
      <c r="Q26" s="62" t="s">
        <v>57</v>
      </c>
      <c r="R26" s="62" t="s">
        <v>13</v>
      </c>
      <c r="S26" s="62" t="s">
        <v>13</v>
      </c>
      <c r="T26" s="62" t="s">
        <v>13</v>
      </c>
      <c r="U26" s="62" t="s">
        <v>13</v>
      </c>
      <c r="V26" s="62" t="s">
        <v>13</v>
      </c>
      <c r="W26" s="62" t="s">
        <v>57</v>
      </c>
      <c r="X26" s="62" t="s">
        <v>57</v>
      </c>
      <c r="Y26" s="62" t="s">
        <v>13</v>
      </c>
      <c r="Z26" s="62" t="s">
        <v>13</v>
      </c>
      <c r="AA26" s="62" t="s">
        <v>13</v>
      </c>
      <c r="AB26" s="62" t="s">
        <v>13</v>
      </c>
      <c r="AC26" s="62" t="s">
        <v>13</v>
      </c>
      <c r="AD26" s="62" t="s">
        <v>57</v>
      </c>
      <c r="AE26" s="62" t="s">
        <v>57</v>
      </c>
      <c r="AF26" s="62" t="s">
        <v>13</v>
      </c>
      <c r="AG26" s="62" t="s">
        <v>13</v>
      </c>
      <c r="AH26" s="62" t="s">
        <v>13</v>
      </c>
      <c r="AI26" s="62" t="s">
        <v>13</v>
      </c>
      <c r="AJ26" s="62" t="s">
        <v>13</v>
      </c>
      <c r="AK26" s="62" t="s">
        <v>57</v>
      </c>
      <c r="AL26"/>
      <c r="AM26" s="61">
        <f t="shared" si="0"/>
        <v>9</v>
      </c>
      <c r="AN26" s="61">
        <f t="shared" si="1"/>
        <v>22</v>
      </c>
      <c r="AO26" s="61">
        <f t="shared" si="2"/>
        <v>0</v>
      </c>
      <c r="AP26" s="61">
        <f t="shared" si="3"/>
        <v>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110" s="20" customFormat="1" ht="20.100000000000001" customHeight="1" x14ac:dyDescent="0.25">
      <c r="A27" s="15">
        <v>22</v>
      </c>
      <c r="B27" s="64" t="s">
        <v>40</v>
      </c>
      <c r="C27" s="16">
        <v>3810396</v>
      </c>
      <c r="D27" s="16" t="s">
        <v>12</v>
      </c>
      <c r="E27" s="16"/>
      <c r="F27" s="68" t="s">
        <v>13</v>
      </c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/>
      <c r="AM27" s="61">
        <f t="shared" si="0"/>
        <v>0</v>
      </c>
      <c r="AN27" s="61">
        <f t="shared" si="1"/>
        <v>0</v>
      </c>
      <c r="AO27" s="61">
        <f t="shared" si="2"/>
        <v>0</v>
      </c>
      <c r="AP27" s="61">
        <f t="shared" si="3"/>
        <v>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</row>
    <row r="28" spans="1:110" s="17" customFormat="1" ht="20.100000000000001" customHeight="1" x14ac:dyDescent="0.25">
      <c r="A28" s="15">
        <v>23</v>
      </c>
      <c r="B28" s="64" t="s">
        <v>41</v>
      </c>
      <c r="C28" s="16">
        <v>3840743</v>
      </c>
      <c r="D28" s="16" t="s">
        <v>15</v>
      </c>
      <c r="E28" s="16"/>
      <c r="F28" s="68" t="s">
        <v>13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/>
      <c r="AM28" s="61">
        <f t="shared" si="0"/>
        <v>0</v>
      </c>
      <c r="AN28" s="61">
        <f t="shared" si="1"/>
        <v>0</v>
      </c>
      <c r="AO28" s="61">
        <f t="shared" si="2"/>
        <v>0</v>
      </c>
      <c r="AP28" s="61">
        <f t="shared" si="3"/>
        <v>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110" s="17" customFormat="1" ht="20.100000000000001" customHeight="1" x14ac:dyDescent="0.25">
      <c r="A29" s="15">
        <v>24</v>
      </c>
      <c r="B29" s="64" t="s">
        <v>42</v>
      </c>
      <c r="C29" s="16">
        <v>3819198</v>
      </c>
      <c r="D29" s="16" t="s">
        <v>15</v>
      </c>
      <c r="E29" s="16"/>
      <c r="F29" s="68" t="s">
        <v>13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/>
      <c r="AM29" s="61">
        <f t="shared" si="0"/>
        <v>0</v>
      </c>
      <c r="AN29" s="61">
        <f t="shared" si="1"/>
        <v>0</v>
      </c>
      <c r="AO29" s="61">
        <f t="shared" si="2"/>
        <v>0</v>
      </c>
      <c r="AP29" s="61">
        <f t="shared" si="3"/>
        <v>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110" s="17" customFormat="1" ht="20.100000000000001" customHeight="1" x14ac:dyDescent="0.25">
      <c r="A30" s="15">
        <v>25</v>
      </c>
      <c r="B30" s="64" t="s">
        <v>43</v>
      </c>
      <c r="C30" s="16">
        <v>110124</v>
      </c>
      <c r="D30" s="16" t="s">
        <v>15</v>
      </c>
      <c r="E30" s="16"/>
      <c r="F30" s="72" t="s">
        <v>13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/>
      <c r="AM30" s="61">
        <f t="shared" si="0"/>
        <v>0</v>
      </c>
      <c r="AN30" s="61">
        <f t="shared" si="1"/>
        <v>0</v>
      </c>
      <c r="AO30" s="61">
        <f t="shared" si="2"/>
        <v>0</v>
      </c>
      <c r="AP30" s="61">
        <f t="shared" si="3"/>
        <v>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110" s="17" customFormat="1" ht="24.95" customHeight="1" x14ac:dyDescent="0.25">
      <c r="A31" s="15">
        <v>26</v>
      </c>
      <c r="B31" s="67" t="s">
        <v>44</v>
      </c>
      <c r="C31" s="16">
        <v>82261</v>
      </c>
      <c r="D31" s="16" t="s">
        <v>12</v>
      </c>
      <c r="E31" s="16"/>
      <c r="F31" s="68" t="s">
        <v>21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/>
      <c r="AM31" s="61">
        <f t="shared" si="0"/>
        <v>0</v>
      </c>
      <c r="AN31" s="61">
        <f t="shared" si="1"/>
        <v>0</v>
      </c>
      <c r="AO31" s="61">
        <f t="shared" si="2"/>
        <v>0</v>
      </c>
      <c r="AP31" s="61">
        <f t="shared" si="3"/>
        <v>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110" s="17" customFormat="1" ht="24.95" customHeight="1" x14ac:dyDescent="0.25">
      <c r="A32" s="15">
        <v>27</v>
      </c>
      <c r="B32" s="67" t="s">
        <v>51</v>
      </c>
      <c r="C32" s="16">
        <v>51543371</v>
      </c>
      <c r="D32" s="16"/>
      <c r="E32" s="16"/>
      <c r="F32" s="68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/>
      <c r="AM32" s="61">
        <f t="shared" si="0"/>
        <v>0</v>
      </c>
      <c r="AN32" s="61">
        <f t="shared" si="1"/>
        <v>0</v>
      </c>
      <c r="AO32" s="61">
        <f t="shared" si="2"/>
        <v>0</v>
      </c>
      <c r="AP32" s="61">
        <f t="shared" si="3"/>
        <v>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110" s="17" customFormat="1" ht="24.95" customHeight="1" x14ac:dyDescent="0.25">
      <c r="A33" s="15">
        <v>28</v>
      </c>
      <c r="B33" s="67" t="s">
        <v>52</v>
      </c>
      <c r="C33" s="16"/>
      <c r="D33" s="16"/>
      <c r="E33" s="16"/>
      <c r="F33" s="68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/>
      <c r="AM33" s="61">
        <f t="shared" si="0"/>
        <v>0</v>
      </c>
      <c r="AN33" s="61">
        <f t="shared" si="1"/>
        <v>0</v>
      </c>
      <c r="AO33" s="61">
        <f t="shared" si="2"/>
        <v>0</v>
      </c>
      <c r="AP33" s="61">
        <f t="shared" si="3"/>
        <v>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110" s="17" customFormat="1" ht="24.95" customHeight="1" x14ac:dyDescent="0.25">
      <c r="A34" s="15">
        <v>29</v>
      </c>
      <c r="B34" s="66" t="s">
        <v>45</v>
      </c>
      <c r="C34" s="16">
        <v>3841257</v>
      </c>
      <c r="D34" s="25" t="s">
        <v>46</v>
      </c>
      <c r="E34" s="16"/>
      <c r="F34" s="73" t="s">
        <v>13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/>
      <c r="AM34" s="61">
        <f t="shared" si="0"/>
        <v>0</v>
      </c>
      <c r="AN34" s="61">
        <f t="shared" si="1"/>
        <v>0</v>
      </c>
      <c r="AO34" s="61">
        <f t="shared" si="2"/>
        <v>0</v>
      </c>
      <c r="AP34" s="61">
        <f t="shared" si="3"/>
        <v>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110" s="22" customFormat="1" ht="20.100000000000001" customHeight="1" x14ac:dyDescent="0.25">
      <c r="A35" s="15">
        <v>30</v>
      </c>
      <c r="B35" s="66" t="s">
        <v>47</v>
      </c>
      <c r="C35" s="16">
        <v>3829984</v>
      </c>
      <c r="D35" s="25" t="s">
        <v>46</v>
      </c>
      <c r="E35" s="16"/>
      <c r="F35" s="69" t="s">
        <v>13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/>
      <c r="AM35" s="61">
        <f t="shared" si="0"/>
        <v>0</v>
      </c>
      <c r="AN35" s="61">
        <f t="shared" si="1"/>
        <v>0</v>
      </c>
      <c r="AO35" s="61">
        <f t="shared" si="2"/>
        <v>0</v>
      </c>
      <c r="AP35" s="61">
        <f t="shared" si="3"/>
        <v>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</row>
    <row r="36" spans="1:110" ht="15.75" x14ac:dyDescent="0.25">
      <c r="A36" s="26"/>
      <c r="B36" s="44" t="s">
        <v>13</v>
      </c>
      <c r="C36" s="27"/>
      <c r="D36" s="27"/>
      <c r="E36" s="27"/>
      <c r="F36" s="27"/>
      <c r="G36" s="39">
        <f>COUNTIFS(G6:G35,"M")</f>
        <v>3</v>
      </c>
      <c r="H36" s="39">
        <f t="shared" ref="H36:AK36" si="4">COUNTIFS(H6:H35,"M")</f>
        <v>3</v>
      </c>
      <c r="I36" s="39">
        <f t="shared" si="4"/>
        <v>0</v>
      </c>
      <c r="J36" s="39">
        <f t="shared" si="4"/>
        <v>0</v>
      </c>
      <c r="K36" s="39">
        <f t="shared" si="4"/>
        <v>3</v>
      </c>
      <c r="L36" s="39">
        <f t="shared" si="4"/>
        <v>3</v>
      </c>
      <c r="M36" s="39">
        <f t="shared" si="4"/>
        <v>3</v>
      </c>
      <c r="N36" s="39">
        <f t="shared" si="4"/>
        <v>3</v>
      </c>
      <c r="O36" s="39">
        <f t="shared" si="4"/>
        <v>3</v>
      </c>
      <c r="P36" s="39">
        <f t="shared" si="4"/>
        <v>0</v>
      </c>
      <c r="Q36" s="39">
        <f t="shared" si="4"/>
        <v>0</v>
      </c>
      <c r="R36" s="39">
        <f t="shared" si="4"/>
        <v>2</v>
      </c>
      <c r="S36" s="39">
        <f t="shared" si="4"/>
        <v>2</v>
      </c>
      <c r="T36" s="39">
        <f t="shared" si="4"/>
        <v>2</v>
      </c>
      <c r="U36" s="39">
        <f t="shared" si="4"/>
        <v>2</v>
      </c>
      <c r="V36" s="39">
        <f t="shared" si="4"/>
        <v>2</v>
      </c>
      <c r="W36" s="39">
        <f t="shared" si="4"/>
        <v>0</v>
      </c>
      <c r="X36" s="39">
        <f t="shared" si="4"/>
        <v>0</v>
      </c>
      <c r="Y36" s="39">
        <f t="shared" si="4"/>
        <v>2</v>
      </c>
      <c r="Z36" s="39">
        <f t="shared" si="4"/>
        <v>2</v>
      </c>
      <c r="AA36" s="39">
        <f t="shared" si="4"/>
        <v>2</v>
      </c>
      <c r="AB36" s="39">
        <f t="shared" si="4"/>
        <v>2</v>
      </c>
      <c r="AC36" s="39">
        <f t="shared" si="4"/>
        <v>2</v>
      </c>
      <c r="AD36" s="39">
        <f t="shared" si="4"/>
        <v>0</v>
      </c>
      <c r="AE36" s="39">
        <f t="shared" si="4"/>
        <v>0</v>
      </c>
      <c r="AF36" s="39">
        <f t="shared" si="4"/>
        <v>2</v>
      </c>
      <c r="AG36" s="39">
        <f t="shared" si="4"/>
        <v>1</v>
      </c>
      <c r="AH36" s="39">
        <f t="shared" si="4"/>
        <v>2</v>
      </c>
      <c r="AI36" s="39">
        <f t="shared" si="4"/>
        <v>2</v>
      </c>
      <c r="AJ36" s="39">
        <f t="shared" si="4"/>
        <v>2</v>
      </c>
      <c r="AK36" s="39">
        <f t="shared" si="4"/>
        <v>0</v>
      </c>
    </row>
    <row r="37" spans="1:110" ht="15.75" x14ac:dyDescent="0.25">
      <c r="A37" s="29"/>
      <c r="B37" s="45" t="s">
        <v>18</v>
      </c>
      <c r="C37" s="28"/>
      <c r="D37" s="28"/>
      <c r="E37" s="28"/>
      <c r="F37" s="28"/>
      <c r="G37" s="39">
        <f>COUNTIFS(G6:G35,"A")</f>
        <v>1</v>
      </c>
      <c r="H37" s="39">
        <f t="shared" ref="H37:AK37" si="5">COUNTIFS(H6:H35,"A")</f>
        <v>1</v>
      </c>
      <c r="I37" s="39">
        <f t="shared" si="5"/>
        <v>1</v>
      </c>
      <c r="J37" s="39">
        <f t="shared" si="5"/>
        <v>0</v>
      </c>
      <c r="K37" s="39">
        <f t="shared" si="5"/>
        <v>0</v>
      </c>
      <c r="L37" s="39">
        <f t="shared" si="5"/>
        <v>1</v>
      </c>
      <c r="M37" s="39">
        <f t="shared" si="5"/>
        <v>1</v>
      </c>
      <c r="N37" s="39">
        <f t="shared" si="5"/>
        <v>1</v>
      </c>
      <c r="O37" s="39">
        <f t="shared" si="5"/>
        <v>1</v>
      </c>
      <c r="P37" s="39">
        <f t="shared" si="5"/>
        <v>1</v>
      </c>
      <c r="Q37" s="39">
        <f t="shared" si="5"/>
        <v>0</v>
      </c>
      <c r="R37" s="39">
        <f t="shared" si="5"/>
        <v>0</v>
      </c>
      <c r="S37" s="39">
        <f t="shared" si="5"/>
        <v>0</v>
      </c>
      <c r="T37" s="39">
        <f t="shared" si="5"/>
        <v>0</v>
      </c>
      <c r="U37" s="39">
        <f t="shared" si="5"/>
        <v>0</v>
      </c>
      <c r="V37" s="39">
        <f t="shared" si="5"/>
        <v>0</v>
      </c>
      <c r="W37" s="39">
        <f t="shared" si="5"/>
        <v>0</v>
      </c>
      <c r="X37" s="39">
        <f t="shared" si="5"/>
        <v>0</v>
      </c>
      <c r="Y37" s="39">
        <f t="shared" si="5"/>
        <v>0</v>
      </c>
      <c r="Z37" s="39">
        <f t="shared" si="5"/>
        <v>0</v>
      </c>
      <c r="AA37" s="39">
        <f t="shared" si="5"/>
        <v>0</v>
      </c>
      <c r="AB37" s="39">
        <f t="shared" si="5"/>
        <v>0</v>
      </c>
      <c r="AC37" s="39">
        <f t="shared" si="5"/>
        <v>0</v>
      </c>
      <c r="AD37" s="39">
        <f t="shared" si="5"/>
        <v>0</v>
      </c>
      <c r="AE37" s="39">
        <f t="shared" si="5"/>
        <v>0</v>
      </c>
      <c r="AF37" s="39">
        <f t="shared" si="5"/>
        <v>0</v>
      </c>
      <c r="AG37" s="39">
        <f t="shared" si="5"/>
        <v>0</v>
      </c>
      <c r="AH37" s="39">
        <f t="shared" si="5"/>
        <v>0</v>
      </c>
      <c r="AI37" s="39">
        <f t="shared" si="5"/>
        <v>0</v>
      </c>
      <c r="AJ37" s="39">
        <f t="shared" si="5"/>
        <v>0</v>
      </c>
      <c r="AK37" s="39">
        <f t="shared" si="5"/>
        <v>0</v>
      </c>
    </row>
    <row r="38" spans="1:110" ht="15.75" x14ac:dyDescent="0.25">
      <c r="A38" s="31"/>
      <c r="B38" s="46" t="s">
        <v>16</v>
      </c>
      <c r="C38" s="30"/>
      <c r="D38" s="30"/>
      <c r="E38" s="30"/>
      <c r="F38" s="30"/>
      <c r="G38" s="39">
        <f>COUNTIFS(G6:G35,"N")</f>
        <v>1</v>
      </c>
      <c r="H38" s="39">
        <f t="shared" ref="H38:AK38" si="6">COUNTIFS(H6:H35,"N")</f>
        <v>1</v>
      </c>
      <c r="I38" s="39">
        <f t="shared" si="6"/>
        <v>1</v>
      </c>
      <c r="J38" s="39">
        <f t="shared" si="6"/>
        <v>1</v>
      </c>
      <c r="K38" s="39">
        <f t="shared" si="6"/>
        <v>0</v>
      </c>
      <c r="L38" s="39">
        <f t="shared" si="6"/>
        <v>0</v>
      </c>
      <c r="M38" s="39">
        <f t="shared" si="6"/>
        <v>0</v>
      </c>
      <c r="N38" s="39">
        <f t="shared" si="6"/>
        <v>0</v>
      </c>
      <c r="O38" s="39">
        <f t="shared" si="6"/>
        <v>0</v>
      </c>
      <c r="P38" s="39">
        <f t="shared" si="6"/>
        <v>0</v>
      </c>
      <c r="Q38" s="39">
        <f t="shared" si="6"/>
        <v>0</v>
      </c>
      <c r="R38" s="39">
        <f t="shared" si="6"/>
        <v>1</v>
      </c>
      <c r="S38" s="39">
        <f t="shared" si="6"/>
        <v>1</v>
      </c>
      <c r="T38" s="39">
        <f t="shared" si="6"/>
        <v>1</v>
      </c>
      <c r="U38" s="39">
        <f t="shared" si="6"/>
        <v>1</v>
      </c>
      <c r="V38" s="39">
        <f t="shared" si="6"/>
        <v>1</v>
      </c>
      <c r="W38" s="39">
        <f t="shared" si="6"/>
        <v>1</v>
      </c>
      <c r="X38" s="39">
        <f t="shared" si="6"/>
        <v>0</v>
      </c>
      <c r="Y38" s="39">
        <f t="shared" si="6"/>
        <v>0</v>
      </c>
      <c r="Z38" s="39">
        <f t="shared" si="6"/>
        <v>0</v>
      </c>
      <c r="AA38" s="39">
        <f t="shared" si="6"/>
        <v>0</v>
      </c>
      <c r="AB38" s="39">
        <f t="shared" si="6"/>
        <v>0</v>
      </c>
      <c r="AC38" s="39">
        <f t="shared" si="6"/>
        <v>0</v>
      </c>
      <c r="AD38" s="39">
        <f t="shared" si="6"/>
        <v>0</v>
      </c>
      <c r="AE38" s="39">
        <f t="shared" si="6"/>
        <v>0</v>
      </c>
      <c r="AF38" s="39">
        <f t="shared" si="6"/>
        <v>0</v>
      </c>
      <c r="AG38" s="39">
        <f t="shared" si="6"/>
        <v>0</v>
      </c>
      <c r="AH38" s="39">
        <f t="shared" si="6"/>
        <v>0</v>
      </c>
      <c r="AI38" s="39">
        <f t="shared" si="6"/>
        <v>0</v>
      </c>
      <c r="AJ38" s="39">
        <f t="shared" si="6"/>
        <v>0</v>
      </c>
      <c r="AK38" s="39">
        <f t="shared" si="6"/>
        <v>0</v>
      </c>
    </row>
    <row r="39" spans="1:110" x14ac:dyDescent="0.25">
      <c r="A39" s="47" t="s">
        <v>49</v>
      </c>
      <c r="B39" s="48"/>
      <c r="C39" s="49"/>
      <c r="D39" s="49"/>
      <c r="E39" s="50"/>
      <c r="F39" s="51"/>
      <c r="G39" s="52"/>
      <c r="H39" s="52"/>
      <c r="I39" s="52"/>
      <c r="J39" s="5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3"/>
    </row>
    <row r="40" spans="1:110" ht="15.75" x14ac:dyDescent="0.25">
      <c r="A40" s="53"/>
      <c r="B40" s="57" t="s">
        <v>53</v>
      </c>
      <c r="C40" s="54"/>
      <c r="D40" s="54"/>
      <c r="E40" s="54"/>
      <c r="F40" s="55" t="s">
        <v>48</v>
      </c>
      <c r="G40" s="56"/>
      <c r="H40" s="56"/>
      <c r="I40" s="56"/>
      <c r="J40" s="56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5"/>
    </row>
  </sheetData>
  <mergeCells count="3">
    <mergeCell ref="A2:D2"/>
    <mergeCell ref="A3:D3"/>
    <mergeCell ref="A4:D4"/>
  </mergeCells>
  <conditionalFormatting sqref="G6:AK35">
    <cfRule type="containsText" dxfId="3" priority="1" operator="containsText" text="N">
      <formula>NOT(ISERROR(SEARCH("N",G6)))</formula>
    </cfRule>
    <cfRule type="containsText" dxfId="2" priority="2" operator="containsText" text="A">
      <formula>NOT(ISERROR(SEARCH("A",G6)))</formula>
    </cfRule>
    <cfRule type="containsText" dxfId="1" priority="3" operator="containsText" text="x">
      <formula>NOT(ISERROR(SEARCH("x",G6)))</formula>
    </cfRule>
    <cfRule type="containsText" dxfId="0" priority="4" operator="containsText" text="M">
      <formula>NOT(ISERROR(SEARCH("M",G6)))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SURGICAL_ALL (10)</vt:lpstr>
      <vt:lpstr>Sheet1</vt:lpstr>
      <vt:lpstr>Sheet2</vt:lpstr>
      <vt:lpstr>Sheet3</vt:lpstr>
      <vt:lpstr>Sheet4</vt:lpstr>
      <vt:lpstr>Sheet5</vt:lpstr>
      <vt:lpstr>Sheet6</vt:lpstr>
      <vt:lpstr>'SURGICAL_ALL (10)'!Print_Area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2020-06-30T11:24:36Z</cp:lastPrinted>
  <dcterms:created xsi:type="dcterms:W3CDTF">2020-06-07T12:24:58Z</dcterms:created>
  <dcterms:modified xsi:type="dcterms:W3CDTF">2020-07-08T11:38:58Z</dcterms:modified>
</cp:coreProperties>
</file>