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235" tabRatio="838"/>
  </bookViews>
  <sheets>
    <sheet name="بيانات" sheetId="19" r:id="rId1"/>
    <sheet name="data" sheetId="16" r:id="rId2"/>
    <sheet name="2005" sheetId="17" r:id="rId3"/>
    <sheet name="2006" sheetId="20" r:id="rId4"/>
    <sheet name="2007" sheetId="21" r:id="rId5"/>
    <sheet name="2008" sheetId="22" r:id="rId6"/>
    <sheet name="2009" sheetId="23" r:id="rId7"/>
    <sheet name="2010" sheetId="24" r:id="rId8"/>
    <sheet name="2011" sheetId="25" r:id="rId9"/>
    <sheet name="2012" sheetId="26" r:id="rId10"/>
    <sheet name="2013" sheetId="27" r:id="rId11"/>
    <sheet name="2014" sheetId="28" r:id="rId12"/>
    <sheet name="2015" sheetId="29" r:id="rId13"/>
    <sheet name="2016" sheetId="30" r:id="rId14"/>
    <sheet name="2017" sheetId="31" r:id="rId15"/>
    <sheet name="2018" sheetId="32" r:id="rId16"/>
    <sheet name="2019" sheetId="33" r:id="rId17"/>
  </sheets>
  <externalReferences>
    <externalReference r:id="rId18"/>
  </externalReferences>
  <definedNames>
    <definedName name="AllData" localSheetId="3">OFFSET(#REF!,,,COUNTA(#REF!)-1)</definedName>
    <definedName name="AllData" localSheetId="4">OFFSET(#REF!,,,COUNTA(#REF!)-1)</definedName>
    <definedName name="AllData" localSheetId="5">OFFSET(#REF!,,,COUNTA(#REF!)-1)</definedName>
    <definedName name="AllData" localSheetId="6">OFFSET(#REF!,,,COUNTA(#REF!)-1)</definedName>
    <definedName name="AllData" localSheetId="7">OFFSET(#REF!,,,COUNTA(#REF!)-1)</definedName>
    <definedName name="AllData" localSheetId="8">OFFSET(#REF!,,,COUNTA(#REF!)-1)</definedName>
    <definedName name="AllData" localSheetId="9">OFFSET(#REF!,,,COUNTA(#REF!)-1)</definedName>
    <definedName name="AllData" localSheetId="10">OFFSET(#REF!,,,COUNTA(#REF!)-1)</definedName>
    <definedName name="AllData" localSheetId="11">OFFSET(#REF!,,,COUNTA(#REF!)-1)</definedName>
    <definedName name="AllData" localSheetId="12">OFFSET(#REF!,,,COUNTA(#REF!)-1)</definedName>
    <definedName name="AllData" localSheetId="13">OFFSET(#REF!,,,COUNTA(#REF!)-1)</definedName>
    <definedName name="AllData" localSheetId="14">OFFSET(#REF!,,,COUNTA(#REF!)-1)</definedName>
    <definedName name="AllData" localSheetId="15">OFFSET(#REF!,,,COUNTA(#REF!)-1)</definedName>
    <definedName name="AllData" localSheetId="16">OFFSET(#REF!,,,COUNTA(#REF!)-1)</definedName>
    <definedName name="AllData" localSheetId="0">OFFSET(#REF!,,,COUNTA(#REF!)-1)</definedName>
    <definedName name="AllData">OFFSET(#REF!,,,COUNTA(#REF!)-1)</definedName>
    <definedName name="AllDataPt" localSheetId="3">#REF!</definedName>
    <definedName name="AllDataPt" localSheetId="4">#REF!</definedName>
    <definedName name="AllDataPt" localSheetId="5">#REF!</definedName>
    <definedName name="AllDataPt" localSheetId="6">#REF!</definedName>
    <definedName name="AllDataPt" localSheetId="7">#REF!</definedName>
    <definedName name="AllDataPt" localSheetId="8">#REF!</definedName>
    <definedName name="AllDataPt" localSheetId="9">#REF!</definedName>
    <definedName name="AllDataPt" localSheetId="10">#REF!</definedName>
    <definedName name="AllDataPt" localSheetId="11">#REF!</definedName>
    <definedName name="AllDataPt" localSheetId="12">#REF!</definedName>
    <definedName name="AllDataPt" localSheetId="13">#REF!</definedName>
    <definedName name="AllDataPt" localSheetId="14">#REF!</definedName>
    <definedName name="AllDataPt" localSheetId="15">#REF!</definedName>
    <definedName name="AllDataPt" localSheetId="16">#REF!</definedName>
    <definedName name="AllDataPt" localSheetId="0">#REF!</definedName>
    <definedName name="AllDataPt">#REF!</definedName>
    <definedName name="AllnamePt" localSheetId="3">#REF!</definedName>
    <definedName name="AllnamePt" localSheetId="4">#REF!</definedName>
    <definedName name="AllnamePt" localSheetId="5">#REF!</definedName>
    <definedName name="AllnamePt" localSheetId="6">#REF!</definedName>
    <definedName name="AllnamePt" localSheetId="7">#REF!</definedName>
    <definedName name="AllnamePt" localSheetId="8">#REF!</definedName>
    <definedName name="AllnamePt" localSheetId="9">#REF!</definedName>
    <definedName name="AllnamePt" localSheetId="10">#REF!</definedName>
    <definedName name="AllnamePt" localSheetId="11">#REF!</definedName>
    <definedName name="AllnamePt" localSheetId="12">#REF!</definedName>
    <definedName name="AllnamePt" localSheetId="13">#REF!</definedName>
    <definedName name="AllnamePt" localSheetId="14">#REF!</definedName>
    <definedName name="AllnamePt" localSheetId="15">#REF!</definedName>
    <definedName name="AllnamePt" localSheetId="16">#REF!</definedName>
    <definedName name="AllnamePt" localSheetId="0">#REF!</definedName>
    <definedName name="AllnamePt">#REF!</definedName>
    <definedName name="AllNames" localSheetId="3">OFFSET(#REF!,,,COUNTA(#REF!)-1)</definedName>
    <definedName name="AllNames" localSheetId="4">OFFSET(#REF!,,,COUNTA(#REF!)-1)</definedName>
    <definedName name="AllNames" localSheetId="5">OFFSET(#REF!,,,COUNTA(#REF!)-1)</definedName>
    <definedName name="AllNames" localSheetId="6">OFFSET(#REF!,,,COUNTA(#REF!)-1)</definedName>
    <definedName name="AllNames" localSheetId="7">OFFSET(#REF!,,,COUNTA(#REF!)-1)</definedName>
    <definedName name="AllNames" localSheetId="8">OFFSET(#REF!,,,COUNTA(#REF!)-1)</definedName>
    <definedName name="AllNames" localSheetId="9">OFFSET(#REF!,,,COUNTA(#REF!)-1)</definedName>
    <definedName name="AllNames" localSheetId="10">OFFSET(#REF!,,,COUNTA(#REF!)-1)</definedName>
    <definedName name="AllNames" localSheetId="11">OFFSET(#REF!,,,COUNTA(#REF!)-1)</definedName>
    <definedName name="AllNames" localSheetId="12">OFFSET(#REF!,,,COUNTA(#REF!)-1)</definedName>
    <definedName name="AllNames" localSheetId="13">OFFSET(#REF!,,,COUNTA(#REF!)-1)</definedName>
    <definedName name="AllNames" localSheetId="14">OFFSET(#REF!,,,COUNTA(#REF!)-1)</definedName>
    <definedName name="AllNames" localSheetId="15">OFFSET(#REF!,,,COUNTA(#REF!)-1)</definedName>
    <definedName name="AllNames" localSheetId="16">OFFSET(#REF!,,,COUNTA(#REF!)-1)</definedName>
    <definedName name="AllNames" localSheetId="0">OFFSET(#REF!,,,COUNTA(#REF!)-1)</definedName>
    <definedName name="AllNames">OFFSET(#REF!,,,COUNTA(#REF!)-1)</definedName>
    <definedName name="Beg_Bal" localSheetId="3">#REF!</definedName>
    <definedName name="Beg_Bal" localSheetId="4">#REF!</definedName>
    <definedName name="Beg_Bal" localSheetId="5">#REF!</definedName>
    <definedName name="Beg_Bal" localSheetId="6">#REF!</definedName>
    <definedName name="Beg_Bal" localSheetId="7">#REF!</definedName>
    <definedName name="Beg_Bal" localSheetId="8">#REF!</definedName>
    <definedName name="Beg_Bal" localSheetId="9">#REF!</definedName>
    <definedName name="Beg_Bal" localSheetId="10">#REF!</definedName>
    <definedName name="Beg_Bal" localSheetId="11">#REF!</definedName>
    <definedName name="Beg_Bal" localSheetId="12">#REF!</definedName>
    <definedName name="Beg_Bal" localSheetId="13">#REF!</definedName>
    <definedName name="Beg_Bal" localSheetId="14">#REF!</definedName>
    <definedName name="Beg_Bal" localSheetId="15">#REF!</definedName>
    <definedName name="Beg_Bal" localSheetId="16">#REF!</definedName>
    <definedName name="Beg_Bal" localSheetId="0">#REF!</definedName>
    <definedName name="Beg_Bal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0">#REF!</definedName>
    <definedName name="D">#REF!</definedName>
    <definedName name="Data" localSheetId="3">#REF!</definedName>
    <definedName name="Data" localSheetId="4">#REF!</definedName>
    <definedName name="Data" localSheetId="5">#REF!</definedName>
    <definedName name="Data" localSheetId="6">#REF!</definedName>
    <definedName name="Data" localSheetId="7">#REF!</definedName>
    <definedName name="Data" localSheetId="8">#REF!</definedName>
    <definedName name="Data" localSheetId="9">#REF!</definedName>
    <definedName name="Data" localSheetId="10">#REF!</definedName>
    <definedName name="Data" localSheetId="11">#REF!</definedName>
    <definedName name="Data" localSheetId="12">#REF!</definedName>
    <definedName name="Data" localSheetId="13">#REF!</definedName>
    <definedName name="Data" localSheetId="14">#REF!</definedName>
    <definedName name="Data" localSheetId="15">#REF!</definedName>
    <definedName name="Data" localSheetId="16">#REF!</definedName>
    <definedName name="Data" localSheetId="0">#REF!</definedName>
    <definedName name="Data">#REF!</definedName>
    <definedName name="End_Bal" localSheetId="3">#REF!</definedName>
    <definedName name="End_Bal" localSheetId="4">#REF!</definedName>
    <definedName name="End_Bal" localSheetId="5">#REF!</definedName>
    <definedName name="End_Bal" localSheetId="6">#REF!</definedName>
    <definedName name="End_Bal" localSheetId="7">#REF!</definedName>
    <definedName name="End_Bal" localSheetId="8">#REF!</definedName>
    <definedName name="End_Bal" localSheetId="9">#REF!</definedName>
    <definedName name="End_Bal" localSheetId="10">#REF!</definedName>
    <definedName name="End_Bal" localSheetId="11">#REF!</definedName>
    <definedName name="End_Bal" localSheetId="12">#REF!</definedName>
    <definedName name="End_Bal" localSheetId="13">#REF!</definedName>
    <definedName name="End_Bal" localSheetId="14">#REF!</definedName>
    <definedName name="End_Bal" localSheetId="15">#REF!</definedName>
    <definedName name="End_Bal" localSheetId="16">#REF!</definedName>
    <definedName name="End_Bal" localSheetId="0">#REF!</definedName>
    <definedName name="End_Bal">#REF!</definedName>
    <definedName name="Extra_Pay" localSheetId="3">#REF!</definedName>
    <definedName name="Extra_Pay" localSheetId="4">#REF!</definedName>
    <definedName name="Extra_Pay" localSheetId="5">#REF!</definedName>
    <definedName name="Extra_Pay" localSheetId="6">#REF!</definedName>
    <definedName name="Extra_Pay" localSheetId="7">#REF!</definedName>
    <definedName name="Extra_Pay" localSheetId="8">#REF!</definedName>
    <definedName name="Extra_Pay" localSheetId="9">#REF!</definedName>
    <definedName name="Extra_Pay" localSheetId="10">#REF!</definedName>
    <definedName name="Extra_Pay" localSheetId="11">#REF!</definedName>
    <definedName name="Extra_Pay" localSheetId="12">#REF!</definedName>
    <definedName name="Extra_Pay" localSheetId="13">#REF!</definedName>
    <definedName name="Extra_Pay" localSheetId="14">#REF!</definedName>
    <definedName name="Extra_Pay" localSheetId="15">#REF!</definedName>
    <definedName name="Extra_Pay" localSheetId="16">#REF!</definedName>
    <definedName name="Extra_Pay" localSheetId="0">#REF!</definedName>
    <definedName name="Extra_Pay">#REF!</definedName>
    <definedName name="Full_Print" localSheetId="3">#REF!</definedName>
    <definedName name="Full_Print" localSheetId="4">#REF!</definedName>
    <definedName name="Full_Print" localSheetId="5">#REF!</definedName>
    <definedName name="Full_Print" localSheetId="6">#REF!</definedName>
    <definedName name="Full_Print" localSheetId="7">#REF!</definedName>
    <definedName name="Full_Print" localSheetId="8">#REF!</definedName>
    <definedName name="Full_Print" localSheetId="9">#REF!</definedName>
    <definedName name="Full_Print" localSheetId="10">#REF!</definedName>
    <definedName name="Full_Print" localSheetId="11">#REF!</definedName>
    <definedName name="Full_Print" localSheetId="12">#REF!</definedName>
    <definedName name="Full_Print" localSheetId="13">#REF!</definedName>
    <definedName name="Full_Print" localSheetId="14">#REF!</definedName>
    <definedName name="Full_Print" localSheetId="15">#REF!</definedName>
    <definedName name="Full_Print" localSheetId="16">#REF!</definedName>
    <definedName name="Full_Print" localSheetId="0">#REF!</definedName>
    <definedName name="Full_Print">#REF!</definedName>
    <definedName name="Gender">[1]Sheet2!$E$2:$E$3</definedName>
    <definedName name="Header_Row" localSheetId="3">ROW(#REF!)</definedName>
    <definedName name="Header_Row" localSheetId="4">ROW(#REF!)</definedName>
    <definedName name="Header_Row" localSheetId="5">ROW(#REF!)</definedName>
    <definedName name="Header_Row" localSheetId="6">ROW(#REF!)</definedName>
    <definedName name="Header_Row" localSheetId="7">ROW(#REF!)</definedName>
    <definedName name="Header_Row" localSheetId="8">ROW(#REF!)</definedName>
    <definedName name="Header_Row" localSheetId="9">ROW(#REF!)</definedName>
    <definedName name="Header_Row" localSheetId="10">ROW(#REF!)</definedName>
    <definedName name="Header_Row" localSheetId="11">ROW(#REF!)</definedName>
    <definedName name="Header_Row" localSheetId="12">ROW(#REF!)</definedName>
    <definedName name="Header_Row" localSheetId="13">ROW(#REF!)</definedName>
    <definedName name="Header_Row" localSheetId="14">ROW(#REF!)</definedName>
    <definedName name="Header_Row" localSheetId="15">ROW(#REF!)</definedName>
    <definedName name="Header_Row" localSheetId="16">ROW(#REF!)</definedName>
    <definedName name="Header_Row" localSheetId="0">ROW(#REF!)</definedName>
    <definedName name="Header_Row">ROW(#REF!)</definedName>
    <definedName name="Int" localSheetId="3">#REF!</definedName>
    <definedName name="Int" localSheetId="4">#REF!</definedName>
    <definedName name="Int" localSheetId="5">#REF!</definedName>
    <definedName name="Int" localSheetId="6">#REF!</definedName>
    <definedName name="Int" localSheetId="7">#REF!</definedName>
    <definedName name="Int" localSheetId="8">#REF!</definedName>
    <definedName name="Int" localSheetId="9">#REF!</definedName>
    <definedName name="Int" localSheetId="10">#REF!</definedName>
    <definedName name="Int" localSheetId="11">#REF!</definedName>
    <definedName name="Int" localSheetId="12">#REF!</definedName>
    <definedName name="Int" localSheetId="13">#REF!</definedName>
    <definedName name="Int" localSheetId="14">#REF!</definedName>
    <definedName name="Int" localSheetId="15">#REF!</definedName>
    <definedName name="Int" localSheetId="16">#REF!</definedName>
    <definedName name="Int" localSheetId="0">#REF!</definedName>
    <definedName name="Int">#REF!</definedName>
    <definedName name="Interest_Rate" localSheetId="3">#REF!</definedName>
    <definedName name="Interest_Rate" localSheetId="4">#REF!</definedName>
    <definedName name="Interest_Rate" localSheetId="5">#REF!</definedName>
    <definedName name="Interest_Rate" localSheetId="6">#REF!</definedName>
    <definedName name="Interest_Rate" localSheetId="7">#REF!</definedName>
    <definedName name="Interest_Rate" localSheetId="8">#REF!</definedName>
    <definedName name="Interest_Rate" localSheetId="9">#REF!</definedName>
    <definedName name="Interest_Rate" localSheetId="10">#REF!</definedName>
    <definedName name="Interest_Rate" localSheetId="11">#REF!</definedName>
    <definedName name="Interest_Rate" localSheetId="12">#REF!</definedName>
    <definedName name="Interest_Rate" localSheetId="13">#REF!</definedName>
    <definedName name="Interest_Rate" localSheetId="14">#REF!</definedName>
    <definedName name="Interest_Rate" localSheetId="15">#REF!</definedName>
    <definedName name="Interest_Rate" localSheetId="16">#REF!</definedName>
    <definedName name="Interest_Rate" localSheetId="0">#REF!</definedName>
    <definedName name="Interest_Rate">#REF!</definedName>
    <definedName name="Last_Row" localSheetId="3">IF('2006'!Values_Entered,'2006'!Header_Row+'2006'!Number_of_Payments,'2006'!Header_Row)</definedName>
    <definedName name="Last_Row" localSheetId="4">IF('2007'!Values_Entered,'2007'!Header_Row+'2007'!Number_of_Payments,'2007'!Header_Row)</definedName>
    <definedName name="Last_Row" localSheetId="5">IF('2008'!Values_Entered,'2008'!Header_Row+'2008'!Number_of_Payments,'2008'!Header_Row)</definedName>
    <definedName name="Last_Row" localSheetId="6">IF('2009'!Values_Entered,'2009'!Header_Row+'2009'!Number_of_Payments,'2009'!Header_Row)</definedName>
    <definedName name="Last_Row" localSheetId="7">IF('2010'!Values_Entered,'2010'!Header_Row+'2010'!Number_of_Payments,'2010'!Header_Row)</definedName>
    <definedName name="Last_Row" localSheetId="8">IF('2011'!Values_Entered,'2011'!Header_Row+'2011'!Number_of_Payments,'2011'!Header_Row)</definedName>
    <definedName name="Last_Row" localSheetId="9">IF('2012'!Values_Entered,'2012'!Header_Row+'2012'!Number_of_Payments,'2012'!Header_Row)</definedName>
    <definedName name="Last_Row" localSheetId="10">IF('2013'!Values_Entered,'2013'!Header_Row+'2013'!Number_of_Payments,'2013'!Header_Row)</definedName>
    <definedName name="Last_Row" localSheetId="11">IF('2014'!Values_Entered,'2014'!Header_Row+'2014'!Number_of_Payments,'2014'!Header_Row)</definedName>
    <definedName name="Last_Row" localSheetId="12">IF('2015'!Values_Entered,'2015'!Header_Row+'2015'!Number_of_Payments,'2015'!Header_Row)</definedName>
    <definedName name="Last_Row" localSheetId="13">IF('2016'!Values_Entered,'2016'!Header_Row+'2016'!Number_of_Payments,'2016'!Header_Row)</definedName>
    <definedName name="Last_Row" localSheetId="14">IF('2017'!Values_Entered,'2017'!Header_Row+'2017'!Number_of_Payments,'2017'!Header_Row)</definedName>
    <definedName name="Last_Row" localSheetId="15">IF('2018'!Values_Entered,'2018'!Header_Row+'2018'!Number_of_Payments,'2018'!Header_Row)</definedName>
    <definedName name="Last_Row" localSheetId="16">IF('2019'!Values_Entered,'2019'!Header_Row+'2019'!Number_of_Payments,'2019'!Header_Row)</definedName>
    <definedName name="Last_Row" localSheetId="0">IF(بيانات!Values_Entered,بيانات!Header_Row+بيانات!Number_of_Payments,بيانات!Header_Row)</definedName>
    <definedName name="Last_Row">IF([0]!Values_Entered,Header_Row+[0]!Number_of_Payments,Header_Row)</definedName>
    <definedName name="Loan_Amount" localSheetId="3">#REF!</definedName>
    <definedName name="Loan_Amount" localSheetId="4">#REF!</definedName>
    <definedName name="Loan_Amount" localSheetId="5">#REF!</definedName>
    <definedName name="Loan_Amount" localSheetId="6">#REF!</definedName>
    <definedName name="Loan_Amount" localSheetId="7">#REF!</definedName>
    <definedName name="Loan_Amount" localSheetId="8">#REF!</definedName>
    <definedName name="Loan_Amount" localSheetId="9">#REF!</definedName>
    <definedName name="Loan_Amount" localSheetId="10">#REF!</definedName>
    <definedName name="Loan_Amount" localSheetId="11">#REF!</definedName>
    <definedName name="Loan_Amount" localSheetId="12">#REF!</definedName>
    <definedName name="Loan_Amount" localSheetId="13">#REF!</definedName>
    <definedName name="Loan_Amount" localSheetId="14">#REF!</definedName>
    <definedName name="Loan_Amount" localSheetId="15">#REF!</definedName>
    <definedName name="Loan_Amount" localSheetId="16">#REF!</definedName>
    <definedName name="Loan_Amount" localSheetId="0">#REF!</definedName>
    <definedName name="Loan_Amount">#REF!</definedName>
    <definedName name="Loan_Start" localSheetId="3">#REF!</definedName>
    <definedName name="Loan_Start" localSheetId="4">#REF!</definedName>
    <definedName name="Loan_Start" localSheetId="5">#REF!</definedName>
    <definedName name="Loan_Start" localSheetId="6">#REF!</definedName>
    <definedName name="Loan_Start" localSheetId="7">#REF!</definedName>
    <definedName name="Loan_Start" localSheetId="8">#REF!</definedName>
    <definedName name="Loan_Start" localSheetId="9">#REF!</definedName>
    <definedName name="Loan_Start" localSheetId="10">#REF!</definedName>
    <definedName name="Loan_Start" localSheetId="11">#REF!</definedName>
    <definedName name="Loan_Start" localSheetId="12">#REF!</definedName>
    <definedName name="Loan_Start" localSheetId="13">#REF!</definedName>
    <definedName name="Loan_Start" localSheetId="14">#REF!</definedName>
    <definedName name="Loan_Start" localSheetId="15">#REF!</definedName>
    <definedName name="Loan_Start" localSheetId="16">#REF!</definedName>
    <definedName name="Loan_Start" localSheetId="0">#REF!</definedName>
    <definedName name="Loan_Start">#REF!</definedName>
    <definedName name="Loan_Years" localSheetId="3">#REF!</definedName>
    <definedName name="Loan_Years" localSheetId="4">#REF!</definedName>
    <definedName name="Loan_Years" localSheetId="5">#REF!</definedName>
    <definedName name="Loan_Years" localSheetId="6">#REF!</definedName>
    <definedName name="Loan_Years" localSheetId="7">#REF!</definedName>
    <definedName name="Loan_Years" localSheetId="8">#REF!</definedName>
    <definedName name="Loan_Years" localSheetId="9">#REF!</definedName>
    <definedName name="Loan_Years" localSheetId="10">#REF!</definedName>
    <definedName name="Loan_Years" localSheetId="11">#REF!</definedName>
    <definedName name="Loan_Years" localSheetId="12">#REF!</definedName>
    <definedName name="Loan_Years" localSheetId="13">#REF!</definedName>
    <definedName name="Loan_Years" localSheetId="14">#REF!</definedName>
    <definedName name="Loan_Years" localSheetId="15">#REF!</definedName>
    <definedName name="Loan_Years" localSheetId="16">#REF!</definedName>
    <definedName name="Loan_Years" localSheetId="0">#REF!</definedName>
    <definedName name="Loan_Years">#REF!</definedName>
    <definedName name="MaritalStatus">[1]Sheet6!$A$1:$A$65536</definedName>
    <definedName name="MyList" localSheetId="3">OFFSET(#REF!,,,MAX(#REF!))</definedName>
    <definedName name="MyList" localSheetId="4">OFFSET(#REF!,,,MAX(#REF!))</definedName>
    <definedName name="MyList" localSheetId="5">OFFSET(#REF!,,,MAX(#REF!))</definedName>
    <definedName name="MyList" localSheetId="6">OFFSET(#REF!,,,MAX(#REF!))</definedName>
    <definedName name="MyList" localSheetId="7">OFFSET(#REF!,,,MAX(#REF!))</definedName>
    <definedName name="MyList" localSheetId="8">OFFSET(#REF!,,,MAX(#REF!))</definedName>
    <definedName name="MyList" localSheetId="9">OFFSET(#REF!,,,MAX(#REF!))</definedName>
    <definedName name="MyList" localSheetId="10">OFFSET(#REF!,,,MAX(#REF!))</definedName>
    <definedName name="MyList" localSheetId="11">OFFSET(#REF!,,,MAX(#REF!))</definedName>
    <definedName name="MyList" localSheetId="12">OFFSET(#REF!,,,MAX(#REF!))</definedName>
    <definedName name="MyList" localSheetId="13">OFFSET(#REF!,,,MAX(#REF!))</definedName>
    <definedName name="MyList" localSheetId="14">OFFSET(#REF!,,,MAX(#REF!))</definedName>
    <definedName name="MyList" localSheetId="15">OFFSET(#REF!,,,MAX(#REF!))</definedName>
    <definedName name="MyList" localSheetId="16">OFFSET(#REF!,,,MAX(#REF!))</definedName>
    <definedName name="MyList" localSheetId="0">OFFSET(#REF!,,,MAX(#REF!))</definedName>
    <definedName name="MyList">OFFSET(#REF!,,,MAX(#REF!))</definedName>
    <definedName name="N" localSheetId="3">#REF!</definedName>
    <definedName name="N" localSheetId="4">#REF!</definedName>
    <definedName name="N" localSheetId="5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1">#REF!</definedName>
    <definedName name="N" localSheetId="12">#REF!</definedName>
    <definedName name="N" localSheetId="13">#REF!</definedName>
    <definedName name="N" localSheetId="14">#REF!</definedName>
    <definedName name="N" localSheetId="15">#REF!</definedName>
    <definedName name="N" localSheetId="16">#REF!</definedName>
    <definedName name="N" localSheetId="0">#REF!</definedName>
    <definedName name="N">#REF!</definedName>
    <definedName name="Names" localSheetId="3">#REF!</definedName>
    <definedName name="Names" localSheetId="4">#REF!</definedName>
    <definedName name="Names" localSheetId="5">#REF!</definedName>
    <definedName name="Names" localSheetId="6">#REF!</definedName>
    <definedName name="Names" localSheetId="7">#REF!</definedName>
    <definedName name="Names" localSheetId="8">#REF!</definedName>
    <definedName name="Names" localSheetId="9">#REF!</definedName>
    <definedName name="Names" localSheetId="10">#REF!</definedName>
    <definedName name="Names" localSheetId="11">#REF!</definedName>
    <definedName name="Names" localSheetId="12">#REF!</definedName>
    <definedName name="Names" localSheetId="13">#REF!</definedName>
    <definedName name="Names" localSheetId="14">#REF!</definedName>
    <definedName name="Names" localSheetId="15">#REF!</definedName>
    <definedName name="Names" localSheetId="16">#REF!</definedName>
    <definedName name="Names" localSheetId="0">#REF!</definedName>
    <definedName name="Names">#REF!</definedName>
    <definedName name="Num_Pmt_Per_Year" localSheetId="3">#REF!</definedName>
    <definedName name="Num_Pmt_Per_Year" localSheetId="4">#REF!</definedName>
    <definedName name="Num_Pmt_Per_Year" localSheetId="5">#REF!</definedName>
    <definedName name="Num_Pmt_Per_Year" localSheetId="6">#REF!</definedName>
    <definedName name="Num_Pmt_Per_Year" localSheetId="7">#REF!</definedName>
    <definedName name="Num_Pmt_Per_Year" localSheetId="8">#REF!</definedName>
    <definedName name="Num_Pmt_Per_Year" localSheetId="9">#REF!</definedName>
    <definedName name="Num_Pmt_Per_Year" localSheetId="10">#REF!</definedName>
    <definedName name="Num_Pmt_Per_Year" localSheetId="11">#REF!</definedName>
    <definedName name="Num_Pmt_Per_Year" localSheetId="12">#REF!</definedName>
    <definedName name="Num_Pmt_Per_Year" localSheetId="13">#REF!</definedName>
    <definedName name="Num_Pmt_Per_Year" localSheetId="14">#REF!</definedName>
    <definedName name="Num_Pmt_Per_Year" localSheetId="15">#REF!</definedName>
    <definedName name="Num_Pmt_Per_Year" localSheetId="16">#REF!</definedName>
    <definedName name="Num_Pmt_Per_Year" localSheetId="0">#REF!</definedName>
    <definedName name="Num_Pmt_Per_Year">#REF!</definedName>
    <definedName name="Number_of_Payments" localSheetId="3">MATCH(0.01,'2006'!End_Bal,-1)+1</definedName>
    <definedName name="Number_of_Payments" localSheetId="4">MATCH(0.01,'2007'!End_Bal,-1)+1</definedName>
    <definedName name="Number_of_Payments" localSheetId="5">MATCH(0.01,'2008'!End_Bal,-1)+1</definedName>
    <definedName name="Number_of_Payments" localSheetId="6">MATCH(0.01,'2009'!End_Bal,-1)+1</definedName>
    <definedName name="Number_of_Payments" localSheetId="7">MATCH(0.01,'2010'!End_Bal,-1)+1</definedName>
    <definedName name="Number_of_Payments" localSheetId="8">MATCH(0.01,'2011'!End_Bal,-1)+1</definedName>
    <definedName name="Number_of_Payments" localSheetId="9">MATCH(0.01,'2012'!End_Bal,-1)+1</definedName>
    <definedName name="Number_of_Payments" localSheetId="10">MATCH(0.01,'2013'!End_Bal,-1)+1</definedName>
    <definedName name="Number_of_Payments" localSheetId="11">MATCH(0.01,'2014'!End_Bal,-1)+1</definedName>
    <definedName name="Number_of_Payments" localSheetId="12">MATCH(0.01,'2015'!End_Bal,-1)+1</definedName>
    <definedName name="Number_of_Payments" localSheetId="13">MATCH(0.01,'2016'!End_Bal,-1)+1</definedName>
    <definedName name="Number_of_Payments" localSheetId="14">MATCH(0.01,'2017'!End_Bal,-1)+1</definedName>
    <definedName name="Number_of_Payments" localSheetId="15">MATCH(0.01,'2018'!End_Bal,-1)+1</definedName>
    <definedName name="Number_of_Payments" localSheetId="16">MATCH(0.01,'2019'!End_Bal,-1)+1</definedName>
    <definedName name="Number_of_Payments" localSheetId="0">MATCH(0.01,بيانات!End_Bal,-1)+1</definedName>
    <definedName name="Number_of_Payments">MATCH(0.01,End_Bal,-1)+1</definedName>
    <definedName name="Pay_Date" localSheetId="3">#REF!</definedName>
    <definedName name="Pay_Date" localSheetId="4">#REF!</definedName>
    <definedName name="Pay_Date" localSheetId="5">#REF!</definedName>
    <definedName name="Pay_Date" localSheetId="6">#REF!</definedName>
    <definedName name="Pay_Date" localSheetId="7">#REF!</definedName>
    <definedName name="Pay_Date" localSheetId="8">#REF!</definedName>
    <definedName name="Pay_Date" localSheetId="9">#REF!</definedName>
    <definedName name="Pay_Date" localSheetId="10">#REF!</definedName>
    <definedName name="Pay_Date" localSheetId="11">#REF!</definedName>
    <definedName name="Pay_Date" localSheetId="12">#REF!</definedName>
    <definedName name="Pay_Date" localSheetId="13">#REF!</definedName>
    <definedName name="Pay_Date" localSheetId="14">#REF!</definedName>
    <definedName name="Pay_Date" localSheetId="15">#REF!</definedName>
    <definedName name="Pay_Date" localSheetId="16">#REF!</definedName>
    <definedName name="Pay_Date" localSheetId="0">#REF!</definedName>
    <definedName name="Pay_Date">#REF!</definedName>
    <definedName name="Pay_Num" localSheetId="3">#REF!</definedName>
    <definedName name="Pay_Num" localSheetId="4">#REF!</definedName>
    <definedName name="Pay_Num" localSheetId="5">#REF!</definedName>
    <definedName name="Pay_Num" localSheetId="6">#REF!</definedName>
    <definedName name="Pay_Num" localSheetId="7">#REF!</definedName>
    <definedName name="Pay_Num" localSheetId="8">#REF!</definedName>
    <definedName name="Pay_Num" localSheetId="9">#REF!</definedName>
    <definedName name="Pay_Num" localSheetId="10">#REF!</definedName>
    <definedName name="Pay_Num" localSheetId="11">#REF!</definedName>
    <definedName name="Pay_Num" localSheetId="12">#REF!</definedName>
    <definedName name="Pay_Num" localSheetId="13">#REF!</definedName>
    <definedName name="Pay_Num" localSheetId="14">#REF!</definedName>
    <definedName name="Pay_Num" localSheetId="15">#REF!</definedName>
    <definedName name="Pay_Num" localSheetId="16">#REF!</definedName>
    <definedName name="Pay_Num" localSheetId="0">#REF!</definedName>
    <definedName name="Pay_Num">#REF!</definedName>
    <definedName name="Payment_Date" localSheetId="3">DATE(YEAR('2006'!Loan_Start),MONTH('2006'!Loan_Start)+Payment_Number,DAY('2006'!Loan_Start))</definedName>
    <definedName name="Payment_Date" localSheetId="4">DATE(YEAR('2007'!Loan_Start),MONTH('2007'!Loan_Start)+Payment_Number,DAY('2007'!Loan_Start))</definedName>
    <definedName name="Payment_Date" localSheetId="5">DATE(YEAR('2008'!Loan_Start),MONTH('2008'!Loan_Start)+Payment_Number,DAY('2008'!Loan_Start))</definedName>
    <definedName name="Payment_Date" localSheetId="6">DATE(YEAR('2009'!Loan_Start),MONTH('2009'!Loan_Start)+Payment_Number,DAY('2009'!Loan_Start))</definedName>
    <definedName name="Payment_Date" localSheetId="7">DATE(YEAR('2010'!Loan_Start),MONTH('2010'!Loan_Start)+Payment_Number,DAY('2010'!Loan_Start))</definedName>
    <definedName name="Payment_Date" localSheetId="8">DATE(YEAR('2011'!Loan_Start),MONTH('2011'!Loan_Start)+Payment_Number,DAY('2011'!Loan_Start))</definedName>
    <definedName name="Payment_Date" localSheetId="9">DATE(YEAR('2012'!Loan_Start),MONTH('2012'!Loan_Start)+Payment_Number,DAY('2012'!Loan_Start))</definedName>
    <definedName name="Payment_Date" localSheetId="10">DATE(YEAR('2013'!Loan_Start),MONTH('2013'!Loan_Start)+Payment_Number,DAY('2013'!Loan_Start))</definedName>
    <definedName name="Payment_Date" localSheetId="11">DATE(YEAR('2014'!Loan_Start),MONTH('2014'!Loan_Start)+Payment_Number,DAY('2014'!Loan_Start))</definedName>
    <definedName name="Payment_Date" localSheetId="12">DATE(YEAR('2015'!Loan_Start),MONTH('2015'!Loan_Start)+Payment_Number,DAY('2015'!Loan_Start))</definedName>
    <definedName name="Payment_Date" localSheetId="13">DATE(YEAR('2016'!Loan_Start),MONTH('2016'!Loan_Start)+Payment_Number,DAY('2016'!Loan_Start))</definedName>
    <definedName name="Payment_Date" localSheetId="14">DATE(YEAR('2017'!Loan_Start),MONTH('2017'!Loan_Start)+Payment_Number,DAY('2017'!Loan_Start))</definedName>
    <definedName name="Payment_Date" localSheetId="15">DATE(YEAR('2018'!Loan_Start),MONTH('2018'!Loan_Start)+Payment_Number,DAY('2018'!Loan_Start))</definedName>
    <definedName name="Payment_Date" localSheetId="16">DATE(YEAR('2019'!Loan_Start),MONTH('2019'!Loan_Start)+Payment_Number,DAY('2019'!Loan_Start))</definedName>
    <definedName name="Payment_Date" localSheetId="0">DATE(YEAR(بيانات!Loan_Start),MONTH(بيانات!Loan_Start)+Payment_Number,DAY(بيانات!Loan_Start))</definedName>
    <definedName name="Payment_Date">DATE(YEAR(Loan_Start),MONTH(Loan_Start)+Payment_Number,DAY(Loan_Start))</definedName>
    <definedName name="Princ" localSheetId="3">#REF!</definedName>
    <definedName name="Princ" localSheetId="4">#REF!</definedName>
    <definedName name="Princ" localSheetId="5">#REF!</definedName>
    <definedName name="Princ" localSheetId="6">#REF!</definedName>
    <definedName name="Princ" localSheetId="7">#REF!</definedName>
    <definedName name="Princ" localSheetId="8">#REF!</definedName>
    <definedName name="Princ" localSheetId="9">#REF!</definedName>
    <definedName name="Princ" localSheetId="10">#REF!</definedName>
    <definedName name="Princ" localSheetId="11">#REF!</definedName>
    <definedName name="Princ" localSheetId="12">#REF!</definedName>
    <definedName name="Princ" localSheetId="13">#REF!</definedName>
    <definedName name="Princ" localSheetId="14">#REF!</definedName>
    <definedName name="Princ" localSheetId="15">#REF!</definedName>
    <definedName name="Princ" localSheetId="16">#REF!</definedName>
    <definedName name="Princ" localSheetId="0">#REF!</definedName>
    <definedName name="Princ">#REF!</definedName>
    <definedName name="Print_Area_Reset" localSheetId="3">OFFSET('2006'!Full_Print,0,0,'2006'!Last_Row)</definedName>
    <definedName name="Print_Area_Reset" localSheetId="4">OFFSET('2007'!Full_Print,0,0,'2007'!Last_Row)</definedName>
    <definedName name="Print_Area_Reset" localSheetId="5">OFFSET('2008'!Full_Print,0,0,'2008'!Last_Row)</definedName>
    <definedName name="Print_Area_Reset" localSheetId="6">OFFSET('2009'!Full_Print,0,0,'2009'!Last_Row)</definedName>
    <definedName name="Print_Area_Reset" localSheetId="7">OFFSET('2010'!Full_Print,0,0,'2010'!Last_Row)</definedName>
    <definedName name="Print_Area_Reset" localSheetId="8">OFFSET('2011'!Full_Print,0,0,'2011'!Last_Row)</definedName>
    <definedName name="Print_Area_Reset" localSheetId="9">OFFSET('2012'!Full_Print,0,0,'2012'!Last_Row)</definedName>
    <definedName name="Print_Area_Reset" localSheetId="10">OFFSET('2013'!Full_Print,0,0,'2013'!Last_Row)</definedName>
    <definedName name="Print_Area_Reset" localSheetId="11">OFFSET('2014'!Full_Print,0,0,'2014'!Last_Row)</definedName>
    <definedName name="Print_Area_Reset" localSheetId="12">OFFSET('2015'!Full_Print,0,0,'2015'!Last_Row)</definedName>
    <definedName name="Print_Area_Reset" localSheetId="13">OFFSET('2016'!Full_Print,0,0,'2016'!Last_Row)</definedName>
    <definedName name="Print_Area_Reset" localSheetId="14">OFFSET('2017'!Full_Print,0,0,'2017'!Last_Row)</definedName>
    <definedName name="Print_Area_Reset" localSheetId="15">OFFSET('2018'!Full_Print,0,0,'2018'!Last_Row)</definedName>
    <definedName name="Print_Area_Reset" localSheetId="16">OFFSET('2019'!Full_Print,0,0,'2019'!Last_Row)</definedName>
    <definedName name="Print_Area_Reset" localSheetId="0">OFFSET(بيانات!Full_Print,0,0,بيانات!Last_Row)</definedName>
    <definedName name="Print_Area_Reset">OFFSET(Full_Print,0,0,Last_Row)</definedName>
    <definedName name="rng" localSheetId="3">#REF!</definedName>
    <definedName name="rng" localSheetId="4">#REF!</definedName>
    <definedName name="rng" localSheetId="5">#REF!</definedName>
    <definedName name="rng" localSheetId="6">#REF!</definedName>
    <definedName name="rng" localSheetId="7">#REF!</definedName>
    <definedName name="rng" localSheetId="8">#REF!</definedName>
    <definedName name="rng" localSheetId="9">#REF!</definedName>
    <definedName name="rng" localSheetId="10">#REF!</definedName>
    <definedName name="rng" localSheetId="11">#REF!</definedName>
    <definedName name="rng" localSheetId="12">#REF!</definedName>
    <definedName name="rng" localSheetId="13">#REF!</definedName>
    <definedName name="rng" localSheetId="14">#REF!</definedName>
    <definedName name="rng" localSheetId="15">#REF!</definedName>
    <definedName name="rng" localSheetId="16">#REF!</definedName>
    <definedName name="rng" localSheetId="0">#REF!</definedName>
    <definedName name="rng">#REF!</definedName>
    <definedName name="Sched_Pay" localSheetId="3">#REF!</definedName>
    <definedName name="Sched_Pay" localSheetId="4">#REF!</definedName>
    <definedName name="Sched_Pay" localSheetId="5">#REF!</definedName>
    <definedName name="Sched_Pay" localSheetId="6">#REF!</definedName>
    <definedName name="Sched_Pay" localSheetId="7">#REF!</definedName>
    <definedName name="Sched_Pay" localSheetId="8">#REF!</definedName>
    <definedName name="Sched_Pay" localSheetId="9">#REF!</definedName>
    <definedName name="Sched_Pay" localSheetId="10">#REF!</definedName>
    <definedName name="Sched_Pay" localSheetId="11">#REF!</definedName>
    <definedName name="Sched_Pay" localSheetId="12">#REF!</definedName>
    <definedName name="Sched_Pay" localSheetId="13">#REF!</definedName>
    <definedName name="Sched_Pay" localSheetId="14">#REF!</definedName>
    <definedName name="Sched_Pay" localSheetId="15">#REF!</definedName>
    <definedName name="Sched_Pay" localSheetId="16">#REF!</definedName>
    <definedName name="Sched_Pay" localSheetId="0">#REF!</definedName>
    <definedName name="Sched_Pay">#REF!</definedName>
    <definedName name="Scheduled_Extra_Payments" localSheetId="3">#REF!</definedName>
    <definedName name="Scheduled_Extra_Payments" localSheetId="4">#REF!</definedName>
    <definedName name="Scheduled_Extra_Payments" localSheetId="5">#REF!</definedName>
    <definedName name="Scheduled_Extra_Payments" localSheetId="6">#REF!</definedName>
    <definedName name="Scheduled_Extra_Payments" localSheetId="7">#REF!</definedName>
    <definedName name="Scheduled_Extra_Payments" localSheetId="8">#REF!</definedName>
    <definedName name="Scheduled_Extra_Payments" localSheetId="9">#REF!</definedName>
    <definedName name="Scheduled_Extra_Payments" localSheetId="10">#REF!</definedName>
    <definedName name="Scheduled_Extra_Payments" localSheetId="11">#REF!</definedName>
    <definedName name="Scheduled_Extra_Payments" localSheetId="12">#REF!</definedName>
    <definedName name="Scheduled_Extra_Payments" localSheetId="13">#REF!</definedName>
    <definedName name="Scheduled_Extra_Payments" localSheetId="14">#REF!</definedName>
    <definedName name="Scheduled_Extra_Payments" localSheetId="15">#REF!</definedName>
    <definedName name="Scheduled_Extra_Payments" localSheetId="16">#REF!</definedName>
    <definedName name="Scheduled_Extra_Payments" localSheetId="0">#REF!</definedName>
    <definedName name="Scheduled_Extra_Payments">#REF!</definedName>
    <definedName name="Scheduled_Interest_Rate" localSheetId="3">#REF!</definedName>
    <definedName name="Scheduled_Interest_Rate" localSheetId="4">#REF!</definedName>
    <definedName name="Scheduled_Interest_Rate" localSheetId="5">#REF!</definedName>
    <definedName name="Scheduled_Interest_Rate" localSheetId="6">#REF!</definedName>
    <definedName name="Scheduled_Interest_Rate" localSheetId="7">#REF!</definedName>
    <definedName name="Scheduled_Interest_Rate" localSheetId="8">#REF!</definedName>
    <definedName name="Scheduled_Interest_Rate" localSheetId="9">#REF!</definedName>
    <definedName name="Scheduled_Interest_Rate" localSheetId="10">#REF!</definedName>
    <definedName name="Scheduled_Interest_Rate" localSheetId="11">#REF!</definedName>
    <definedName name="Scheduled_Interest_Rate" localSheetId="12">#REF!</definedName>
    <definedName name="Scheduled_Interest_Rate" localSheetId="13">#REF!</definedName>
    <definedName name="Scheduled_Interest_Rate" localSheetId="14">#REF!</definedName>
    <definedName name="Scheduled_Interest_Rate" localSheetId="15">#REF!</definedName>
    <definedName name="Scheduled_Interest_Rate" localSheetId="16">#REF!</definedName>
    <definedName name="Scheduled_Interest_Rate" localSheetId="0">#REF!</definedName>
    <definedName name="Scheduled_Interest_Rate">#REF!</definedName>
    <definedName name="Scheduled_Monthly_Payment" localSheetId="3">#REF!</definedName>
    <definedName name="Scheduled_Monthly_Payment" localSheetId="4">#REF!</definedName>
    <definedName name="Scheduled_Monthly_Payment" localSheetId="5">#REF!</definedName>
    <definedName name="Scheduled_Monthly_Payment" localSheetId="6">#REF!</definedName>
    <definedName name="Scheduled_Monthly_Payment" localSheetId="7">#REF!</definedName>
    <definedName name="Scheduled_Monthly_Payment" localSheetId="8">#REF!</definedName>
    <definedName name="Scheduled_Monthly_Payment" localSheetId="9">#REF!</definedName>
    <definedName name="Scheduled_Monthly_Payment" localSheetId="10">#REF!</definedName>
    <definedName name="Scheduled_Monthly_Payment" localSheetId="11">#REF!</definedName>
    <definedName name="Scheduled_Monthly_Payment" localSheetId="12">#REF!</definedName>
    <definedName name="Scheduled_Monthly_Payment" localSheetId="13">#REF!</definedName>
    <definedName name="Scheduled_Monthly_Payment" localSheetId="14">#REF!</definedName>
    <definedName name="Scheduled_Monthly_Payment" localSheetId="15">#REF!</definedName>
    <definedName name="Scheduled_Monthly_Payment" localSheetId="16">#REF!</definedName>
    <definedName name="Scheduled_Monthly_Payment" localSheetId="0">#REF!</definedName>
    <definedName name="Scheduled_Monthly_Payment">#REF!</definedName>
    <definedName name="Total_Interest" localSheetId="3">#REF!</definedName>
    <definedName name="Total_Interest" localSheetId="4">#REF!</definedName>
    <definedName name="Total_Interest" localSheetId="5">#REF!</definedName>
    <definedName name="Total_Interest" localSheetId="6">#REF!</definedName>
    <definedName name="Total_Interest" localSheetId="7">#REF!</definedName>
    <definedName name="Total_Interest" localSheetId="8">#REF!</definedName>
    <definedName name="Total_Interest" localSheetId="9">#REF!</definedName>
    <definedName name="Total_Interest" localSheetId="10">#REF!</definedName>
    <definedName name="Total_Interest" localSheetId="11">#REF!</definedName>
    <definedName name="Total_Interest" localSheetId="12">#REF!</definedName>
    <definedName name="Total_Interest" localSheetId="13">#REF!</definedName>
    <definedName name="Total_Interest" localSheetId="14">#REF!</definedName>
    <definedName name="Total_Interest" localSheetId="15">#REF!</definedName>
    <definedName name="Total_Interest" localSheetId="16">#REF!</definedName>
    <definedName name="Total_Interest" localSheetId="0">#REF!</definedName>
    <definedName name="Total_Interest">#REF!</definedName>
    <definedName name="Total_Pay" localSheetId="3">#REF!</definedName>
    <definedName name="Total_Pay" localSheetId="4">#REF!</definedName>
    <definedName name="Total_Pay" localSheetId="5">#REF!</definedName>
    <definedName name="Total_Pay" localSheetId="6">#REF!</definedName>
    <definedName name="Total_Pay" localSheetId="7">#REF!</definedName>
    <definedName name="Total_Pay" localSheetId="8">#REF!</definedName>
    <definedName name="Total_Pay" localSheetId="9">#REF!</definedName>
    <definedName name="Total_Pay" localSheetId="10">#REF!</definedName>
    <definedName name="Total_Pay" localSheetId="11">#REF!</definedName>
    <definedName name="Total_Pay" localSheetId="12">#REF!</definedName>
    <definedName name="Total_Pay" localSheetId="13">#REF!</definedName>
    <definedName name="Total_Pay" localSheetId="14">#REF!</definedName>
    <definedName name="Total_Pay" localSheetId="15">#REF!</definedName>
    <definedName name="Total_Pay" localSheetId="16">#REF!</definedName>
    <definedName name="Total_Pay" localSheetId="0">#REF!</definedName>
    <definedName name="Total_Pay">#REF!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8">Scheduled_Payment+Extra_Payment</definedName>
    <definedName name="Total_Payment" localSheetId="9">Scheduled_Payment+Extra_Payment</definedName>
    <definedName name="Total_Payment" localSheetId="10">Scheduled_Payment+Extra_Payment</definedName>
    <definedName name="Total_Payment" localSheetId="11">Scheduled_Payment+Extra_Payment</definedName>
    <definedName name="Total_Payment" localSheetId="12">Scheduled_Payment+Extra_Payment</definedName>
    <definedName name="Total_Payment" localSheetId="13">Scheduled_Payment+Extra_Payment</definedName>
    <definedName name="Total_Payment" localSheetId="14">Scheduled_Payment+Extra_Payment</definedName>
    <definedName name="Total_Payment" localSheetId="15">Scheduled_Payment+Extra_Payment</definedName>
    <definedName name="Total_Payment" localSheetId="16">Scheduled_Payment+Extra_Payment</definedName>
    <definedName name="Total_Payment" localSheetId="0">Scheduled_Payment+Extra_Payment</definedName>
    <definedName name="Total_Payment">Scheduled_Payment+Extra_Payment</definedName>
    <definedName name="Values_Entered" localSheetId="3">IF('2006'!Loan_Amount*'2006'!Interest_Rate*'2006'!Loan_Years*'2006'!Loan_Start&gt;0,1,0)</definedName>
    <definedName name="Values_Entered" localSheetId="4">IF('2007'!Loan_Amount*'2007'!Interest_Rate*'2007'!Loan_Years*'2007'!Loan_Start&gt;0,1,0)</definedName>
    <definedName name="Values_Entered" localSheetId="5">IF('2008'!Loan_Amount*'2008'!Interest_Rate*'2008'!Loan_Years*'2008'!Loan_Start&gt;0,1,0)</definedName>
    <definedName name="Values_Entered" localSheetId="6">IF('2009'!Loan_Amount*'2009'!Interest_Rate*'2009'!Loan_Years*'2009'!Loan_Start&gt;0,1,0)</definedName>
    <definedName name="Values_Entered" localSheetId="7">IF('2010'!Loan_Amount*'2010'!Interest_Rate*'2010'!Loan_Years*'2010'!Loan_Start&gt;0,1,0)</definedName>
    <definedName name="Values_Entered" localSheetId="8">IF('2011'!Loan_Amount*'2011'!Interest_Rate*'2011'!Loan_Years*'2011'!Loan_Start&gt;0,1,0)</definedName>
    <definedName name="Values_Entered" localSheetId="9">IF('2012'!Loan_Amount*'2012'!Interest_Rate*'2012'!Loan_Years*'2012'!Loan_Start&gt;0,1,0)</definedName>
    <definedName name="Values_Entered" localSheetId="10">IF('2013'!Loan_Amount*'2013'!Interest_Rate*'2013'!Loan_Years*'2013'!Loan_Start&gt;0,1,0)</definedName>
    <definedName name="Values_Entered" localSheetId="11">IF('2014'!Loan_Amount*'2014'!Interest_Rate*'2014'!Loan_Years*'2014'!Loan_Start&gt;0,1,0)</definedName>
    <definedName name="Values_Entered" localSheetId="12">IF('2015'!Loan_Amount*'2015'!Interest_Rate*'2015'!Loan_Years*'2015'!Loan_Start&gt;0,1,0)</definedName>
    <definedName name="Values_Entered" localSheetId="13">IF('2016'!Loan_Amount*'2016'!Interest_Rate*'2016'!Loan_Years*'2016'!Loan_Start&gt;0,1,0)</definedName>
    <definedName name="Values_Entered" localSheetId="14">IF('2017'!Loan_Amount*'2017'!Interest_Rate*'2017'!Loan_Years*'2017'!Loan_Start&gt;0,1,0)</definedName>
    <definedName name="Values_Entered" localSheetId="15">IF('2018'!Loan_Amount*'2018'!Interest_Rate*'2018'!Loan_Years*'2018'!Loan_Start&gt;0,1,0)</definedName>
    <definedName name="Values_Entered" localSheetId="16">IF('2019'!Loan_Amount*'2019'!Interest_Rate*'2019'!Loan_Years*'2019'!Loan_Start&gt;0,1,0)</definedName>
    <definedName name="Values_Entered" localSheetId="0">IF(بيانات!Loan_Amount*بيانات!Interest_Rate*بيانات!Loan_Years*بيانات!Loan_Start&gt;0,1,0)</definedName>
    <definedName name="Values_Entered">IF(Loan_Amount*Interest_Rate*Loan_Years*Loan_Start&gt;0,1,0)</definedName>
    <definedName name="WorkingDegree">[1]Sheet7!$A$1:$A$65536</definedName>
    <definedName name="بيانات" localSheetId="3">#REF!</definedName>
    <definedName name="بيانات" localSheetId="4">#REF!</definedName>
    <definedName name="بيانات" localSheetId="5">#REF!</definedName>
    <definedName name="بيانات" localSheetId="6">#REF!</definedName>
    <definedName name="بيانات" localSheetId="7">#REF!</definedName>
    <definedName name="بيانات" localSheetId="8">#REF!</definedName>
    <definedName name="بيانات" localSheetId="9">#REF!</definedName>
    <definedName name="بيانات" localSheetId="10">#REF!</definedName>
    <definedName name="بيانات" localSheetId="11">#REF!</definedName>
    <definedName name="بيانات" localSheetId="12">#REF!</definedName>
    <definedName name="بيانات" localSheetId="13">#REF!</definedName>
    <definedName name="بيانات" localSheetId="14">#REF!</definedName>
    <definedName name="بيانات" localSheetId="15">#REF!</definedName>
    <definedName name="بيانات" localSheetId="16">#REF!</definedName>
    <definedName name="بيانات" localSheetId="0">#REF!</definedName>
    <definedName name="بيانات">#REF!</definedName>
    <definedName name="يوريا" localSheetId="3">IF('2006'!Values_Entered,'2006'!Header_Row+'2006'!Number_of_Payments,'2006'!Header_Row)</definedName>
    <definedName name="يوريا" localSheetId="4">IF('2007'!Values_Entered,'2007'!Header_Row+'2007'!Number_of_Payments,'2007'!Header_Row)</definedName>
    <definedName name="يوريا" localSheetId="5">IF('2008'!Values_Entered,'2008'!Header_Row+'2008'!Number_of_Payments,'2008'!Header_Row)</definedName>
    <definedName name="يوريا" localSheetId="6">IF('2009'!Values_Entered,'2009'!Header_Row+'2009'!Number_of_Payments,'2009'!Header_Row)</definedName>
    <definedName name="يوريا" localSheetId="7">IF('2010'!Values_Entered,'2010'!Header_Row+'2010'!Number_of_Payments,'2010'!Header_Row)</definedName>
    <definedName name="يوريا" localSheetId="8">IF('2011'!Values_Entered,'2011'!Header_Row+'2011'!Number_of_Payments,'2011'!Header_Row)</definedName>
    <definedName name="يوريا" localSheetId="9">IF('2012'!Values_Entered,'2012'!Header_Row+'2012'!Number_of_Payments,'2012'!Header_Row)</definedName>
    <definedName name="يوريا" localSheetId="10">IF('2013'!Values_Entered,'2013'!Header_Row+'2013'!Number_of_Payments,'2013'!Header_Row)</definedName>
    <definedName name="يوريا" localSheetId="11">IF('2014'!Values_Entered,'2014'!Header_Row+'2014'!Number_of_Payments,'2014'!Header_Row)</definedName>
    <definedName name="يوريا" localSheetId="12">IF('2015'!Values_Entered,'2015'!Header_Row+'2015'!Number_of_Payments,'2015'!Header_Row)</definedName>
    <definedName name="يوريا" localSheetId="13">IF('2016'!Values_Entered,'2016'!Header_Row+'2016'!Number_of_Payments,'2016'!Header_Row)</definedName>
    <definedName name="يوريا" localSheetId="14">IF('2017'!Values_Entered,'2017'!Header_Row+'2017'!Number_of_Payments,'2017'!Header_Row)</definedName>
    <definedName name="يوريا" localSheetId="15">IF('2018'!Values_Entered,'2018'!Header_Row+'2018'!Number_of_Payments,'2018'!Header_Row)</definedName>
    <definedName name="يوريا" localSheetId="16">IF('2019'!Values_Entered,'2019'!Header_Row+'2019'!Number_of_Payments,'2019'!Header_Row)</definedName>
    <definedName name="يوريا" localSheetId="0">IF(بيانات!Values_Entered,بيانات!Header_Row+بيانات!Number_of_Payments,بيانات!Header_Row)</definedName>
    <definedName name="يوريا">IF(Values_Entered,Header_Row+Number_of_Payments,Header_Row)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33" l="1"/>
  <c r="H16" i="33"/>
  <c r="H15" i="33"/>
  <c r="H14" i="33"/>
  <c r="H13" i="33"/>
  <c r="H12" i="33"/>
  <c r="H11" i="33"/>
  <c r="H10" i="33"/>
  <c r="H9" i="33"/>
  <c r="H8" i="33"/>
  <c r="H7" i="33"/>
  <c r="H6" i="33"/>
  <c r="H5" i="33"/>
  <c r="H4" i="33"/>
  <c r="H3" i="33"/>
  <c r="H17" i="32"/>
  <c r="H16" i="32"/>
  <c r="H15" i="32"/>
  <c r="H14" i="32"/>
  <c r="H13" i="32"/>
  <c r="H12" i="32"/>
  <c r="H11" i="32"/>
  <c r="H10" i="32"/>
  <c r="H9" i="32"/>
  <c r="H8" i="32"/>
  <c r="H7" i="32"/>
  <c r="H6" i="32"/>
  <c r="H5" i="32"/>
  <c r="H4" i="32"/>
  <c r="H3" i="32"/>
  <c r="H17" i="31"/>
  <c r="H16" i="31"/>
  <c r="H15" i="31"/>
  <c r="H14" i="31"/>
  <c r="H13" i="31"/>
  <c r="H12" i="31"/>
  <c r="H11" i="31"/>
  <c r="H10" i="31"/>
  <c r="H9" i="31"/>
  <c r="H8" i="31"/>
  <c r="H7" i="31"/>
  <c r="H6" i="31"/>
  <c r="H5" i="31"/>
  <c r="H4" i="31"/>
  <c r="H3" i="31"/>
  <c r="H17" i="30"/>
  <c r="H16" i="30"/>
  <c r="H15" i="30"/>
  <c r="H14" i="30"/>
  <c r="H13" i="30"/>
  <c r="H12" i="30"/>
  <c r="H11" i="30"/>
  <c r="H10" i="30"/>
  <c r="H9" i="30"/>
  <c r="H8" i="30"/>
  <c r="H7" i="30"/>
  <c r="H6" i="30"/>
  <c r="H5" i="30"/>
  <c r="H4" i="30"/>
  <c r="H3" i="30"/>
  <c r="H17" i="29"/>
  <c r="H16" i="29"/>
  <c r="H15" i="29"/>
  <c r="H14" i="29"/>
  <c r="H13" i="29"/>
  <c r="H12" i="29"/>
  <c r="H11" i="29"/>
  <c r="H10" i="29"/>
  <c r="H9" i="29"/>
  <c r="H8" i="29"/>
  <c r="H7" i="29"/>
  <c r="H6" i="29"/>
  <c r="H5" i="29"/>
  <c r="H4" i="29"/>
  <c r="H3" i="29"/>
  <c r="H17" i="28"/>
  <c r="H16" i="28"/>
  <c r="H15" i="28"/>
  <c r="H14" i="28"/>
  <c r="H13" i="28"/>
  <c r="H12" i="28"/>
  <c r="H11" i="28"/>
  <c r="H10" i="28"/>
  <c r="H9" i="28"/>
  <c r="H8" i="28"/>
  <c r="H7" i="28"/>
  <c r="H6" i="28"/>
  <c r="H5" i="28"/>
  <c r="H4" i="28"/>
  <c r="H3" i="28"/>
  <c r="H17" i="27"/>
  <c r="H16" i="27"/>
  <c r="H15" i="27"/>
  <c r="H14" i="27"/>
  <c r="H13" i="27"/>
  <c r="H12" i="27"/>
  <c r="H11" i="27"/>
  <c r="H10" i="27"/>
  <c r="H9" i="27"/>
  <c r="H8" i="27"/>
  <c r="H7" i="27"/>
  <c r="H6" i="27"/>
  <c r="H5" i="27"/>
  <c r="H4" i="27"/>
  <c r="H3" i="27"/>
  <c r="H17" i="26"/>
  <c r="H16" i="26"/>
  <c r="H15" i="26"/>
  <c r="H14" i="26"/>
  <c r="H13" i="26"/>
  <c r="H12" i="26"/>
  <c r="H11" i="26"/>
  <c r="H10" i="26"/>
  <c r="H9" i="26"/>
  <c r="H8" i="26"/>
  <c r="H7" i="26"/>
  <c r="H6" i="26"/>
  <c r="H5" i="26"/>
  <c r="H4" i="26"/>
  <c r="H3" i="26"/>
  <c r="H17" i="25"/>
  <c r="H16" i="25"/>
  <c r="H15" i="25"/>
  <c r="H14" i="25"/>
  <c r="H13" i="25"/>
  <c r="H12" i="25"/>
  <c r="H11" i="25"/>
  <c r="H10" i="25"/>
  <c r="H9" i="25"/>
  <c r="H8" i="25"/>
  <c r="H7" i="25"/>
  <c r="H6" i="25"/>
  <c r="H5" i="25"/>
  <c r="H4" i="25"/>
  <c r="H3" i="25"/>
  <c r="H17" i="24"/>
  <c r="H16" i="24"/>
  <c r="H15" i="24"/>
  <c r="H14" i="24"/>
  <c r="H13" i="24"/>
  <c r="H12" i="24"/>
  <c r="H11" i="24"/>
  <c r="H10" i="24"/>
  <c r="H9" i="24"/>
  <c r="H8" i="24"/>
  <c r="H7" i="24"/>
  <c r="H6" i="24"/>
  <c r="H5" i="24"/>
  <c r="H4" i="24"/>
  <c r="H3" i="24"/>
  <c r="H17" i="23"/>
  <c r="H16" i="23"/>
  <c r="H15" i="23"/>
  <c r="H14" i="23"/>
  <c r="H13" i="23"/>
  <c r="H12" i="23"/>
  <c r="H11" i="23"/>
  <c r="H10" i="23"/>
  <c r="H9" i="23"/>
  <c r="H8" i="23"/>
  <c r="H7" i="23"/>
  <c r="H6" i="23"/>
  <c r="H5" i="23"/>
  <c r="H4" i="23"/>
  <c r="H3" i="23"/>
  <c r="H17" i="22"/>
  <c r="H16" i="22"/>
  <c r="H15" i="22"/>
  <c r="H14" i="22"/>
  <c r="H13" i="22"/>
  <c r="H12" i="22"/>
  <c r="H11" i="22"/>
  <c r="H10" i="22"/>
  <c r="H9" i="22"/>
  <c r="H8" i="22"/>
  <c r="H7" i="22"/>
  <c r="H6" i="22"/>
  <c r="H5" i="22"/>
  <c r="H4" i="22"/>
  <c r="H3" i="22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K3" i="21"/>
  <c r="J3" i="21"/>
  <c r="H3" i="21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K3" i="20"/>
  <c r="J3" i="20"/>
  <c r="H3" i="20"/>
  <c r="H4" i="17" l="1"/>
  <c r="H3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L33" i="16"/>
  <c r="M33" i="16" s="1"/>
  <c r="N33" i="16" s="1"/>
  <c r="O33" i="16" s="1"/>
  <c r="P33" i="16" s="1"/>
  <c r="J29" i="16"/>
  <c r="K29" i="16" s="1"/>
  <c r="L29" i="16" s="1"/>
  <c r="M29" i="16" s="1"/>
  <c r="N29" i="16" s="1"/>
  <c r="O29" i="16" s="1"/>
  <c r="P29" i="16" s="1"/>
  <c r="H29" i="16"/>
  <c r="G29" i="16" s="1"/>
  <c r="F29" i="16" s="1"/>
  <c r="E29" i="16" s="1"/>
  <c r="D29" i="16" s="1"/>
  <c r="C29" i="16" s="1"/>
  <c r="B29" i="16" s="1"/>
  <c r="J28" i="16"/>
  <c r="K28" i="16" s="1"/>
  <c r="L28" i="16" s="1"/>
  <c r="M28" i="16" s="1"/>
  <c r="N28" i="16" s="1"/>
  <c r="O28" i="16" s="1"/>
  <c r="P28" i="16" s="1"/>
  <c r="H28" i="16"/>
  <c r="G28" i="16" s="1"/>
  <c r="F28" i="16" s="1"/>
  <c r="E28" i="16" s="1"/>
  <c r="D28" i="16" s="1"/>
  <c r="C28" i="16" s="1"/>
  <c r="B28" i="16" s="1"/>
  <c r="J27" i="16"/>
  <c r="K27" i="16" s="1"/>
  <c r="L27" i="16" s="1"/>
  <c r="M27" i="16" s="1"/>
  <c r="N27" i="16" s="1"/>
  <c r="O27" i="16" s="1"/>
  <c r="P27" i="16" s="1"/>
  <c r="H27" i="16"/>
  <c r="G27" i="16" s="1"/>
  <c r="F27" i="16" s="1"/>
  <c r="E27" i="16" s="1"/>
  <c r="D27" i="16" s="1"/>
  <c r="C27" i="16" s="1"/>
  <c r="B27" i="16" s="1"/>
  <c r="J26" i="16"/>
  <c r="K26" i="16" s="1"/>
  <c r="L26" i="16" s="1"/>
  <c r="M26" i="16" s="1"/>
  <c r="N26" i="16" s="1"/>
  <c r="O26" i="16" s="1"/>
  <c r="P26" i="16" s="1"/>
  <c r="H26" i="16"/>
  <c r="G26" i="16" s="1"/>
  <c r="F26" i="16" s="1"/>
  <c r="E26" i="16" s="1"/>
  <c r="D26" i="16" s="1"/>
  <c r="C26" i="16" s="1"/>
  <c r="B26" i="16" s="1"/>
  <c r="M22" i="16"/>
  <c r="N22" i="16" s="1"/>
  <c r="O22" i="16" s="1"/>
  <c r="P22" i="16" s="1"/>
  <c r="H22" i="16"/>
  <c r="G22" i="16" s="1"/>
  <c r="F22" i="16" s="1"/>
  <c r="E22" i="16" s="1"/>
  <c r="D22" i="16" s="1"/>
  <c r="C22" i="16" s="1"/>
  <c r="B22" i="16" s="1"/>
  <c r="M21" i="16"/>
  <c r="N21" i="16" s="1"/>
  <c r="O21" i="16" s="1"/>
  <c r="P21" i="16" s="1"/>
  <c r="H21" i="16"/>
  <c r="G21" i="16" s="1"/>
  <c r="F21" i="16" s="1"/>
  <c r="E21" i="16" s="1"/>
  <c r="D21" i="16" s="1"/>
  <c r="C21" i="16" s="1"/>
  <c r="B21" i="16" s="1"/>
  <c r="M20" i="16"/>
  <c r="N20" i="16" s="1"/>
  <c r="O20" i="16" s="1"/>
  <c r="P20" i="16" s="1"/>
  <c r="H20" i="16"/>
  <c r="G20" i="16" s="1"/>
  <c r="F20" i="16" s="1"/>
  <c r="E20" i="16" s="1"/>
  <c r="D20" i="16" s="1"/>
  <c r="C20" i="16" s="1"/>
  <c r="B20" i="16" s="1"/>
  <c r="M19" i="16"/>
  <c r="N19" i="16" s="1"/>
  <c r="O19" i="16" s="1"/>
  <c r="P19" i="16" s="1"/>
  <c r="H19" i="16"/>
  <c r="G19" i="16" s="1"/>
  <c r="F19" i="16" s="1"/>
  <c r="E19" i="16" s="1"/>
  <c r="D19" i="16" s="1"/>
  <c r="C19" i="16" s="1"/>
  <c r="B19" i="16" s="1"/>
  <c r="M18" i="16"/>
  <c r="N18" i="16" s="1"/>
  <c r="O18" i="16" s="1"/>
  <c r="P18" i="16" s="1"/>
  <c r="J18" i="16"/>
  <c r="H18" i="16"/>
  <c r="G18" i="16" s="1"/>
  <c r="F18" i="16" s="1"/>
  <c r="E18" i="16" s="1"/>
  <c r="D18" i="16" s="1"/>
  <c r="C18" i="16" s="1"/>
  <c r="B18" i="16" s="1"/>
  <c r="M17" i="16"/>
  <c r="N17" i="16" s="1"/>
  <c r="O17" i="16" s="1"/>
  <c r="P17" i="16" s="1"/>
  <c r="H17" i="16"/>
  <c r="G17" i="16" s="1"/>
  <c r="F17" i="16" s="1"/>
  <c r="E17" i="16" s="1"/>
  <c r="D17" i="16" s="1"/>
  <c r="C17" i="16" s="1"/>
  <c r="B17" i="16" s="1"/>
</calcChain>
</file>

<file path=xl/sharedStrings.xml><?xml version="1.0" encoding="utf-8"?>
<sst xmlns="http://schemas.openxmlformats.org/spreadsheetml/2006/main" count="427" uniqueCount="59">
  <si>
    <t>النوع</t>
  </si>
  <si>
    <t>الموتور</t>
  </si>
  <si>
    <t>الوقود</t>
  </si>
  <si>
    <t>السائق</t>
  </si>
  <si>
    <t>م</t>
  </si>
  <si>
    <t>الموديل</t>
  </si>
  <si>
    <t>الشاسيه</t>
  </si>
  <si>
    <t>رقم السياره</t>
  </si>
  <si>
    <t>بداية النشاط</t>
  </si>
  <si>
    <t>نهاية النشاط</t>
  </si>
  <si>
    <t>بنزين</t>
  </si>
  <si>
    <t>مؤمن</t>
  </si>
  <si>
    <t>سولار</t>
  </si>
  <si>
    <t>الركاب</t>
  </si>
  <si>
    <t>عدد الايام</t>
  </si>
  <si>
    <t>نقل</t>
  </si>
  <si>
    <t>غير مؤمن</t>
  </si>
  <si>
    <t>صافي الارباح</t>
  </si>
  <si>
    <t>اجمالي الايرادات</t>
  </si>
  <si>
    <t>الشريحة المعافاه</t>
  </si>
  <si>
    <t>المساهمة التكافلية</t>
  </si>
  <si>
    <t>الوعاء الخاضع</t>
  </si>
  <si>
    <t>الضريبة المستحقة</t>
  </si>
  <si>
    <t>الخصم الضريبي</t>
  </si>
  <si>
    <t>الضريبة المستحقة بعد الخصم</t>
  </si>
  <si>
    <t>اجره</t>
  </si>
  <si>
    <t>توكتك</t>
  </si>
  <si>
    <t>مقطوره</t>
  </si>
  <si>
    <t>نسبة
صافي
الربح</t>
  </si>
  <si>
    <t>غاز</t>
  </si>
  <si>
    <t>نقل ثقيل</t>
  </si>
  <si>
    <t>تروسيكل</t>
  </si>
  <si>
    <t>سنة المحاسبة</t>
  </si>
  <si>
    <t>عدد الأيام</t>
  </si>
  <si>
    <t>رقم الأعمال</t>
  </si>
  <si>
    <t>نسبة الربح</t>
  </si>
  <si>
    <t xml:space="preserve"> نشاط سيارات </t>
  </si>
  <si>
    <t>ايراد يومى</t>
  </si>
  <si>
    <t>أيام العام</t>
  </si>
  <si>
    <t>ارباح السيارة</t>
  </si>
  <si>
    <t>ايراد يومي</t>
  </si>
  <si>
    <t>طن/كرسي</t>
  </si>
  <si>
    <t>سعر</t>
  </si>
  <si>
    <t>اجره رحلات</t>
  </si>
  <si>
    <t>جرار</t>
  </si>
  <si>
    <t>معدات ثقيله</t>
  </si>
  <si>
    <t>تروسيكيل</t>
  </si>
  <si>
    <t>حموله/ركاب</t>
  </si>
  <si>
    <t>سعر الطن للنقل الثقيل وسعر المقعد للرحلات</t>
  </si>
  <si>
    <t>سعر الطن</t>
  </si>
  <si>
    <t>سعر الكرسي</t>
  </si>
  <si>
    <t>الايراد اليومي للنقل</t>
  </si>
  <si>
    <t>الحمولة</t>
  </si>
  <si>
    <t>الايراد اليومي للاجرة</t>
  </si>
  <si>
    <t>غير</t>
  </si>
  <si>
    <t>6</t>
  </si>
  <si>
    <t>10</t>
  </si>
  <si>
    <t>15</t>
  </si>
  <si>
    <t>الايراد اليومي للتوكتوك والتروسيكل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</si>
</sst>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2010000]yyyy/mm/dd;@"/>
    <numFmt numFmtId="169" formatCode="_(&quot;ج.م.‏&quot;* #,##0_);_(&quot;ج.م.‏&quot;* \(#,##0\);_(&quot;ج.م.‏&quot;* &quot;-&quot;_);_(@_)"/>
  </numFmts>
  <fonts count="17" x14ac:knownFonts="1"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indexed="8"/>
      <name val="Arial"/>
      <family val="2"/>
    </font>
    <font>
      <sz val="14"/>
      <name val="Arial"/>
      <family val="2"/>
      <scheme val="minor"/>
    </font>
    <font>
      <sz val="14"/>
      <color theme="1"/>
      <name val="PT Bold Heading"/>
      <charset val="178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8"/>
      <name val="Arial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/>
      <bottom/>
      <diagonal/>
    </border>
  </borders>
  <cellStyleXfs count="16">
    <xf numFmtId="0" fontId="0" fillId="0" borderId="0"/>
    <xf numFmtId="0" fontId="1" fillId="2" borderId="0" applyNumberFormat="0" applyBorder="0" applyAlignment="0" applyProtection="0"/>
    <xf numFmtId="0" fontId="3" fillId="3" borderId="2" applyNumberFormat="0" applyAlignment="0" applyProtection="0"/>
    <xf numFmtId="0" fontId="4" fillId="4" borderId="1" applyNumberFormat="0" applyAlignment="0" applyProtection="0"/>
    <xf numFmtId="0" fontId="2" fillId="5" borderId="3" applyNumberFormat="0" applyFont="0" applyAlignment="0" applyProtection="0"/>
    <xf numFmtId="0" fontId="7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14" fillId="0" borderId="29">
      <alignment horizontal="left" vertical="top" wrapText="1" readingOrder="2"/>
    </xf>
    <xf numFmtId="169" fontId="15" fillId="0" borderId="0" applyFont="0" applyFill="0" applyBorder="0" applyAlignment="0" applyProtection="0"/>
    <xf numFmtId="0" fontId="16" fillId="0" borderId="0"/>
    <xf numFmtId="0" fontId="15" fillId="0" borderId="0"/>
    <xf numFmtId="0" fontId="15" fillId="0" borderId="0">
      <protection locked="0"/>
    </xf>
    <xf numFmtId="0" fontId="15" fillId="0" borderId="0"/>
    <xf numFmtId="0" fontId="15" fillId="0" borderId="0"/>
    <xf numFmtId="0" fontId="15" fillId="0" borderId="0"/>
    <xf numFmtId="0" fontId="2" fillId="0" borderId="0"/>
  </cellStyleXfs>
  <cellXfs count="66">
    <xf numFmtId="0" fontId="0" fillId="0" borderId="0" xfId="0"/>
    <xf numFmtId="1" fontId="1" fillId="2" borderId="1" xfId="1" applyNumberFormat="1" applyBorder="1" applyAlignment="1">
      <alignment horizontal="center" vertical="center" readingOrder="2"/>
    </xf>
    <xf numFmtId="0" fontId="3" fillId="3" borderId="2" xfId="2"/>
    <xf numFmtId="0" fontId="11" fillId="0" borderId="0" xfId="0" applyFont="1"/>
    <xf numFmtId="0" fontId="11" fillId="7" borderId="4" xfId="0" applyFont="1" applyFill="1" applyBorder="1"/>
    <xf numFmtId="0" fontId="12" fillId="7" borderId="4" xfId="0" applyFont="1" applyFill="1" applyBorder="1" applyAlignment="1">
      <alignment horizontal="center" vertical="center" readingOrder="2"/>
    </xf>
    <xf numFmtId="0" fontId="11" fillId="6" borderId="4" xfId="0" applyFont="1" applyFill="1" applyBorder="1" applyAlignment="1">
      <alignment horizontal="center" vertical="center" readingOrder="2"/>
    </xf>
    <xf numFmtId="0" fontId="5" fillId="7" borderId="4" xfId="0" applyFont="1" applyFill="1" applyBorder="1"/>
    <xf numFmtId="0" fontId="10" fillId="0" borderId="0" xfId="0" applyFont="1" applyAlignment="1">
      <alignment horizontal="center"/>
    </xf>
    <xf numFmtId="0" fontId="11" fillId="6" borderId="0" xfId="0" applyFont="1" applyFill="1" applyBorder="1" applyAlignment="1">
      <alignment horizontal="center" vertical="center" readingOrder="2"/>
    </xf>
    <xf numFmtId="0" fontId="12" fillId="7" borderId="24" xfId="0" applyFont="1" applyFill="1" applyBorder="1" applyAlignment="1">
      <alignment horizontal="center" vertical="center" readingOrder="2"/>
    </xf>
    <xf numFmtId="9" fontId="11" fillId="6" borderId="4" xfId="0" applyNumberFormat="1" applyFont="1" applyFill="1" applyBorder="1" applyAlignment="1">
      <alignment horizontal="center" vertical="center" readingOrder="2"/>
    </xf>
    <xf numFmtId="49" fontId="12" fillId="7" borderId="4" xfId="0" applyNumberFormat="1" applyFont="1" applyFill="1" applyBorder="1" applyAlignment="1">
      <alignment horizontal="center" vertical="center" readingOrder="2"/>
    </xf>
    <xf numFmtId="164" fontId="8" fillId="6" borderId="15" xfId="0" applyNumberFormat="1" applyFont="1" applyFill="1" applyBorder="1" applyAlignment="1" applyProtection="1">
      <alignment vertical="center" shrinkToFit="1" readingOrder="2"/>
      <protection hidden="1"/>
    </xf>
    <xf numFmtId="0" fontId="13" fillId="8" borderId="4" xfId="5" applyFont="1" applyFill="1" applyBorder="1" applyAlignment="1">
      <alignment horizontal="center" vertical="center"/>
    </xf>
    <xf numFmtId="0" fontId="9" fillId="8" borderId="10" xfId="5" applyFont="1" applyFill="1" applyBorder="1" applyAlignment="1" applyProtection="1">
      <alignment horizontal="center" vertical="center"/>
      <protection hidden="1"/>
    </xf>
    <xf numFmtId="0" fontId="8" fillId="8" borderId="4" xfId="0" applyFont="1" applyFill="1" applyBorder="1" applyAlignment="1" applyProtection="1">
      <alignment horizontal="center" vertical="center" shrinkToFit="1" readingOrder="2"/>
      <protection hidden="1"/>
    </xf>
    <xf numFmtId="0" fontId="1" fillId="8" borderId="1" xfId="1" applyFill="1" applyBorder="1" applyAlignment="1" applyProtection="1">
      <alignment horizontal="center" vertical="center"/>
      <protection locked="0"/>
    </xf>
    <xf numFmtId="0" fontId="8" fillId="8" borderId="20" xfId="0" applyFont="1" applyFill="1" applyBorder="1" applyAlignment="1" applyProtection="1">
      <alignment horizontal="center" vertical="center" shrinkToFit="1" readingOrder="2"/>
      <protection hidden="1"/>
    </xf>
    <xf numFmtId="0" fontId="8" fillId="8" borderId="14" xfId="0" applyFont="1" applyFill="1" applyBorder="1" applyAlignment="1" applyProtection="1">
      <alignment horizontal="center" vertical="center" shrinkToFit="1" readingOrder="2"/>
      <protection hidden="1"/>
    </xf>
    <xf numFmtId="1" fontId="8" fillId="8" borderId="13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8" borderId="14" xfId="0" applyFont="1" applyFill="1" applyBorder="1" applyAlignment="1" applyProtection="1">
      <alignment horizontal="center" shrinkToFit="1" readingOrder="2"/>
      <protection locked="0"/>
    </xf>
    <xf numFmtId="1" fontId="8" fillId="8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10" fontId="8" fillId="8" borderId="14" xfId="6" applyNumberFormat="1" applyFont="1" applyFill="1" applyBorder="1" applyAlignment="1" applyProtection="1">
      <alignment horizontal="right" vertical="center" shrinkToFit="1" readingOrder="2"/>
      <protection locked="0"/>
    </xf>
    <xf numFmtId="1" fontId="8" fillId="8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65" fontId="8" fillId="8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8" borderId="13" xfId="0" applyFont="1" applyFill="1" applyBorder="1" applyAlignment="1" applyProtection="1">
      <alignment horizontal="center" vertical="center" shrinkToFit="1" readingOrder="2"/>
      <protection hidden="1"/>
    </xf>
    <xf numFmtId="164" fontId="8" fillId="8" borderId="15" xfId="0" applyNumberFormat="1" applyFont="1" applyFill="1" applyBorder="1" applyAlignment="1" applyProtection="1">
      <alignment vertical="center" shrinkToFit="1" readingOrder="2"/>
      <protection hidden="1"/>
    </xf>
    <xf numFmtId="0" fontId="8" fillId="8" borderId="15" xfId="0" applyFont="1" applyFill="1" applyBorder="1" applyAlignment="1" applyProtection="1">
      <alignment horizontal="center" vertical="center" shrinkToFit="1" readingOrder="2"/>
      <protection hidden="1"/>
    </xf>
    <xf numFmtId="9" fontId="8" fillId="8" borderId="15" xfId="6" applyFont="1" applyFill="1" applyBorder="1" applyAlignment="1" applyProtection="1">
      <alignment horizontal="center" vertical="center" shrinkToFit="1" readingOrder="2"/>
      <protection hidden="1"/>
    </xf>
    <xf numFmtId="0" fontId="8" fillId="8" borderId="15" xfId="0" applyFont="1" applyFill="1" applyBorder="1" applyAlignment="1" applyProtection="1">
      <alignment vertical="center" shrinkToFit="1" readingOrder="2"/>
      <protection hidden="1"/>
    </xf>
    <xf numFmtId="0" fontId="8" fillId="8" borderId="18" xfId="0" applyFont="1" applyFill="1" applyBorder="1" applyAlignment="1" applyProtection="1">
      <alignment horizontal="center" vertical="center" shrinkToFit="1" readingOrder="2"/>
      <protection hidden="1"/>
    </xf>
    <xf numFmtId="0" fontId="8" fillId="8" borderId="25" xfId="0" applyFont="1" applyFill="1" applyBorder="1" applyAlignment="1" applyProtection="1">
      <alignment horizontal="center" vertical="center" shrinkToFit="1" readingOrder="2"/>
      <protection hidden="1"/>
    </xf>
    <xf numFmtId="0" fontId="8" fillId="8" borderId="16" xfId="0" applyFont="1" applyFill="1" applyBorder="1" applyAlignment="1" applyProtection="1">
      <alignment horizontal="center" vertical="center" shrinkToFit="1" readingOrder="2"/>
      <protection hidden="1"/>
    </xf>
    <xf numFmtId="0" fontId="8" fillId="8" borderId="20" xfId="0" applyFont="1" applyFill="1" applyBorder="1" applyAlignment="1" applyProtection="1">
      <alignment horizontal="center" vertical="center" shrinkToFit="1" readingOrder="2"/>
      <protection hidden="1"/>
    </xf>
    <xf numFmtId="0" fontId="8" fillId="8" borderId="4" xfId="0" applyFont="1" applyFill="1" applyBorder="1" applyAlignment="1" applyProtection="1">
      <alignment horizontal="center" vertical="center" shrinkToFit="1" readingOrder="2"/>
      <protection hidden="1"/>
    </xf>
    <xf numFmtId="0" fontId="10" fillId="7" borderId="27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7" borderId="20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7" borderId="4" xfId="0" applyFont="1" applyFill="1" applyBorder="1" applyAlignment="1">
      <alignment horizontal="center"/>
    </xf>
    <xf numFmtId="0" fontId="8" fillId="8" borderId="21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3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6" borderId="14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6" borderId="19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14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19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0" xfId="0" applyFont="1" applyFill="1" applyBorder="1" applyAlignment="1" applyProtection="1">
      <alignment horizontal="center" vertical="center" shrinkToFit="1" readingOrder="2"/>
      <protection hidden="1"/>
    </xf>
    <xf numFmtId="0" fontId="8" fillId="8" borderId="4" xfId="0" applyFont="1" applyFill="1" applyBorder="1" applyAlignment="1" applyProtection="1">
      <alignment horizontal="center" vertical="center" shrinkToFit="1" readingOrder="2"/>
      <protection hidden="1"/>
    </xf>
    <xf numFmtId="0" fontId="8" fillId="8" borderId="8" xfId="0" applyFont="1" applyFill="1" applyBorder="1" applyAlignment="1" applyProtection="1">
      <alignment horizontal="center" vertical="center"/>
      <protection hidden="1"/>
    </xf>
    <xf numFmtId="0" fontId="8" fillId="8" borderId="9" xfId="0" applyFont="1" applyFill="1" applyBorder="1" applyAlignment="1" applyProtection="1">
      <alignment horizontal="center" vertical="center"/>
      <protection hidden="1"/>
    </xf>
    <xf numFmtId="0" fontId="8" fillId="8" borderId="13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2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11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8" borderId="12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8" borderId="17" xfId="0" applyFont="1" applyFill="1" applyBorder="1" applyAlignment="1" applyProtection="1">
      <alignment horizontal="center" vertical="center" textRotation="90" shrinkToFit="1" readingOrder="2"/>
      <protection hidden="1"/>
    </xf>
    <xf numFmtId="0" fontId="6" fillId="7" borderId="20" xfId="0" applyFont="1" applyFill="1" applyBorder="1" applyAlignment="1">
      <alignment horizontal="center" vertical="center" readingOrder="2"/>
    </xf>
    <xf numFmtId="0" fontId="0" fillId="5" borderId="4" xfId="4" applyFont="1" applyBorder="1"/>
    <xf numFmtId="0" fontId="4" fillId="4" borderId="30" xfId="3" applyBorder="1" applyAlignment="1">
      <alignment vertical="center"/>
    </xf>
    <xf numFmtId="0" fontId="4" fillId="4" borderId="31" xfId="3" applyBorder="1" applyAlignment="1">
      <alignment vertical="center"/>
    </xf>
    <xf numFmtId="0" fontId="4" fillId="4" borderId="0" xfId="3" applyBorder="1" applyAlignment="1">
      <alignment horizontal="center" vertical="center"/>
    </xf>
    <xf numFmtId="0" fontId="4" fillId="4" borderId="32" xfId="3" applyBorder="1" applyAlignment="1">
      <alignment horizontal="center" vertical="center"/>
    </xf>
  </cellXfs>
  <cellStyles count="16">
    <cellStyle name="00" xfId="7"/>
    <cellStyle name="Comma 2" xfId="8"/>
    <cellStyle name="Hyperlink" xfId="5" builtinId="8"/>
    <cellStyle name="Normal" xfId="0" builtinId="0"/>
    <cellStyle name="Normal 2" xfId="9"/>
    <cellStyle name="Normal 2 2" xfId="10"/>
    <cellStyle name="Normal 2 3" xfId="11"/>
    <cellStyle name="Normal 3" xfId="12"/>
    <cellStyle name="Normal 4" xfId="13"/>
    <cellStyle name="Normal 5" xfId="14"/>
    <cellStyle name="Normal 6" xfId="15"/>
    <cellStyle name="Percent" xfId="6" builtinId="5"/>
    <cellStyle name="جيد" xfId="1" builtinId="26"/>
    <cellStyle name="حساب" xfId="2" builtinId="22"/>
    <cellStyle name="خلية تدقيق" xfId="3" builtinId="23"/>
    <cellStyle name="ملاحظة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595312</xdr:colOff>
      <xdr:row>7</xdr:row>
      <xdr:rowOff>83344</xdr:rowOff>
    </xdr:from>
    <xdr:to>
      <xdr:col>15</xdr:col>
      <xdr:colOff>523874</xdr:colOff>
      <xdr:row>9</xdr:row>
      <xdr:rowOff>23812</xdr:rowOff>
    </xdr:to>
    <xdr:sp macro="" textlink="">
      <xdr:nvSpPr>
        <xdr:cNvPr id="3" name="مخطط انسيابي: معالجة متعاقبة 2"/>
        <xdr:cNvSpPr/>
      </xdr:nvSpPr>
      <xdr:spPr>
        <a:xfrm>
          <a:off x="11303293688" y="1702594"/>
          <a:ext cx="1309687" cy="392906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/>
            <a:t>حساب وترحيل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hab\Ehab\&#1603;&#1588;&#1601;%20&#1606;&#1588;&#1575;&#1591;\flash\&#1575;&#1603;&#1587;&#1604;\&#1588;&#1607;&#1585;%2011\Reg-edu1_mahmoud-20140505-014015%20(&#1578;&#1605;%20&#1575;&#1604;&#1581;&#1601;&#1592;%20&#1578;&#1604;&#1602;&#1575;&#1574;&#1610;&#1575;&#161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</sheetNames>
    <sheetDataSet>
      <sheetData sheetId="0" refreshError="1"/>
      <sheetData sheetId="1" refreshError="1">
        <row r="2">
          <cell r="E2" t="str">
            <v>1-ذكر</v>
          </cell>
        </row>
        <row r="3">
          <cell r="E3" t="str">
            <v>2-انثى</v>
          </cell>
        </row>
      </sheetData>
      <sheetData sheetId="2" refreshError="1"/>
      <sheetData sheetId="3" refreshError="1"/>
      <sheetData sheetId="4" refreshError="1"/>
      <sheetData sheetId="5" refreshError="1">
        <row r="2">
          <cell r="A2" t="str">
            <v>1-اعزب</v>
          </cell>
        </row>
        <row r="3">
          <cell r="A3" t="str">
            <v>2-متزوج</v>
          </cell>
        </row>
        <row r="4">
          <cell r="A4" t="str">
            <v>3-مطلق</v>
          </cell>
        </row>
        <row r="5">
          <cell r="A5" t="str">
            <v>4-ارمل</v>
          </cell>
        </row>
      </sheetData>
      <sheetData sheetId="6" refreshError="1">
        <row r="2">
          <cell r="A2" t="str">
            <v>1-1-الوزير-تخصصى</v>
          </cell>
        </row>
        <row r="3">
          <cell r="A3" t="str">
            <v>1-2-مساعد اول وزير-تخصصى</v>
          </cell>
        </row>
        <row r="4">
          <cell r="A4" t="str">
            <v>1-3-مساعد وزير-تخصصى</v>
          </cell>
        </row>
        <row r="5">
          <cell r="A5" t="str">
            <v>1-4-رئيس قطاع-تخصصى</v>
          </cell>
        </row>
        <row r="6">
          <cell r="A6" t="str">
            <v>1-5-رئيس اداره مركزيه-تخصصى</v>
          </cell>
        </row>
        <row r="7">
          <cell r="A7" t="str">
            <v>1-6-مدير عام-تخصصى</v>
          </cell>
        </row>
        <row r="8">
          <cell r="A8" t="str">
            <v>2-7-كبير كتاب-مكتيى</v>
          </cell>
        </row>
        <row r="9">
          <cell r="A9" t="str">
            <v>1-8-الدرجه الاولى-تخصصى</v>
          </cell>
        </row>
        <row r="10">
          <cell r="A10" t="str">
            <v>2-8-الدرجه الاولى-مكتيى</v>
          </cell>
        </row>
        <row r="11">
          <cell r="A11" t="str">
            <v>3-8-الدرجه الاولى-مهنى</v>
          </cell>
        </row>
        <row r="12">
          <cell r="A12" t="str">
            <v>1-9-الدرجه التانيه-تخصصى</v>
          </cell>
        </row>
        <row r="13">
          <cell r="A13" t="str">
            <v>2-9-الدرجه التانيه-مكتيى</v>
          </cell>
        </row>
        <row r="14">
          <cell r="A14" t="str">
            <v>3-9-الدرجه التانيه-مهنى</v>
          </cell>
        </row>
        <row r="15">
          <cell r="A15" t="str">
            <v>1-10-الدرجه الثالثه-تخصصى</v>
          </cell>
        </row>
        <row r="16">
          <cell r="A16" t="str">
            <v>2-10-الدرجه الثالثه-مكتيى</v>
          </cell>
        </row>
        <row r="17">
          <cell r="A17" t="str">
            <v>3-10-الدرجه الثالثه-مهنى</v>
          </cell>
        </row>
        <row r="18">
          <cell r="A18" t="str">
            <v>4-10-الدرجه الثالثه-خدمات معاونه</v>
          </cell>
        </row>
        <row r="19">
          <cell r="A19" t="str">
            <v>2-11-الدرجه الرابعه-مكتيى</v>
          </cell>
        </row>
        <row r="20">
          <cell r="A20" t="str">
            <v>3-11-الدرجه الرابعه-مهنى</v>
          </cell>
        </row>
        <row r="21">
          <cell r="A21" t="str">
            <v>4-11-الدرجه الرابعه-خدمات معاونه</v>
          </cell>
        </row>
        <row r="22">
          <cell r="A22" t="str">
            <v>2-12-الدرجه الخامسه-مكتيى</v>
          </cell>
        </row>
        <row r="23">
          <cell r="A23" t="str">
            <v>3-12-الدرجه الخامسه-مهنى</v>
          </cell>
        </row>
        <row r="24">
          <cell r="A24" t="str">
            <v>4-12-الدرجه الخامسه-خدمات معاونه</v>
          </cell>
        </row>
        <row r="25">
          <cell r="A25" t="str">
            <v>3-13-الدرجه السادسه-مهنى</v>
          </cell>
        </row>
        <row r="26">
          <cell r="A26" t="str">
            <v>4-13-الدرجه السادسه-خدمات معاونه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tabSelected="1" zoomScale="80" zoomScaleNormal="80" workbookViewId="0">
      <selection activeCell="A22" sqref="A22:XFD22"/>
    </sheetView>
  </sheetViews>
  <sheetFormatPr defaultRowHeight="14.25" x14ac:dyDescent="0.2"/>
  <sheetData>
    <row r="1" spans="1:12" ht="19.5" customHeight="1" thickTop="1" thickBot="1" x14ac:dyDescent="0.25">
      <c r="A1" s="57" t="s">
        <v>36</v>
      </c>
      <c r="B1" s="35" t="s">
        <v>4</v>
      </c>
      <c r="C1" s="17" t="s">
        <v>0</v>
      </c>
      <c r="D1" s="17" t="s">
        <v>7</v>
      </c>
      <c r="E1" s="17" t="s">
        <v>2</v>
      </c>
      <c r="F1" s="17" t="s">
        <v>47</v>
      </c>
      <c r="G1" s="17" t="s">
        <v>3</v>
      </c>
      <c r="H1" s="17" t="s">
        <v>6</v>
      </c>
      <c r="I1" s="17" t="s">
        <v>1</v>
      </c>
      <c r="J1" s="17" t="s">
        <v>5</v>
      </c>
      <c r="K1" s="17" t="s">
        <v>8</v>
      </c>
      <c r="L1" s="17" t="s">
        <v>9</v>
      </c>
    </row>
    <row r="2" spans="1:12" ht="18.75" thickTop="1" x14ac:dyDescent="0.25">
      <c r="A2" s="58"/>
      <c r="B2" s="19">
        <v>1</v>
      </c>
      <c r="C2" s="20" t="s">
        <v>15</v>
      </c>
      <c r="D2" s="21">
        <v>53489</v>
      </c>
      <c r="E2" s="22" t="s">
        <v>10</v>
      </c>
      <c r="F2" s="21">
        <v>0.5</v>
      </c>
      <c r="G2" s="22" t="s">
        <v>11</v>
      </c>
      <c r="H2" s="23"/>
      <c r="I2" s="24">
        <v>0</v>
      </c>
      <c r="J2" s="22">
        <v>1981</v>
      </c>
      <c r="K2" s="25">
        <v>39238</v>
      </c>
      <c r="L2" s="25">
        <v>42679</v>
      </c>
    </row>
    <row r="3" spans="1:12" ht="18" x14ac:dyDescent="0.25">
      <c r="A3" s="58"/>
      <c r="B3" s="31">
        <v>2</v>
      </c>
      <c r="C3" s="20" t="s">
        <v>25</v>
      </c>
      <c r="D3" s="21">
        <v>50253</v>
      </c>
      <c r="E3" s="22" t="s">
        <v>29</v>
      </c>
      <c r="F3" s="21">
        <v>11</v>
      </c>
      <c r="G3" s="22" t="s">
        <v>16</v>
      </c>
      <c r="H3" s="23"/>
      <c r="I3" s="24"/>
      <c r="J3" s="22">
        <v>2013</v>
      </c>
      <c r="K3" s="25">
        <v>41734</v>
      </c>
      <c r="L3" s="25"/>
    </row>
    <row r="4" spans="1:12" ht="18" x14ac:dyDescent="0.25">
      <c r="A4" s="58"/>
      <c r="B4" s="19">
        <v>3</v>
      </c>
      <c r="C4" s="20" t="s">
        <v>30</v>
      </c>
      <c r="D4" s="21">
        <v>5469</v>
      </c>
      <c r="E4" s="22" t="s">
        <v>12</v>
      </c>
      <c r="F4" s="21">
        <v>23</v>
      </c>
      <c r="G4" s="22" t="s">
        <v>11</v>
      </c>
      <c r="H4" s="23"/>
      <c r="I4" s="24"/>
      <c r="J4" s="22">
        <v>2016</v>
      </c>
      <c r="K4" s="25">
        <v>42491</v>
      </c>
      <c r="L4" s="25">
        <v>43281</v>
      </c>
    </row>
    <row r="5" spans="1:12" ht="18" x14ac:dyDescent="0.25">
      <c r="A5" s="58"/>
      <c r="B5" s="31">
        <v>4</v>
      </c>
      <c r="C5" s="20"/>
      <c r="D5" s="21"/>
      <c r="E5" s="22"/>
      <c r="F5" s="21"/>
      <c r="G5" s="22"/>
      <c r="H5" s="23"/>
      <c r="I5" s="24"/>
      <c r="J5" s="22"/>
      <c r="K5" s="25"/>
      <c r="L5" s="25"/>
    </row>
    <row r="6" spans="1:12" ht="18" x14ac:dyDescent="0.25">
      <c r="A6" s="58"/>
      <c r="B6" s="19">
        <v>5</v>
      </c>
      <c r="C6" s="20"/>
      <c r="D6" s="21"/>
      <c r="E6" s="22"/>
      <c r="F6" s="21"/>
      <c r="G6" s="22"/>
      <c r="H6" s="23"/>
      <c r="I6" s="24"/>
      <c r="J6" s="22"/>
      <c r="K6" s="25"/>
      <c r="L6" s="25"/>
    </row>
    <row r="7" spans="1:12" ht="18" x14ac:dyDescent="0.25">
      <c r="A7" s="58"/>
      <c r="B7" s="31">
        <v>6</v>
      </c>
      <c r="C7" s="20"/>
      <c r="D7" s="21"/>
      <c r="E7" s="22"/>
      <c r="F7" s="21"/>
      <c r="G7" s="22"/>
      <c r="H7" s="23"/>
      <c r="I7" s="24"/>
      <c r="J7" s="22"/>
      <c r="K7" s="25"/>
      <c r="L7" s="25"/>
    </row>
    <row r="8" spans="1:12" ht="18" x14ac:dyDescent="0.25">
      <c r="A8" s="58"/>
      <c r="B8" s="19">
        <v>7</v>
      </c>
      <c r="C8" s="20"/>
      <c r="D8" s="21"/>
      <c r="E8" s="22"/>
      <c r="F8" s="21"/>
      <c r="G8" s="22"/>
      <c r="H8" s="23"/>
      <c r="I8" s="24"/>
      <c r="J8" s="22"/>
      <c r="K8" s="25"/>
      <c r="L8" s="25"/>
    </row>
    <row r="9" spans="1:12" ht="18" x14ac:dyDescent="0.25">
      <c r="A9" s="58"/>
      <c r="B9" s="31">
        <v>8</v>
      </c>
      <c r="C9" s="20"/>
      <c r="D9" s="21"/>
      <c r="E9" s="22"/>
      <c r="F9" s="21"/>
      <c r="G9" s="22"/>
      <c r="H9" s="23"/>
      <c r="I9" s="24"/>
      <c r="J9" s="22"/>
      <c r="K9" s="25"/>
      <c r="L9" s="25"/>
    </row>
    <row r="10" spans="1:12" ht="18" x14ac:dyDescent="0.25">
      <c r="A10" s="58"/>
      <c r="B10" s="19">
        <v>9</v>
      </c>
      <c r="C10" s="20"/>
      <c r="D10" s="21"/>
      <c r="E10" s="22"/>
      <c r="F10" s="21"/>
      <c r="G10" s="22"/>
      <c r="H10" s="23"/>
      <c r="I10" s="24"/>
      <c r="J10" s="22"/>
      <c r="K10" s="25"/>
      <c r="L10" s="25"/>
    </row>
    <row r="11" spans="1:12" ht="18" x14ac:dyDescent="0.25">
      <c r="A11" s="58"/>
      <c r="B11" s="31">
        <v>10</v>
      </c>
      <c r="C11" s="20"/>
      <c r="D11" s="21"/>
      <c r="E11" s="22"/>
      <c r="F11" s="21"/>
      <c r="G11" s="22"/>
      <c r="H11" s="23"/>
      <c r="I11" s="24"/>
      <c r="J11" s="22"/>
      <c r="K11" s="25"/>
      <c r="L11" s="25"/>
    </row>
    <row r="12" spans="1:12" ht="18" x14ac:dyDescent="0.25">
      <c r="A12" s="58"/>
      <c r="B12" s="19">
        <v>11</v>
      </c>
      <c r="C12" s="20"/>
      <c r="D12" s="21"/>
      <c r="E12" s="22"/>
      <c r="F12" s="21"/>
      <c r="G12" s="22"/>
      <c r="H12" s="23"/>
      <c r="I12" s="24"/>
      <c r="J12" s="22"/>
      <c r="K12" s="25"/>
      <c r="L12" s="25"/>
    </row>
    <row r="13" spans="1:12" ht="18" x14ac:dyDescent="0.25">
      <c r="A13" s="58"/>
      <c r="B13" s="31">
        <v>12</v>
      </c>
      <c r="C13" s="20"/>
      <c r="D13" s="21"/>
      <c r="E13" s="22"/>
      <c r="F13" s="21"/>
      <c r="G13" s="22"/>
      <c r="H13" s="23"/>
      <c r="I13" s="24"/>
      <c r="J13" s="22"/>
      <c r="K13" s="25"/>
      <c r="L13" s="25"/>
    </row>
    <row r="14" spans="1:12" ht="18" x14ac:dyDescent="0.25">
      <c r="A14" s="58"/>
      <c r="B14" s="19">
        <v>13</v>
      </c>
      <c r="C14" s="20"/>
      <c r="D14" s="21"/>
      <c r="E14" s="22"/>
      <c r="F14" s="21"/>
      <c r="G14" s="22"/>
      <c r="H14" s="23"/>
      <c r="I14" s="24"/>
      <c r="J14" s="22"/>
      <c r="K14" s="25"/>
      <c r="L14" s="25"/>
    </row>
    <row r="15" spans="1:12" ht="18" x14ac:dyDescent="0.25">
      <c r="A15" s="58"/>
      <c r="B15" s="31">
        <v>14</v>
      </c>
      <c r="C15" s="20"/>
      <c r="D15" s="21"/>
      <c r="E15" s="22"/>
      <c r="F15" s="21"/>
      <c r="G15" s="22"/>
      <c r="H15" s="23"/>
      <c r="I15" s="24"/>
      <c r="J15" s="22"/>
      <c r="K15" s="25"/>
      <c r="L15" s="25"/>
    </row>
    <row r="16" spans="1:12" ht="18.75" thickBot="1" x14ac:dyDescent="0.3">
      <c r="A16" s="59"/>
      <c r="B16" s="19">
        <v>15</v>
      </c>
      <c r="C16" s="20"/>
      <c r="D16" s="21"/>
      <c r="E16" s="22"/>
      <c r="F16" s="21"/>
      <c r="G16" s="22"/>
      <c r="H16" s="23"/>
      <c r="I16" s="24"/>
      <c r="J16" s="22"/>
      <c r="K16" s="25"/>
      <c r="L16" s="25"/>
    </row>
    <row r="17" ht="15" thickTop="1" x14ac:dyDescent="0.2"/>
  </sheetData>
  <mergeCells count="1">
    <mergeCell ref="A1:A1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data!$C$2:$C$3</xm:f>
          </x14:formula1>
          <xm:sqref>G2:G16</xm:sqref>
        </x14:dataValidation>
        <x14:dataValidation type="list" allowBlank="1" showInputMessage="1" showErrorMessage="1">
          <x14:formula1>
            <xm:f>data!$B$2:$B$4</xm:f>
          </x14:formula1>
          <xm:sqref>E2:E16</xm:sqref>
        </x14:dataValidation>
        <x14:dataValidation type="list" allowBlank="1" showInputMessage="1" showErrorMessage="1">
          <x14:formula1>
            <xm:f>data!$A$2:$A$10</xm:f>
          </x14:formula1>
          <xm:sqref>C2:C16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19.5" thickTop="1" thickBot="1" x14ac:dyDescent="0.3">
      <c r="A1" s="53" t="s">
        <v>32</v>
      </c>
      <c r="B1" s="54"/>
      <c r="C1" s="21"/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30">
        <v>0</v>
      </c>
      <c r="K3" s="30">
        <v>0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D21" sqref="D21"/>
    </sheetView>
  </sheetViews>
  <sheetFormatPr defaultRowHeight="14.25" x14ac:dyDescent="0.2"/>
  <sheetData>
    <row r="1" spans="1:12" ht="19.5" thickTop="1" thickBot="1" x14ac:dyDescent="0.3">
      <c r="A1" s="53" t="s">
        <v>32</v>
      </c>
      <c r="B1" s="54"/>
      <c r="C1" s="21"/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30">
        <v>0</v>
      </c>
      <c r="K3" s="30">
        <v>0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19.5" thickTop="1" thickBot="1" x14ac:dyDescent="0.3">
      <c r="A1" s="53" t="s">
        <v>32</v>
      </c>
      <c r="B1" s="54"/>
      <c r="C1" s="21"/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30">
        <v>0</v>
      </c>
      <c r="K3" s="30">
        <v>0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19.5" thickTop="1" thickBot="1" x14ac:dyDescent="0.3">
      <c r="A1" s="53" t="s">
        <v>32</v>
      </c>
      <c r="B1" s="54"/>
      <c r="C1" s="21"/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30">
        <v>0</v>
      </c>
      <c r="K3" s="30">
        <v>0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19.5" thickTop="1" thickBot="1" x14ac:dyDescent="0.3">
      <c r="A1" s="53" t="s">
        <v>32</v>
      </c>
      <c r="B1" s="54"/>
      <c r="C1" s="21"/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30">
        <v>0</v>
      </c>
      <c r="K3" s="30">
        <v>0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19.5" thickTop="1" thickBot="1" x14ac:dyDescent="0.3">
      <c r="A1" s="53" t="s">
        <v>32</v>
      </c>
      <c r="B1" s="54"/>
      <c r="C1" s="21"/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30">
        <v>0</v>
      </c>
      <c r="K3" s="30">
        <v>0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19.5" thickTop="1" thickBot="1" x14ac:dyDescent="0.3">
      <c r="A1" s="53" t="s">
        <v>32</v>
      </c>
      <c r="B1" s="54"/>
      <c r="C1" s="21"/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30">
        <v>0</v>
      </c>
      <c r="K3" s="30">
        <v>0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19.5" thickTop="1" thickBot="1" x14ac:dyDescent="0.3">
      <c r="A1" s="53" t="s">
        <v>32</v>
      </c>
      <c r="B1" s="54"/>
      <c r="C1" s="21"/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30">
        <v>0</v>
      </c>
      <c r="K3" s="30">
        <v>0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7"/>
  <sheetViews>
    <sheetView rightToLeft="1" topLeftCell="A21" workbookViewId="0">
      <selection activeCell="H63" sqref="H63"/>
    </sheetView>
  </sheetViews>
  <sheetFormatPr defaultRowHeight="14.25" x14ac:dyDescent="0.2"/>
  <sheetData>
    <row r="2" spans="1:16" ht="15" x14ac:dyDescent="0.25">
      <c r="A2" s="61" t="s">
        <v>15</v>
      </c>
      <c r="B2" s="60" t="s">
        <v>12</v>
      </c>
      <c r="C2" s="2" t="s">
        <v>11</v>
      </c>
    </row>
    <row r="3" spans="1:16" ht="15" x14ac:dyDescent="0.25">
      <c r="A3" s="61" t="s">
        <v>25</v>
      </c>
      <c r="B3" s="60" t="s">
        <v>29</v>
      </c>
      <c r="C3" s="2" t="s">
        <v>16</v>
      </c>
    </row>
    <row r="4" spans="1:16" ht="15" x14ac:dyDescent="0.2">
      <c r="A4" s="61" t="s">
        <v>26</v>
      </c>
      <c r="B4" s="60" t="s">
        <v>10</v>
      </c>
    </row>
    <row r="5" spans="1:16" x14ac:dyDescent="0.2">
      <c r="A5" s="61" t="s">
        <v>30</v>
      </c>
    </row>
    <row r="6" spans="1:16" x14ac:dyDescent="0.2">
      <c r="A6" s="61" t="s">
        <v>43</v>
      </c>
    </row>
    <row r="7" spans="1:16" x14ac:dyDescent="0.2">
      <c r="A7" s="61" t="s">
        <v>27</v>
      </c>
    </row>
    <row r="8" spans="1:16" x14ac:dyDescent="0.2">
      <c r="A8" s="61" t="s">
        <v>44</v>
      </c>
    </row>
    <row r="9" spans="1:16" x14ac:dyDescent="0.2">
      <c r="A9" s="61" t="s">
        <v>45</v>
      </c>
    </row>
    <row r="10" spans="1:16" x14ac:dyDescent="0.2">
      <c r="A10" s="61" t="s">
        <v>46</v>
      </c>
    </row>
    <row r="15" spans="1:16" ht="30.75" x14ac:dyDescent="0.8">
      <c r="A15" s="44" t="s">
        <v>51</v>
      </c>
      <c r="B15" s="44"/>
      <c r="C15" s="44"/>
      <c r="D15" s="44"/>
      <c r="E15" s="44"/>
      <c r="F15" s="44"/>
      <c r="G15" s="44"/>
      <c r="H15" s="44"/>
      <c r="I15" s="8"/>
      <c r="J15" s="8"/>
      <c r="K15" s="8"/>
      <c r="L15" s="8"/>
      <c r="M15" s="8"/>
      <c r="N15" s="8"/>
      <c r="O15" s="8"/>
      <c r="P15" s="8"/>
    </row>
    <row r="16" spans="1:16" ht="18" x14ac:dyDescent="0.25">
      <c r="A16" s="4" t="s">
        <v>52</v>
      </c>
      <c r="B16" s="5">
        <v>2005</v>
      </c>
      <c r="C16" s="5">
        <v>2006</v>
      </c>
      <c r="D16" s="5">
        <v>2007</v>
      </c>
      <c r="E16" s="5">
        <v>2008</v>
      </c>
      <c r="F16" s="5">
        <v>2009</v>
      </c>
      <c r="G16" s="5">
        <v>2010</v>
      </c>
      <c r="H16" s="5">
        <v>2011</v>
      </c>
      <c r="I16" s="5">
        <v>2012</v>
      </c>
      <c r="J16" s="5">
        <v>2013</v>
      </c>
      <c r="K16" s="5">
        <v>2014</v>
      </c>
      <c r="L16" s="5">
        <v>2015</v>
      </c>
      <c r="M16" s="5">
        <v>2016</v>
      </c>
      <c r="N16" s="5">
        <v>2017</v>
      </c>
      <c r="O16" s="5">
        <v>2018</v>
      </c>
      <c r="P16" s="5">
        <v>2019</v>
      </c>
    </row>
    <row r="17" spans="1:16" ht="18" x14ac:dyDescent="0.2">
      <c r="A17" s="5">
        <v>0</v>
      </c>
      <c r="B17" s="6">
        <f t="shared" ref="B17:H22" si="0">ROUND((C17)-(C17*5%),)</f>
        <v>60</v>
      </c>
      <c r="C17" s="6">
        <f t="shared" si="0"/>
        <v>63</v>
      </c>
      <c r="D17" s="6">
        <f t="shared" si="0"/>
        <v>66</v>
      </c>
      <c r="E17" s="6">
        <f t="shared" si="0"/>
        <v>69</v>
      </c>
      <c r="F17" s="6">
        <f t="shared" si="0"/>
        <v>73</v>
      </c>
      <c r="G17" s="6">
        <f t="shared" si="0"/>
        <v>77</v>
      </c>
      <c r="H17" s="6">
        <f t="shared" si="0"/>
        <v>81</v>
      </c>
      <c r="I17" s="6">
        <v>85</v>
      </c>
      <c r="J17" s="6">
        <v>89</v>
      </c>
      <c r="K17" s="6">
        <v>94</v>
      </c>
      <c r="L17" s="6">
        <v>99</v>
      </c>
      <c r="M17" s="6">
        <f>ROUND(((L17*5%)+(L17)),)</f>
        <v>104</v>
      </c>
      <c r="N17" s="6">
        <f t="shared" ref="J17:P22" si="1">ROUND(((M17*5%)+(M17)),)</f>
        <v>109</v>
      </c>
      <c r="O17" s="6">
        <f>ROUND(((N17*5%)+(N17)),)</f>
        <v>114</v>
      </c>
      <c r="P17" s="6">
        <f t="shared" si="1"/>
        <v>120</v>
      </c>
    </row>
    <row r="18" spans="1:16" ht="18" x14ac:dyDescent="0.2">
      <c r="A18" s="5">
        <v>1</v>
      </c>
      <c r="B18" s="6">
        <f t="shared" si="0"/>
        <v>64</v>
      </c>
      <c r="C18" s="6">
        <f t="shared" si="0"/>
        <v>67</v>
      </c>
      <c r="D18" s="6">
        <f t="shared" si="0"/>
        <v>70</v>
      </c>
      <c r="E18" s="6">
        <f t="shared" si="0"/>
        <v>74</v>
      </c>
      <c r="F18" s="6">
        <f t="shared" si="0"/>
        <v>78</v>
      </c>
      <c r="G18" s="6">
        <f t="shared" si="0"/>
        <v>82</v>
      </c>
      <c r="H18" s="6">
        <f t="shared" si="0"/>
        <v>86</v>
      </c>
      <c r="I18" s="6">
        <v>90</v>
      </c>
      <c r="J18" s="6">
        <f t="shared" si="1"/>
        <v>95</v>
      </c>
      <c r="K18" s="6">
        <v>100</v>
      </c>
      <c r="L18" s="6">
        <v>105</v>
      </c>
      <c r="M18" s="6">
        <f t="shared" si="1"/>
        <v>110</v>
      </c>
      <c r="N18" s="6">
        <f t="shared" si="1"/>
        <v>116</v>
      </c>
      <c r="O18" s="6">
        <f t="shared" si="1"/>
        <v>122</v>
      </c>
      <c r="P18" s="6">
        <f t="shared" si="1"/>
        <v>128</v>
      </c>
    </row>
    <row r="19" spans="1:16" ht="18" x14ac:dyDescent="0.2">
      <c r="A19" s="5">
        <v>2</v>
      </c>
      <c r="B19" s="6">
        <f t="shared" si="0"/>
        <v>67</v>
      </c>
      <c r="C19" s="6">
        <f t="shared" si="0"/>
        <v>70</v>
      </c>
      <c r="D19" s="6">
        <f t="shared" si="0"/>
        <v>74</v>
      </c>
      <c r="E19" s="6">
        <f t="shared" si="0"/>
        <v>78</v>
      </c>
      <c r="F19" s="6">
        <f t="shared" si="0"/>
        <v>82</v>
      </c>
      <c r="G19" s="6">
        <f t="shared" si="0"/>
        <v>86</v>
      </c>
      <c r="H19" s="6">
        <f t="shared" si="0"/>
        <v>90</v>
      </c>
      <c r="I19" s="6">
        <v>95</v>
      </c>
      <c r="J19" s="6">
        <v>99</v>
      </c>
      <c r="K19" s="6">
        <v>104</v>
      </c>
      <c r="L19" s="6">
        <v>109</v>
      </c>
      <c r="M19" s="6">
        <f t="shared" si="1"/>
        <v>114</v>
      </c>
      <c r="N19" s="6">
        <f t="shared" si="1"/>
        <v>120</v>
      </c>
      <c r="O19" s="6">
        <f t="shared" si="1"/>
        <v>126</v>
      </c>
      <c r="P19" s="6">
        <f t="shared" si="1"/>
        <v>132</v>
      </c>
    </row>
    <row r="20" spans="1:16" ht="18" x14ac:dyDescent="0.2">
      <c r="A20" s="5">
        <v>3</v>
      </c>
      <c r="B20" s="6">
        <f t="shared" si="0"/>
        <v>70</v>
      </c>
      <c r="C20" s="6">
        <f t="shared" si="0"/>
        <v>74</v>
      </c>
      <c r="D20" s="6">
        <f t="shared" si="0"/>
        <v>78</v>
      </c>
      <c r="E20" s="6">
        <f t="shared" si="0"/>
        <v>82</v>
      </c>
      <c r="F20" s="6">
        <f t="shared" si="0"/>
        <v>86</v>
      </c>
      <c r="G20" s="6">
        <f t="shared" si="0"/>
        <v>90</v>
      </c>
      <c r="H20" s="6">
        <f t="shared" si="0"/>
        <v>95</v>
      </c>
      <c r="I20" s="6">
        <v>100</v>
      </c>
      <c r="J20" s="6">
        <v>105</v>
      </c>
      <c r="K20" s="6">
        <v>110</v>
      </c>
      <c r="L20" s="6">
        <v>116</v>
      </c>
      <c r="M20" s="6">
        <f t="shared" si="1"/>
        <v>122</v>
      </c>
      <c r="N20" s="6">
        <f t="shared" si="1"/>
        <v>128</v>
      </c>
      <c r="O20" s="6">
        <f t="shared" si="1"/>
        <v>134</v>
      </c>
      <c r="P20" s="6">
        <f t="shared" si="1"/>
        <v>141</v>
      </c>
    </row>
    <row r="21" spans="1:16" ht="18" x14ac:dyDescent="0.2">
      <c r="A21" s="5">
        <v>4</v>
      </c>
      <c r="B21" s="6">
        <f t="shared" si="0"/>
        <v>78</v>
      </c>
      <c r="C21" s="6">
        <f t="shared" si="0"/>
        <v>82</v>
      </c>
      <c r="D21" s="6">
        <f t="shared" si="0"/>
        <v>86</v>
      </c>
      <c r="E21" s="6">
        <f t="shared" si="0"/>
        <v>90</v>
      </c>
      <c r="F21" s="6">
        <f t="shared" si="0"/>
        <v>95</v>
      </c>
      <c r="G21" s="6">
        <f t="shared" si="0"/>
        <v>100</v>
      </c>
      <c r="H21" s="6">
        <f t="shared" si="0"/>
        <v>105</v>
      </c>
      <c r="I21" s="6">
        <v>110</v>
      </c>
      <c r="J21" s="6">
        <v>116</v>
      </c>
      <c r="K21" s="6">
        <v>121</v>
      </c>
      <c r="L21" s="6">
        <v>128</v>
      </c>
      <c r="M21" s="6">
        <f t="shared" si="1"/>
        <v>134</v>
      </c>
      <c r="N21" s="6">
        <f t="shared" si="1"/>
        <v>141</v>
      </c>
      <c r="O21" s="6">
        <f t="shared" si="1"/>
        <v>148</v>
      </c>
      <c r="P21" s="6">
        <f t="shared" si="1"/>
        <v>155</v>
      </c>
    </row>
    <row r="22" spans="1:16" ht="18" x14ac:dyDescent="0.2">
      <c r="A22" s="5">
        <v>5</v>
      </c>
      <c r="B22" s="6">
        <f t="shared" si="0"/>
        <v>105</v>
      </c>
      <c r="C22" s="6">
        <f t="shared" si="0"/>
        <v>111</v>
      </c>
      <c r="D22" s="6">
        <f t="shared" si="0"/>
        <v>117</v>
      </c>
      <c r="E22" s="6">
        <f t="shared" si="0"/>
        <v>123</v>
      </c>
      <c r="F22" s="6">
        <f t="shared" si="0"/>
        <v>129</v>
      </c>
      <c r="G22" s="6">
        <f t="shared" si="0"/>
        <v>136</v>
      </c>
      <c r="H22" s="6">
        <f t="shared" si="0"/>
        <v>143</v>
      </c>
      <c r="I22" s="6">
        <v>150</v>
      </c>
      <c r="J22" s="6">
        <v>158</v>
      </c>
      <c r="K22" s="6">
        <v>163</v>
      </c>
      <c r="L22" s="6">
        <v>172</v>
      </c>
      <c r="M22" s="6">
        <f t="shared" si="1"/>
        <v>181</v>
      </c>
      <c r="N22" s="6">
        <f t="shared" si="1"/>
        <v>190</v>
      </c>
      <c r="O22" s="6">
        <f t="shared" si="1"/>
        <v>200</v>
      </c>
      <c r="P22" s="6">
        <f t="shared" si="1"/>
        <v>210</v>
      </c>
    </row>
    <row r="23" spans="1:16" ht="18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30.75" x14ac:dyDescent="0.8">
      <c r="A24" s="44" t="s">
        <v>53</v>
      </c>
      <c r="B24" s="44"/>
      <c r="C24" s="44"/>
      <c r="D24" s="44"/>
      <c r="E24" s="44"/>
      <c r="F24" s="44"/>
      <c r="G24" s="44"/>
      <c r="H24" s="44"/>
      <c r="I24" s="3"/>
      <c r="J24" s="3"/>
      <c r="K24" s="3"/>
      <c r="L24" s="3"/>
      <c r="M24" s="3"/>
      <c r="N24" s="3"/>
      <c r="O24" s="3"/>
      <c r="P24" s="3"/>
    </row>
    <row r="25" spans="1:16" ht="18" x14ac:dyDescent="0.25">
      <c r="A25" s="4" t="s">
        <v>13</v>
      </c>
      <c r="B25" s="5">
        <v>2005</v>
      </c>
      <c r="C25" s="5">
        <v>2006</v>
      </c>
      <c r="D25" s="5">
        <v>2007</v>
      </c>
      <c r="E25" s="5">
        <v>2008</v>
      </c>
      <c r="F25" s="5">
        <v>2009</v>
      </c>
      <c r="G25" s="5">
        <v>2010</v>
      </c>
      <c r="H25" s="5">
        <v>2011</v>
      </c>
      <c r="I25" s="5">
        <v>2012</v>
      </c>
      <c r="J25" s="5">
        <v>2013</v>
      </c>
      <c r="K25" s="5">
        <v>2014</v>
      </c>
      <c r="L25" s="5">
        <v>2015</v>
      </c>
      <c r="M25" s="5">
        <v>2016</v>
      </c>
      <c r="N25" s="5">
        <v>2017</v>
      </c>
      <c r="O25" s="5">
        <v>2018</v>
      </c>
      <c r="P25" s="5">
        <v>2019</v>
      </c>
    </row>
    <row r="26" spans="1:16" ht="18" x14ac:dyDescent="0.2">
      <c r="A26" s="5">
        <v>0</v>
      </c>
      <c r="B26" s="6">
        <f t="shared" ref="B26:H29" si="2">ROUND((C26)-(C26*5%),)</f>
        <v>56</v>
      </c>
      <c r="C26" s="6">
        <f t="shared" si="2"/>
        <v>59</v>
      </c>
      <c r="D26" s="6">
        <f t="shared" si="2"/>
        <v>62</v>
      </c>
      <c r="E26" s="6">
        <f t="shared" si="2"/>
        <v>65</v>
      </c>
      <c r="F26" s="6">
        <f t="shared" si="2"/>
        <v>68</v>
      </c>
      <c r="G26" s="6">
        <f t="shared" si="2"/>
        <v>72</v>
      </c>
      <c r="H26" s="6">
        <f t="shared" si="2"/>
        <v>76</v>
      </c>
      <c r="I26" s="6">
        <v>80</v>
      </c>
      <c r="J26" s="6">
        <f>ROUND(((I26*5%)+(I26)),)</f>
        <v>84</v>
      </c>
      <c r="K26" s="6">
        <f t="shared" ref="K26:P29" si="3">ROUND(((J26*5%)+(J26)),)</f>
        <v>88</v>
      </c>
      <c r="L26" s="6">
        <f t="shared" si="3"/>
        <v>92</v>
      </c>
      <c r="M26" s="6">
        <f t="shared" si="3"/>
        <v>97</v>
      </c>
      <c r="N26" s="6">
        <f t="shared" si="3"/>
        <v>102</v>
      </c>
      <c r="O26" s="6">
        <f t="shared" si="3"/>
        <v>107</v>
      </c>
      <c r="P26" s="6">
        <f>ROUND(((O26*5%)+(O26)),)</f>
        <v>112</v>
      </c>
    </row>
    <row r="27" spans="1:16" ht="18" x14ac:dyDescent="0.2">
      <c r="A27" s="5">
        <v>5</v>
      </c>
      <c r="B27" s="6">
        <f t="shared" si="2"/>
        <v>60</v>
      </c>
      <c r="C27" s="6">
        <f t="shared" si="2"/>
        <v>63</v>
      </c>
      <c r="D27" s="6">
        <f t="shared" si="2"/>
        <v>66</v>
      </c>
      <c r="E27" s="6">
        <f t="shared" si="2"/>
        <v>69</v>
      </c>
      <c r="F27" s="6">
        <f t="shared" si="2"/>
        <v>73</v>
      </c>
      <c r="G27" s="6">
        <f t="shared" si="2"/>
        <v>77</v>
      </c>
      <c r="H27" s="6">
        <f t="shared" si="2"/>
        <v>81</v>
      </c>
      <c r="I27" s="6">
        <v>85</v>
      </c>
      <c r="J27" s="6">
        <f t="shared" ref="J27:J29" si="4">ROUND(((I27*5%)+(I27)),)</f>
        <v>89</v>
      </c>
      <c r="K27" s="6">
        <f t="shared" si="3"/>
        <v>93</v>
      </c>
      <c r="L27" s="6">
        <f t="shared" si="3"/>
        <v>98</v>
      </c>
      <c r="M27" s="6">
        <f t="shared" si="3"/>
        <v>103</v>
      </c>
      <c r="N27" s="6">
        <f t="shared" si="3"/>
        <v>108</v>
      </c>
      <c r="O27" s="6">
        <f t="shared" si="3"/>
        <v>113</v>
      </c>
      <c r="P27" s="6">
        <f t="shared" si="3"/>
        <v>119</v>
      </c>
    </row>
    <row r="28" spans="1:16" ht="18" x14ac:dyDescent="0.2">
      <c r="A28" s="5">
        <v>7</v>
      </c>
      <c r="B28" s="6">
        <f t="shared" si="2"/>
        <v>67</v>
      </c>
      <c r="C28" s="6">
        <f t="shared" si="2"/>
        <v>70</v>
      </c>
      <c r="D28" s="6">
        <f t="shared" si="2"/>
        <v>74</v>
      </c>
      <c r="E28" s="6">
        <f t="shared" si="2"/>
        <v>78</v>
      </c>
      <c r="F28" s="6">
        <f t="shared" si="2"/>
        <v>82</v>
      </c>
      <c r="G28" s="6">
        <f t="shared" si="2"/>
        <v>86</v>
      </c>
      <c r="H28" s="6">
        <f t="shared" si="2"/>
        <v>90</v>
      </c>
      <c r="I28" s="6">
        <v>95</v>
      </c>
      <c r="J28" s="6">
        <f t="shared" si="4"/>
        <v>100</v>
      </c>
      <c r="K28" s="6">
        <f t="shared" si="3"/>
        <v>105</v>
      </c>
      <c r="L28" s="6">
        <f t="shared" si="3"/>
        <v>110</v>
      </c>
      <c r="M28" s="6">
        <f t="shared" si="3"/>
        <v>116</v>
      </c>
      <c r="N28" s="6">
        <f t="shared" si="3"/>
        <v>122</v>
      </c>
      <c r="O28" s="6">
        <f t="shared" si="3"/>
        <v>128</v>
      </c>
      <c r="P28" s="6">
        <f t="shared" si="3"/>
        <v>134</v>
      </c>
    </row>
    <row r="29" spans="1:16" ht="18" x14ac:dyDescent="0.2">
      <c r="A29" s="5">
        <v>11</v>
      </c>
      <c r="B29" s="6">
        <f t="shared" si="2"/>
        <v>74</v>
      </c>
      <c r="C29" s="6">
        <f t="shared" si="2"/>
        <v>78</v>
      </c>
      <c r="D29" s="6">
        <f t="shared" si="2"/>
        <v>82</v>
      </c>
      <c r="E29" s="6">
        <f t="shared" si="2"/>
        <v>86</v>
      </c>
      <c r="F29" s="6">
        <f t="shared" si="2"/>
        <v>90</v>
      </c>
      <c r="G29" s="6">
        <f t="shared" si="2"/>
        <v>95</v>
      </c>
      <c r="H29" s="6">
        <f t="shared" si="2"/>
        <v>100</v>
      </c>
      <c r="I29" s="6">
        <v>105</v>
      </c>
      <c r="J29" s="6">
        <f t="shared" si="4"/>
        <v>110</v>
      </c>
      <c r="K29" s="6">
        <f t="shared" si="3"/>
        <v>116</v>
      </c>
      <c r="L29" s="6">
        <f t="shared" si="3"/>
        <v>122</v>
      </c>
      <c r="M29" s="6">
        <f t="shared" si="3"/>
        <v>128</v>
      </c>
      <c r="N29" s="6">
        <f t="shared" si="3"/>
        <v>134</v>
      </c>
      <c r="O29" s="6">
        <f t="shared" si="3"/>
        <v>141</v>
      </c>
      <c r="P29" s="6">
        <f t="shared" si="3"/>
        <v>148</v>
      </c>
    </row>
    <row r="30" spans="1:16" ht="18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30.75" x14ac:dyDescent="0.8">
      <c r="A31" s="44" t="s">
        <v>58</v>
      </c>
      <c r="B31" s="44"/>
      <c r="C31" s="44"/>
      <c r="D31" s="44"/>
      <c r="E31" s="44"/>
      <c r="F31" s="44"/>
      <c r="G31" s="44"/>
      <c r="H31" s="44"/>
      <c r="I31" s="3"/>
      <c r="J31" s="3"/>
      <c r="K31" s="3"/>
      <c r="L31" s="3"/>
      <c r="M31" s="3"/>
      <c r="N31" s="3"/>
      <c r="O31" s="3"/>
      <c r="P31" s="3"/>
    </row>
    <row r="32" spans="1:16" ht="18" x14ac:dyDescent="0.25">
      <c r="A32" s="4" t="s">
        <v>13</v>
      </c>
      <c r="B32" s="5"/>
      <c r="C32" s="5"/>
      <c r="D32" s="5"/>
      <c r="E32" s="5"/>
      <c r="F32" s="5"/>
      <c r="G32" s="5"/>
      <c r="H32" s="5"/>
      <c r="I32" s="5"/>
      <c r="J32" s="5"/>
      <c r="K32" s="5">
        <v>2014</v>
      </c>
      <c r="L32" s="5">
        <v>2015</v>
      </c>
      <c r="M32" s="5">
        <v>2016</v>
      </c>
      <c r="N32" s="5">
        <v>2017</v>
      </c>
      <c r="O32" s="5">
        <v>2018</v>
      </c>
      <c r="P32" s="5">
        <v>2019</v>
      </c>
    </row>
    <row r="33" spans="1:16" ht="18" x14ac:dyDescent="0.2">
      <c r="A33" s="5">
        <v>0</v>
      </c>
      <c r="B33" s="6"/>
      <c r="C33" s="6"/>
      <c r="D33" s="6"/>
      <c r="E33" s="6"/>
      <c r="F33" s="6"/>
      <c r="G33" s="6"/>
      <c r="H33" s="6"/>
      <c r="I33" s="6"/>
      <c r="J33" s="6"/>
      <c r="K33" s="6">
        <v>100</v>
      </c>
      <c r="L33" s="6">
        <f>ROUND(((K33*10%)+(K33)),)</f>
        <v>110</v>
      </c>
      <c r="M33" s="6">
        <f t="shared" ref="M33:P33" si="5">ROUND(((L33*10%)+(L33)),)</f>
        <v>121</v>
      </c>
      <c r="N33" s="6">
        <f t="shared" si="5"/>
        <v>133</v>
      </c>
      <c r="O33" s="6">
        <f t="shared" si="5"/>
        <v>146</v>
      </c>
      <c r="P33" s="6">
        <f t="shared" si="5"/>
        <v>161</v>
      </c>
    </row>
    <row r="34" spans="1:16" ht="18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30.75" x14ac:dyDescent="0.25">
      <c r="A35" s="36" t="s">
        <v>48</v>
      </c>
      <c r="B35" s="37"/>
      <c r="C35" s="37"/>
      <c r="D35" s="37"/>
      <c r="E35" s="37"/>
      <c r="F35" s="37"/>
      <c r="G35" s="37"/>
      <c r="H35" s="38"/>
      <c r="I35" s="3"/>
      <c r="J35" s="3"/>
      <c r="K35" s="3"/>
      <c r="L35" s="3"/>
      <c r="M35" s="3"/>
      <c r="N35" s="3"/>
      <c r="O35" s="3"/>
      <c r="P35" s="3"/>
    </row>
    <row r="36" spans="1:16" ht="18" x14ac:dyDescent="0.25">
      <c r="A36" s="4"/>
      <c r="B36" s="5">
        <v>2005</v>
      </c>
      <c r="C36" s="5">
        <v>2006</v>
      </c>
      <c r="D36" s="5">
        <v>2007</v>
      </c>
      <c r="E36" s="5">
        <v>2008</v>
      </c>
      <c r="F36" s="5">
        <v>2009</v>
      </c>
      <c r="G36" s="5">
        <v>2010</v>
      </c>
      <c r="H36" s="5">
        <v>2011</v>
      </c>
      <c r="I36" s="5">
        <v>2012</v>
      </c>
      <c r="J36" s="5">
        <v>2013</v>
      </c>
      <c r="K36" s="5">
        <v>2014</v>
      </c>
      <c r="L36" s="5">
        <v>2015</v>
      </c>
      <c r="M36" s="5">
        <v>2016</v>
      </c>
      <c r="N36" s="5">
        <v>2017</v>
      </c>
      <c r="O36" s="5">
        <v>2018</v>
      </c>
      <c r="P36" s="5">
        <v>2019</v>
      </c>
    </row>
    <row r="37" spans="1:16" ht="18" x14ac:dyDescent="0.25">
      <c r="A37" s="4" t="s">
        <v>49</v>
      </c>
      <c r="B37" s="6">
        <v>7</v>
      </c>
      <c r="C37" s="6">
        <v>8</v>
      </c>
      <c r="D37" s="6">
        <v>9</v>
      </c>
      <c r="E37" s="6">
        <v>10</v>
      </c>
      <c r="F37" s="6">
        <v>12</v>
      </c>
      <c r="G37" s="6">
        <v>12</v>
      </c>
      <c r="H37" s="6">
        <v>14</v>
      </c>
      <c r="I37" s="6">
        <v>14</v>
      </c>
      <c r="J37" s="6">
        <v>16</v>
      </c>
      <c r="K37" s="6">
        <v>16</v>
      </c>
      <c r="L37" s="6">
        <v>18</v>
      </c>
      <c r="M37" s="6">
        <v>18</v>
      </c>
      <c r="N37" s="6">
        <v>20</v>
      </c>
      <c r="O37" s="6">
        <v>20</v>
      </c>
      <c r="P37" s="6">
        <v>21</v>
      </c>
    </row>
    <row r="38" spans="1:16" ht="18" x14ac:dyDescent="0.2">
      <c r="A38" s="7" t="s">
        <v>50</v>
      </c>
      <c r="B38" s="6">
        <v>4</v>
      </c>
      <c r="C38" s="6">
        <v>4</v>
      </c>
      <c r="D38" s="6">
        <v>4.5</v>
      </c>
      <c r="E38" s="6">
        <v>4.5</v>
      </c>
      <c r="F38" s="6">
        <v>5</v>
      </c>
      <c r="G38" s="6">
        <v>5</v>
      </c>
      <c r="H38" s="6">
        <v>5.5</v>
      </c>
      <c r="I38" s="6">
        <v>5.5</v>
      </c>
      <c r="J38" s="6">
        <v>6</v>
      </c>
      <c r="K38" s="6">
        <v>6</v>
      </c>
      <c r="L38" s="6">
        <v>6.5</v>
      </c>
      <c r="M38" s="6">
        <v>6.5</v>
      </c>
      <c r="N38" s="6">
        <v>7</v>
      </c>
      <c r="O38" s="6">
        <v>7</v>
      </c>
      <c r="P38" s="6">
        <v>8</v>
      </c>
    </row>
    <row r="39" spans="1:16" ht="18.75" thickBo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30.75" x14ac:dyDescent="0.25">
      <c r="A40" s="39" t="s">
        <v>28</v>
      </c>
      <c r="B40" s="40"/>
      <c r="C40" s="41"/>
      <c r="D40" s="3"/>
    </row>
    <row r="41" spans="1:16" ht="18" x14ac:dyDescent="0.25">
      <c r="A41" s="5"/>
      <c r="B41" s="5" t="s">
        <v>11</v>
      </c>
      <c r="C41" s="5" t="s">
        <v>54</v>
      </c>
      <c r="D41" s="3"/>
    </row>
    <row r="42" spans="1:16" ht="18" x14ac:dyDescent="0.25">
      <c r="A42" s="5"/>
      <c r="B42" s="5">
        <v>2</v>
      </c>
      <c r="C42" s="5">
        <v>3</v>
      </c>
      <c r="D42" s="3"/>
    </row>
    <row r="43" spans="1:16" ht="18" x14ac:dyDescent="0.25">
      <c r="A43" s="5" t="s">
        <v>12</v>
      </c>
      <c r="B43" s="11">
        <v>0.3</v>
      </c>
      <c r="C43" s="11">
        <v>0.35</v>
      </c>
      <c r="D43" s="3"/>
    </row>
    <row r="44" spans="1:16" ht="18" x14ac:dyDescent="0.25">
      <c r="A44" s="5" t="s">
        <v>29</v>
      </c>
      <c r="B44" s="11">
        <v>0.3</v>
      </c>
      <c r="C44" s="11">
        <v>0.35</v>
      </c>
      <c r="D44" s="3"/>
    </row>
    <row r="45" spans="1:16" ht="18" x14ac:dyDescent="0.25">
      <c r="A45" s="5" t="s">
        <v>10</v>
      </c>
      <c r="B45" s="11">
        <v>0.25</v>
      </c>
      <c r="C45" s="11">
        <v>0.3</v>
      </c>
      <c r="D45" s="3"/>
    </row>
    <row r="46" spans="1:16" ht="18" x14ac:dyDescent="0.25">
      <c r="A46" s="5" t="s">
        <v>30</v>
      </c>
      <c r="B46" s="11">
        <v>0.25</v>
      </c>
      <c r="C46" s="11">
        <v>0.25</v>
      </c>
      <c r="D46" s="3"/>
    </row>
    <row r="47" spans="1:16" ht="18" x14ac:dyDescent="0.25">
      <c r="A47" s="10" t="s">
        <v>26</v>
      </c>
      <c r="B47" s="11">
        <v>0.25</v>
      </c>
      <c r="C47" s="11">
        <v>0.3</v>
      </c>
      <c r="E47" s="3"/>
      <c r="F47" s="3"/>
      <c r="G47" s="3"/>
      <c r="H47" s="3"/>
    </row>
    <row r="48" spans="1:16" ht="18" x14ac:dyDescent="0.2">
      <c r="A48" s="10" t="s">
        <v>43</v>
      </c>
      <c r="B48" s="11">
        <v>0.25</v>
      </c>
      <c r="C48" s="11">
        <v>0.25</v>
      </c>
    </row>
    <row r="49" spans="1:10" ht="18" x14ac:dyDescent="0.2">
      <c r="A49" s="10" t="s">
        <v>27</v>
      </c>
      <c r="B49" s="11">
        <v>0.35</v>
      </c>
      <c r="C49" s="11">
        <v>0.35</v>
      </c>
    </row>
    <row r="51" spans="1:10" ht="30.75" x14ac:dyDescent="0.2">
      <c r="A51" s="42" t="s">
        <v>14</v>
      </c>
      <c r="B51" s="43"/>
      <c r="C51" s="43"/>
      <c r="D51" s="43"/>
      <c r="E51" s="43"/>
    </row>
    <row r="52" spans="1:10" ht="18" x14ac:dyDescent="0.2">
      <c r="A52" s="10"/>
      <c r="B52" s="10" t="s">
        <v>25</v>
      </c>
      <c r="C52" s="10" t="s">
        <v>15</v>
      </c>
      <c r="D52" s="10" t="s">
        <v>26</v>
      </c>
      <c r="E52" s="10" t="s">
        <v>43</v>
      </c>
      <c r="F52" s="10" t="s">
        <v>30</v>
      </c>
      <c r="G52" s="10" t="s">
        <v>27</v>
      </c>
      <c r="H52" s="10" t="s">
        <v>44</v>
      </c>
      <c r="I52" s="10" t="s">
        <v>45</v>
      </c>
      <c r="J52" s="10" t="s">
        <v>31</v>
      </c>
    </row>
    <row r="53" spans="1:10" ht="18" x14ac:dyDescent="0.2">
      <c r="A53" s="10"/>
      <c r="B53" s="10">
        <v>2</v>
      </c>
      <c r="C53" s="10">
        <v>3</v>
      </c>
      <c r="D53" s="10">
        <v>4</v>
      </c>
      <c r="E53" s="10">
        <v>5</v>
      </c>
      <c r="F53" s="10">
        <v>6</v>
      </c>
      <c r="G53" s="10">
        <v>7</v>
      </c>
      <c r="H53" s="10">
        <v>8</v>
      </c>
      <c r="I53" s="10">
        <v>9</v>
      </c>
      <c r="J53" s="10">
        <v>10</v>
      </c>
    </row>
    <row r="54" spans="1:10" ht="18" x14ac:dyDescent="0.2">
      <c r="A54" s="5">
        <v>0</v>
      </c>
      <c r="B54" s="6">
        <v>300</v>
      </c>
      <c r="C54" s="6">
        <v>280</v>
      </c>
      <c r="D54" s="6">
        <v>300</v>
      </c>
      <c r="E54" s="6">
        <v>260</v>
      </c>
      <c r="F54" s="6">
        <v>260</v>
      </c>
      <c r="G54" s="6">
        <v>260</v>
      </c>
      <c r="H54" s="6">
        <v>260</v>
      </c>
      <c r="I54" s="6">
        <v>260</v>
      </c>
      <c r="J54" s="6">
        <v>300</v>
      </c>
    </row>
    <row r="55" spans="1:10" ht="18" x14ac:dyDescent="0.2">
      <c r="A55" s="12" t="s">
        <v>55</v>
      </c>
      <c r="B55" s="6">
        <v>250</v>
      </c>
      <c r="C55" s="6">
        <v>250</v>
      </c>
      <c r="D55" s="6">
        <v>230</v>
      </c>
      <c r="E55" s="6">
        <v>260</v>
      </c>
      <c r="F55" s="6">
        <v>260</v>
      </c>
      <c r="G55" s="6">
        <v>260</v>
      </c>
      <c r="H55" s="6">
        <v>260</v>
      </c>
      <c r="I55" s="6">
        <v>260</v>
      </c>
      <c r="J55" s="6">
        <v>230</v>
      </c>
    </row>
    <row r="56" spans="1:10" ht="18" x14ac:dyDescent="0.2">
      <c r="A56" s="12" t="s">
        <v>56</v>
      </c>
      <c r="B56" s="6">
        <v>230</v>
      </c>
      <c r="C56" s="6">
        <v>230</v>
      </c>
      <c r="D56" s="6">
        <v>190</v>
      </c>
      <c r="E56" s="6">
        <v>260</v>
      </c>
      <c r="F56" s="6">
        <v>260</v>
      </c>
      <c r="G56" s="6">
        <v>260</v>
      </c>
      <c r="H56" s="6">
        <v>260</v>
      </c>
      <c r="I56" s="6">
        <v>260</v>
      </c>
      <c r="J56" s="6">
        <v>190</v>
      </c>
    </row>
    <row r="57" spans="1:10" ht="18" x14ac:dyDescent="0.2">
      <c r="A57" s="12" t="s">
        <v>57</v>
      </c>
      <c r="B57" s="6">
        <v>190</v>
      </c>
      <c r="C57" s="6">
        <v>190</v>
      </c>
      <c r="D57" s="6">
        <v>190</v>
      </c>
      <c r="E57" s="6">
        <v>260</v>
      </c>
      <c r="F57" s="6">
        <v>260</v>
      </c>
      <c r="G57" s="6">
        <v>260</v>
      </c>
      <c r="H57" s="6">
        <v>260</v>
      </c>
      <c r="I57" s="6">
        <v>260</v>
      </c>
      <c r="J57" s="6">
        <v>190</v>
      </c>
    </row>
  </sheetData>
  <mergeCells count="6">
    <mergeCell ref="A35:H35"/>
    <mergeCell ref="A40:C40"/>
    <mergeCell ref="A51:E51"/>
    <mergeCell ref="A15:H15"/>
    <mergeCell ref="A24:H24"/>
    <mergeCell ref="A31:H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24.75" thickTop="1" thickBot="1" x14ac:dyDescent="0.25">
      <c r="A1" s="53" t="s">
        <v>32</v>
      </c>
      <c r="B1" s="54"/>
      <c r="C1" s="14">
        <v>2005</v>
      </c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16" t="s">
        <v>4</v>
      </c>
      <c r="C2" s="17" t="s">
        <v>0</v>
      </c>
      <c r="D2" s="17" t="s">
        <v>7</v>
      </c>
      <c r="E2" s="18" t="s">
        <v>41</v>
      </c>
      <c r="F2" s="16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30">
        <v>0</v>
      </c>
      <c r="K3" s="30">
        <v>0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A2:A17"/>
    <mergeCell ref="G18:H18"/>
    <mergeCell ref="G19:H19"/>
    <mergeCell ref="K1:K2"/>
    <mergeCell ref="L1:L2"/>
    <mergeCell ref="I1:I2"/>
    <mergeCell ref="E1:F1"/>
    <mergeCell ref="A1:B1"/>
    <mergeCell ref="G1:G2"/>
    <mergeCell ref="H1:H2"/>
    <mergeCell ref="J1:J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24.75" thickTop="1" thickBot="1" x14ac:dyDescent="0.25">
      <c r="A1" s="53" t="s">
        <v>32</v>
      </c>
      <c r="B1" s="54"/>
      <c r="C1" s="14">
        <v>2017</v>
      </c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29" t="e">
        <f>VLOOKUP(#REF!,data!$A$43:$C$49,HLOOKUP(#REF!,data!$A$41:$C$42,2,),)</f>
        <v>#REF!</v>
      </c>
      <c r="K3" s="30" t="e">
        <f>IF(ROWS($B$2)-1&gt;YEAR(#REF!)-YEAR(#REF!),"",IF(MAX(YEAR(#REF!),YEAR(#REF!))=$C$1,ROUND((#REF!-DATE(YEAR(#REF!),1,1))/30.45,1),IF(MIN(YEAR(#REF!),YEAR(#REF!))=$C$1,ROUND((DATE($C$1,12,31)-#REF!)/30.45,1),12)))</f>
        <v>#REF!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dataValidations count="1">
    <dataValidation type="list" allowBlank="1" showInputMessage="1" showErrorMessage="1" sqref="C1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24.75" thickTop="1" thickBot="1" x14ac:dyDescent="0.25">
      <c r="A1" s="53" t="s">
        <v>32</v>
      </c>
      <c r="B1" s="54"/>
      <c r="C1" s="14">
        <v>2017</v>
      </c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29" t="e">
        <f>VLOOKUP(#REF!,data!$A$43:$C$49,HLOOKUP(#REF!,data!$A$41:$C$42,2,),)</f>
        <v>#REF!</v>
      </c>
      <c r="K3" s="30" t="e">
        <f>IF(ROWS($B$2)-1&gt;YEAR(#REF!)-YEAR(#REF!),"",IF(MAX(YEAR(#REF!),YEAR(#REF!))=$C$1,ROUND((#REF!-DATE(YEAR(#REF!),1,1))/30.45,1),IF(MIN(YEAR(#REF!),YEAR(#REF!))=$C$1,ROUND((DATE($C$1,12,31)-#REF!)/30.45,1),12)))</f>
        <v>#REF!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dataValidations count="1">
    <dataValidation type="list" allowBlank="1" showInputMessage="1" showErrorMessage="1" sqref="C1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19.5" thickTop="1" thickBot="1" x14ac:dyDescent="0.3">
      <c r="A1" s="53" t="s">
        <v>32</v>
      </c>
      <c r="B1" s="54"/>
      <c r="C1" s="21">
        <v>2008</v>
      </c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30">
        <v>0</v>
      </c>
      <c r="K3" s="30">
        <v>0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19.5" thickTop="1" thickBot="1" x14ac:dyDescent="0.3">
      <c r="A1" s="53" t="s">
        <v>32</v>
      </c>
      <c r="B1" s="54"/>
      <c r="C1" s="21">
        <v>2009</v>
      </c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30">
        <v>0</v>
      </c>
      <c r="K3" s="30">
        <v>0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19.5" thickTop="1" thickBot="1" x14ac:dyDescent="0.3">
      <c r="A1" s="53" t="s">
        <v>32</v>
      </c>
      <c r="B1" s="54"/>
      <c r="C1" s="21">
        <v>2010</v>
      </c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30">
        <v>0</v>
      </c>
      <c r="K3" s="30">
        <v>0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="80" zoomScaleNormal="80" workbookViewId="0">
      <selection activeCell="G18" sqref="G18:L23"/>
    </sheetView>
  </sheetViews>
  <sheetFormatPr defaultRowHeight="14.25" x14ac:dyDescent="0.2"/>
  <sheetData>
    <row r="1" spans="1:12" ht="19.5" thickTop="1" thickBot="1" x14ac:dyDescent="0.3">
      <c r="A1" s="53" t="s">
        <v>32</v>
      </c>
      <c r="B1" s="54"/>
      <c r="C1" s="21"/>
      <c r="D1" s="15"/>
      <c r="E1" s="51" t="s">
        <v>40</v>
      </c>
      <c r="F1" s="52"/>
      <c r="G1" s="55" t="s">
        <v>37</v>
      </c>
      <c r="H1" s="49" t="s">
        <v>33</v>
      </c>
      <c r="I1" s="49" t="s">
        <v>34</v>
      </c>
      <c r="J1" s="49" t="s">
        <v>35</v>
      </c>
      <c r="K1" s="45" t="s">
        <v>38</v>
      </c>
      <c r="L1" s="47" t="s">
        <v>39</v>
      </c>
    </row>
    <row r="2" spans="1:12" ht="19.5" customHeight="1" thickTop="1" thickBot="1" x14ac:dyDescent="0.25">
      <c r="A2" s="57" t="s">
        <v>36</v>
      </c>
      <c r="B2" s="35" t="s">
        <v>4</v>
      </c>
      <c r="C2" s="17" t="s">
        <v>0</v>
      </c>
      <c r="D2" s="17" t="s">
        <v>7</v>
      </c>
      <c r="E2" s="34" t="s">
        <v>41</v>
      </c>
      <c r="F2" s="35" t="s">
        <v>42</v>
      </c>
      <c r="G2" s="56"/>
      <c r="H2" s="50"/>
      <c r="I2" s="50"/>
      <c r="J2" s="50"/>
      <c r="K2" s="46"/>
      <c r="L2" s="48"/>
    </row>
    <row r="3" spans="1:12" ht="18.75" thickTop="1" x14ac:dyDescent="0.25">
      <c r="A3" s="58"/>
      <c r="B3" s="19">
        <v>1</v>
      </c>
      <c r="C3" s="20" t="s">
        <v>15</v>
      </c>
      <c r="D3" s="21">
        <v>53489</v>
      </c>
      <c r="E3" s="26"/>
      <c r="F3" s="19"/>
      <c r="G3" s="27">
        <v>0</v>
      </c>
      <c r="H3" s="28" t="str">
        <f>IFERROR(VLOOKUP(($C$1-#REF!),#REF!,HLOOKUP(C3,#REF!,2,1),2),"")</f>
        <v/>
      </c>
      <c r="I3" s="27">
        <v>0</v>
      </c>
      <c r="J3" s="30">
        <v>0</v>
      </c>
      <c r="K3" s="30">
        <v>0</v>
      </c>
      <c r="L3" s="13">
        <v>0</v>
      </c>
    </row>
    <row r="4" spans="1:12" ht="18" x14ac:dyDescent="0.25">
      <c r="A4" s="58"/>
      <c r="B4" s="31">
        <v>2</v>
      </c>
      <c r="C4" s="20" t="s">
        <v>25</v>
      </c>
      <c r="D4" s="21">
        <v>50253</v>
      </c>
      <c r="E4" s="32"/>
      <c r="F4" s="31"/>
      <c r="G4" s="27">
        <v>0</v>
      </c>
      <c r="H4" s="28" t="str">
        <f>IFERROR(VLOOKUP(($C$1-#REF!),data!$A$54:$J$57,HLOOKUP(C4,data!$A$52:$J$53,2,1),2),"")</f>
        <v/>
      </c>
      <c r="I4" s="27">
        <v>0</v>
      </c>
      <c r="J4" s="30">
        <v>0</v>
      </c>
      <c r="K4" s="30">
        <v>0</v>
      </c>
      <c r="L4" s="13">
        <v>0</v>
      </c>
    </row>
    <row r="5" spans="1:12" ht="18" x14ac:dyDescent="0.25">
      <c r="A5" s="58"/>
      <c r="B5" s="19">
        <v>3</v>
      </c>
      <c r="C5" s="20"/>
      <c r="D5" s="21"/>
      <c r="E5" s="32"/>
      <c r="F5" s="31"/>
      <c r="G5" s="27">
        <v>0</v>
      </c>
      <c r="H5" s="28" t="str">
        <f>IFERROR(VLOOKUP(($C$1-#REF!),data!$A$54:$J$57,HLOOKUP(C5,data!$A$52:$J$53,2,1),2),"")</f>
        <v/>
      </c>
      <c r="I5" s="27">
        <v>0</v>
      </c>
      <c r="J5" s="30">
        <v>0</v>
      </c>
      <c r="K5" s="30">
        <v>0</v>
      </c>
      <c r="L5" s="13">
        <v>0</v>
      </c>
    </row>
    <row r="6" spans="1:12" ht="18" x14ac:dyDescent="0.25">
      <c r="A6" s="58"/>
      <c r="B6" s="31">
        <v>4</v>
      </c>
      <c r="C6" s="20"/>
      <c r="D6" s="21"/>
      <c r="E6" s="32"/>
      <c r="F6" s="31"/>
      <c r="G6" s="27">
        <v>0</v>
      </c>
      <c r="H6" s="28" t="str">
        <f>IFERROR(VLOOKUP(($C$1-#REF!),data!$A$54:$J$57,HLOOKUP(C6,data!$A$52:$J$53,2,1),2),"")</f>
        <v/>
      </c>
      <c r="I6" s="27">
        <v>0</v>
      </c>
      <c r="J6" s="30">
        <v>0</v>
      </c>
      <c r="K6" s="30">
        <v>0</v>
      </c>
      <c r="L6" s="13">
        <v>0</v>
      </c>
    </row>
    <row r="7" spans="1:12" ht="18" x14ac:dyDescent="0.25">
      <c r="A7" s="58"/>
      <c r="B7" s="19">
        <v>5</v>
      </c>
      <c r="C7" s="20"/>
      <c r="D7" s="21"/>
      <c r="E7" s="32"/>
      <c r="F7" s="31"/>
      <c r="G7" s="27">
        <v>0</v>
      </c>
      <c r="H7" s="28" t="str">
        <f>IFERROR(VLOOKUP(($C$1-#REF!),data!$A$54:$J$57,HLOOKUP(C7,data!$A$52:$J$53,2,1),2),"")</f>
        <v/>
      </c>
      <c r="I7" s="27">
        <v>0</v>
      </c>
      <c r="J7" s="30">
        <v>0</v>
      </c>
      <c r="K7" s="30">
        <v>0</v>
      </c>
      <c r="L7" s="13">
        <v>0</v>
      </c>
    </row>
    <row r="8" spans="1:12" ht="18" x14ac:dyDescent="0.25">
      <c r="A8" s="58"/>
      <c r="B8" s="31">
        <v>6</v>
      </c>
      <c r="C8" s="20"/>
      <c r="D8" s="21"/>
      <c r="E8" s="33"/>
      <c r="F8" s="28"/>
      <c r="G8" s="27">
        <v>0</v>
      </c>
      <c r="H8" s="28" t="str">
        <f>IFERROR(VLOOKUP(($C$1-#REF!),data!$A$54:$J$57,HLOOKUP(C8,data!$A$52:$J$53,2,1),2),"")</f>
        <v/>
      </c>
      <c r="I8" s="27">
        <v>0</v>
      </c>
      <c r="J8" s="30">
        <v>0</v>
      </c>
      <c r="K8" s="30">
        <v>0</v>
      </c>
      <c r="L8" s="13">
        <v>0</v>
      </c>
    </row>
    <row r="9" spans="1:12" ht="18" x14ac:dyDescent="0.25">
      <c r="A9" s="58"/>
      <c r="B9" s="19">
        <v>7</v>
      </c>
      <c r="C9" s="20"/>
      <c r="D9" s="21"/>
      <c r="E9" s="33"/>
      <c r="F9" s="28"/>
      <c r="G9" s="27">
        <v>0</v>
      </c>
      <c r="H9" s="28" t="str">
        <f>IFERROR(VLOOKUP(($C$1-#REF!),data!$A$54:$J$57,HLOOKUP(C9,data!$A$52:$J$53,2,1),2),"")</f>
        <v/>
      </c>
      <c r="I9" s="27">
        <v>0</v>
      </c>
      <c r="J9" s="30">
        <v>0</v>
      </c>
      <c r="K9" s="30">
        <v>0</v>
      </c>
      <c r="L9" s="13">
        <v>0</v>
      </c>
    </row>
    <row r="10" spans="1:12" ht="18" x14ac:dyDescent="0.25">
      <c r="A10" s="58"/>
      <c r="B10" s="31">
        <v>8</v>
      </c>
      <c r="C10" s="20"/>
      <c r="D10" s="21"/>
      <c r="E10" s="33"/>
      <c r="F10" s="28"/>
      <c r="G10" s="27">
        <v>0</v>
      </c>
      <c r="H10" s="28" t="str">
        <f>IFERROR(VLOOKUP(($C$1-#REF!),data!$A$54:$J$57,HLOOKUP(C10,data!$A$52:$J$53,2,1),2),"")</f>
        <v/>
      </c>
      <c r="I10" s="27">
        <v>0</v>
      </c>
      <c r="J10" s="30">
        <v>0</v>
      </c>
      <c r="K10" s="30">
        <v>0</v>
      </c>
      <c r="L10" s="13">
        <v>0</v>
      </c>
    </row>
    <row r="11" spans="1:12" ht="18" x14ac:dyDescent="0.25">
      <c r="A11" s="58"/>
      <c r="B11" s="19">
        <v>9</v>
      </c>
      <c r="C11" s="20"/>
      <c r="D11" s="21"/>
      <c r="E11" s="33"/>
      <c r="F11" s="28"/>
      <c r="G11" s="27">
        <v>0</v>
      </c>
      <c r="H11" s="28" t="str">
        <f>IFERROR(VLOOKUP(($C$1-#REF!),data!$A$54:$J$57,HLOOKUP(C11,data!$A$52:$J$53,2,1),2),"")</f>
        <v/>
      </c>
      <c r="I11" s="27">
        <v>0</v>
      </c>
      <c r="J11" s="30">
        <v>0</v>
      </c>
      <c r="K11" s="30">
        <v>0</v>
      </c>
      <c r="L11" s="13">
        <v>0</v>
      </c>
    </row>
    <row r="12" spans="1:12" ht="18" x14ac:dyDescent="0.25">
      <c r="A12" s="58"/>
      <c r="B12" s="31">
        <v>10</v>
      </c>
      <c r="C12" s="20"/>
      <c r="D12" s="21"/>
      <c r="E12" s="33"/>
      <c r="F12" s="28"/>
      <c r="G12" s="27">
        <v>0</v>
      </c>
      <c r="H12" s="28" t="str">
        <f>IFERROR(VLOOKUP(($C$1-#REF!),data!$A$54:$J$57,HLOOKUP(C12,data!$A$52:$J$53,2,1),2),"")</f>
        <v/>
      </c>
      <c r="I12" s="27">
        <v>0</v>
      </c>
      <c r="J12" s="30">
        <v>0</v>
      </c>
      <c r="K12" s="30">
        <v>0</v>
      </c>
      <c r="L12" s="13">
        <v>0</v>
      </c>
    </row>
    <row r="13" spans="1:12" ht="18" x14ac:dyDescent="0.25">
      <c r="A13" s="58"/>
      <c r="B13" s="19">
        <v>11</v>
      </c>
      <c r="C13" s="20"/>
      <c r="D13" s="21"/>
      <c r="E13" s="33"/>
      <c r="F13" s="28"/>
      <c r="G13" s="27">
        <v>0</v>
      </c>
      <c r="H13" s="28" t="str">
        <f>IFERROR(VLOOKUP(($C$1-#REF!),data!$A$54:$J$57,HLOOKUP(C13,data!$A$52:$J$53,2,1),2),"")</f>
        <v/>
      </c>
      <c r="I13" s="27">
        <v>0</v>
      </c>
      <c r="J13" s="30">
        <v>0</v>
      </c>
      <c r="K13" s="30">
        <v>0</v>
      </c>
      <c r="L13" s="13">
        <v>0</v>
      </c>
    </row>
    <row r="14" spans="1:12" ht="18" x14ac:dyDescent="0.25">
      <c r="A14" s="58"/>
      <c r="B14" s="31">
        <v>12</v>
      </c>
      <c r="C14" s="20"/>
      <c r="D14" s="21"/>
      <c r="E14" s="33"/>
      <c r="F14" s="28"/>
      <c r="G14" s="27">
        <v>0</v>
      </c>
      <c r="H14" s="28" t="str">
        <f>IFERROR(VLOOKUP(($C$1-#REF!),data!$A$54:$J$57,HLOOKUP(C14,data!$A$52:$J$53,2,1),2),"")</f>
        <v/>
      </c>
      <c r="I14" s="27">
        <v>0</v>
      </c>
      <c r="J14" s="30">
        <v>0</v>
      </c>
      <c r="K14" s="30">
        <v>0</v>
      </c>
      <c r="L14" s="13">
        <v>0</v>
      </c>
    </row>
    <row r="15" spans="1:12" ht="18" x14ac:dyDescent="0.25">
      <c r="A15" s="58"/>
      <c r="B15" s="19">
        <v>13</v>
      </c>
      <c r="C15" s="20"/>
      <c r="D15" s="21"/>
      <c r="E15" s="33"/>
      <c r="F15" s="28"/>
      <c r="G15" s="27">
        <v>0</v>
      </c>
      <c r="H15" s="28" t="str">
        <f>IFERROR(VLOOKUP(($C$1-#REF!),data!$A$54:$J$57,HLOOKUP(C15,data!$A$52:$J$53,2,1),2),"")</f>
        <v/>
      </c>
      <c r="I15" s="27">
        <v>0</v>
      </c>
      <c r="J15" s="30">
        <v>0</v>
      </c>
      <c r="K15" s="30">
        <v>0</v>
      </c>
      <c r="L15" s="13">
        <v>0</v>
      </c>
    </row>
    <row r="16" spans="1:12" ht="18" x14ac:dyDescent="0.25">
      <c r="A16" s="58"/>
      <c r="B16" s="31">
        <v>14</v>
      </c>
      <c r="C16" s="20"/>
      <c r="D16" s="21"/>
      <c r="E16" s="33"/>
      <c r="F16" s="28"/>
      <c r="G16" s="27">
        <v>0</v>
      </c>
      <c r="H16" s="28" t="str">
        <f>IFERROR(VLOOKUP(($C$1-#REF!),data!$A$54:$J$57,HLOOKUP(C16,data!$A$52:$J$53,2,1),2),"")</f>
        <v/>
      </c>
      <c r="I16" s="27">
        <v>0</v>
      </c>
      <c r="J16" s="30">
        <v>0</v>
      </c>
      <c r="K16" s="30">
        <v>0</v>
      </c>
      <c r="L16" s="13">
        <v>0</v>
      </c>
    </row>
    <row r="17" spans="1:12" ht="18.75" customHeight="1" thickBot="1" x14ac:dyDescent="0.3">
      <c r="A17" s="59"/>
      <c r="B17" s="19">
        <v>15</v>
      </c>
      <c r="C17" s="20"/>
      <c r="D17" s="21"/>
      <c r="E17" s="33"/>
      <c r="F17" s="28"/>
      <c r="G17" s="27">
        <v>0</v>
      </c>
      <c r="H17" s="28" t="str">
        <f>IFERROR(VLOOKUP(($C$1-#REF!),data!$A$54:$J$57,HLOOKUP(C17,data!$A$52:$J$53,2,1),2),"")</f>
        <v/>
      </c>
      <c r="I17" s="27">
        <v>0</v>
      </c>
      <c r="J17" s="30">
        <v>0</v>
      </c>
      <c r="K17" s="27">
        <v>0</v>
      </c>
      <c r="L17" s="13">
        <v>0</v>
      </c>
    </row>
    <row r="18" spans="1:12" ht="18.95" customHeight="1" thickTop="1" thickBot="1" x14ac:dyDescent="0.25">
      <c r="G18" s="64" t="s">
        <v>18</v>
      </c>
      <c r="H18" s="65"/>
      <c r="I18" s="1"/>
      <c r="J18" s="62" t="s">
        <v>17</v>
      </c>
      <c r="K18" s="63"/>
      <c r="L18" s="1"/>
    </row>
    <row r="19" spans="1:12" ht="16.5" thickTop="1" thickBot="1" x14ac:dyDescent="0.25">
      <c r="G19" s="64" t="s">
        <v>20</v>
      </c>
      <c r="H19" s="65"/>
      <c r="I19" s="1"/>
      <c r="J19" s="62" t="s">
        <v>19</v>
      </c>
      <c r="K19" s="63"/>
      <c r="L19" s="1"/>
    </row>
    <row r="20" spans="1:12" ht="16.5" thickTop="1" thickBot="1" x14ac:dyDescent="0.25">
      <c r="J20" s="62" t="s">
        <v>21</v>
      </c>
      <c r="K20" s="63"/>
      <c r="L20" s="1"/>
    </row>
    <row r="21" spans="1:12" ht="16.5" thickTop="1" thickBot="1" x14ac:dyDescent="0.25">
      <c r="J21" s="62" t="s">
        <v>22</v>
      </c>
      <c r="K21" s="63"/>
      <c r="L21" s="1"/>
    </row>
    <row r="22" spans="1:12" ht="16.5" thickTop="1" thickBot="1" x14ac:dyDescent="0.25">
      <c r="J22" s="62" t="s">
        <v>23</v>
      </c>
      <c r="K22" s="63"/>
      <c r="L22" s="1"/>
    </row>
    <row r="23" spans="1:12" ht="16.5" thickTop="1" thickBot="1" x14ac:dyDescent="0.25">
      <c r="J23" s="62" t="s">
        <v>24</v>
      </c>
      <c r="K23" s="63"/>
      <c r="L23" s="1"/>
    </row>
    <row r="24" spans="1:12" ht="15" thickTop="1" x14ac:dyDescent="0.2"/>
  </sheetData>
  <mergeCells count="11">
    <mergeCell ref="K1:K2"/>
    <mergeCell ref="L1:L2"/>
    <mergeCell ref="A2:A17"/>
    <mergeCell ref="G18:H18"/>
    <mergeCell ref="G19:H19"/>
    <mergeCell ref="A1:B1"/>
    <mergeCell ref="E1:F1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data!$A$2:$A$10</xm:f>
          </x14:formula1>
          <xm:sqref>C3:C17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17</vt:i4>
      </vt:variant>
    </vt:vector>
  </HeadingPairs>
  <TitlesOfParts>
    <vt:vector size="17" baseType="lpstr">
      <vt:lpstr>بيانات</vt:lpstr>
      <vt:lpstr>data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MR</cp:lastModifiedBy>
  <cp:lastPrinted>2020-08-28T19:33:54Z</cp:lastPrinted>
  <dcterms:created xsi:type="dcterms:W3CDTF">2020-08-17T06:11:37Z</dcterms:created>
  <dcterms:modified xsi:type="dcterms:W3CDTF">2020-08-31T22:16:30Z</dcterms:modified>
</cp:coreProperties>
</file>