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حديد مبروم" sheetId="1" r:id="rId1"/>
    <sheet name="وزنة واحدة" sheetId="2" r:id="rId2"/>
  </sheets>
  <calcPr calcId="152511" iterate="1"/>
</workbook>
</file>

<file path=xl/calcChain.xml><?xml version="1.0" encoding="utf-8"?>
<calcChain xmlns="http://schemas.openxmlformats.org/spreadsheetml/2006/main">
  <c r="A8" i="2" l="1"/>
  <c r="L39" i="1" l="1"/>
  <c r="G39" i="1"/>
  <c r="L22" i="1"/>
  <c r="G22" i="1"/>
  <c r="L5" i="1"/>
  <c r="G5" i="1"/>
  <c r="H14" i="1" l="1"/>
  <c r="H13" i="1"/>
  <c r="H12" i="1"/>
  <c r="A6" i="2" l="1"/>
  <c r="M48" i="1" l="1"/>
  <c r="M47" i="1"/>
  <c r="M46" i="1"/>
  <c r="M31" i="1"/>
  <c r="M30" i="1"/>
  <c r="M29" i="1"/>
  <c r="M28" i="1"/>
  <c r="M14" i="1"/>
  <c r="M13" i="1"/>
  <c r="H48" i="1"/>
  <c r="H47" i="1"/>
  <c r="H46" i="1"/>
  <c r="H45" i="1"/>
  <c r="H44" i="1"/>
  <c r="H31" i="1"/>
  <c r="H30" i="1"/>
  <c r="M11" i="1" l="1"/>
  <c r="M12" i="1"/>
  <c r="H28" i="1" l="1"/>
  <c r="H29" i="1"/>
  <c r="M44" i="1"/>
  <c r="M45" i="1"/>
  <c r="H42" i="1" l="1"/>
  <c r="H43" i="1"/>
  <c r="M42" i="1" l="1"/>
  <c r="M43" i="1"/>
  <c r="M9" i="1" l="1"/>
  <c r="M10" i="1"/>
  <c r="H26" i="1"/>
  <c r="H27" i="1"/>
  <c r="M8" i="1" l="1"/>
  <c r="H25" i="1"/>
  <c r="M24" i="1"/>
  <c r="M25" i="1"/>
  <c r="M26" i="1"/>
  <c r="M27" i="1"/>
  <c r="M41" i="1"/>
  <c r="M7" i="1"/>
  <c r="H7" i="1"/>
  <c r="H8" i="1"/>
  <c r="H9" i="1"/>
  <c r="H10" i="1"/>
  <c r="H11" i="1"/>
  <c r="H24" i="1"/>
  <c r="H41" i="1"/>
</calcChain>
</file>

<file path=xl/sharedStrings.xml><?xml version="1.0" encoding="utf-8"?>
<sst xmlns="http://schemas.openxmlformats.org/spreadsheetml/2006/main" count="223" uniqueCount="173">
  <si>
    <t>اشعار اخراج</t>
  </si>
  <si>
    <t>رقم السيارة</t>
  </si>
  <si>
    <t>عمار حبيب</t>
  </si>
  <si>
    <t>اسم السائق</t>
  </si>
  <si>
    <t>المادة</t>
  </si>
  <si>
    <t>التاريخ و الوقت</t>
  </si>
  <si>
    <t>الرقم الوزنة</t>
  </si>
  <si>
    <t>القبان</t>
  </si>
  <si>
    <t>حديد مبروم 8 مم</t>
  </si>
  <si>
    <t>حديد مبروم 10 مم</t>
  </si>
  <si>
    <t>حديد مبروم 12 مم</t>
  </si>
  <si>
    <t>حديد مبروم 14 مم</t>
  </si>
  <si>
    <t>حديد مبروم 16 مم</t>
  </si>
  <si>
    <t>حديد مبروم 18 مم</t>
  </si>
  <si>
    <t>حديد مبروم 20 مم</t>
  </si>
  <si>
    <t>حديد مبروم 25 مم</t>
  </si>
  <si>
    <t>حديد مبروم 32 مم</t>
  </si>
  <si>
    <t>حديد مبروم 6 مم بضاعة امانة</t>
  </si>
  <si>
    <t>لفائف 6 مم</t>
  </si>
  <si>
    <t>ثائر ماريا</t>
  </si>
  <si>
    <t>قاسم الحسين</t>
  </si>
  <si>
    <t>ابراهيم النعيمي</t>
  </si>
  <si>
    <t>اكرم طرشان</t>
  </si>
  <si>
    <t>خليل العيفة</t>
  </si>
  <si>
    <t>يوسف مرعي</t>
  </si>
  <si>
    <t>واصف النجار</t>
  </si>
  <si>
    <t>ماهر الحسين</t>
  </si>
  <si>
    <t>عمر مرعي</t>
  </si>
  <si>
    <t>محسن أبو هلال</t>
  </si>
  <si>
    <t>ريكان عامر</t>
  </si>
  <si>
    <t>حسن عبد الحميد</t>
  </si>
  <si>
    <t>علي العبد الله</t>
  </si>
  <si>
    <t>اسماعيل علاي</t>
  </si>
  <si>
    <t>غنام العبد</t>
  </si>
  <si>
    <t>ابراهيم طير</t>
  </si>
  <si>
    <t>رياض حليمة</t>
  </si>
  <si>
    <t>احمد جحا</t>
  </si>
  <si>
    <t>عدنان السودة</t>
  </si>
  <si>
    <t>قاسم التوت</t>
  </si>
  <si>
    <t>عارف التتان</t>
  </si>
  <si>
    <t>كمال سيدو</t>
  </si>
  <si>
    <t>عزام حداد</t>
  </si>
  <si>
    <t>سومر حجا</t>
  </si>
  <si>
    <t>قاسم عباس</t>
  </si>
  <si>
    <t>خالد عبد الرحمن</t>
  </si>
  <si>
    <t>عادل قبلان</t>
  </si>
  <si>
    <t>ماهر المنفوخ</t>
  </si>
  <si>
    <t>حسين يوسف</t>
  </si>
  <si>
    <t>محمد دغلية</t>
  </si>
  <si>
    <t>مصطفى الدكر</t>
  </si>
  <si>
    <t>مهند حوري</t>
  </si>
  <si>
    <t>مروان قبلان</t>
  </si>
  <si>
    <t>باسل الرافع</t>
  </si>
  <si>
    <t>فيصل قربان</t>
  </si>
  <si>
    <t>عبد الرحمن مرعي</t>
  </si>
  <si>
    <t>خالد ناصيف</t>
  </si>
  <si>
    <t>أنور نسله</t>
  </si>
  <si>
    <t>032187</t>
  </si>
  <si>
    <t>علي عسكور</t>
  </si>
  <si>
    <t>سامر عيسى</t>
  </si>
  <si>
    <t>032451</t>
  </si>
  <si>
    <t>انس حريحش</t>
  </si>
  <si>
    <t>محمد ديب حمنداش</t>
  </si>
  <si>
    <t>محمد مومية</t>
  </si>
  <si>
    <t>رامي سليمان</t>
  </si>
  <si>
    <t>محمد حسن</t>
  </si>
  <si>
    <t>اكثم ميا</t>
  </si>
  <si>
    <t>011501</t>
  </si>
  <si>
    <t>أحمد سينو</t>
  </si>
  <si>
    <t>008688</t>
  </si>
  <si>
    <t>مياس سليمان</t>
  </si>
  <si>
    <t>علي ابراهيم</t>
  </si>
  <si>
    <t>وسيم حسن</t>
  </si>
  <si>
    <t>سمير الصالح</t>
  </si>
  <si>
    <t>محمد رومية</t>
  </si>
  <si>
    <t>يامن دغمة</t>
  </si>
  <si>
    <t>ساري جمبية</t>
  </si>
  <si>
    <t>عمار جاموس</t>
  </si>
  <si>
    <t>علي نجم</t>
  </si>
  <si>
    <t>علي قبلان</t>
  </si>
  <si>
    <t>محمود جدعان</t>
  </si>
  <si>
    <t>محمود حسن</t>
  </si>
  <si>
    <t>محمد ناصر</t>
  </si>
  <si>
    <t>عدنان علوش</t>
  </si>
  <si>
    <t>011740</t>
  </si>
  <si>
    <t>فراس المصري</t>
  </si>
  <si>
    <t>شادي جبل</t>
  </si>
  <si>
    <t>التاريخ و الوقت :</t>
  </si>
  <si>
    <t>رقم السيارة :</t>
  </si>
  <si>
    <t>السائق :</t>
  </si>
  <si>
    <t>المادة :</t>
  </si>
  <si>
    <t>الرقم الوزنة :</t>
  </si>
  <si>
    <t>لورانس حاج ابراهيم</t>
  </si>
  <si>
    <t>محي الدين فداوي</t>
  </si>
  <si>
    <t>عارف صبورة</t>
  </si>
  <si>
    <t>اكرم بكري</t>
  </si>
  <si>
    <t>محمد ماميش</t>
  </si>
  <si>
    <t>نضال جيرودية</t>
  </si>
  <si>
    <t>محمود الحاج يوسف</t>
  </si>
  <si>
    <t>بشار حليمة</t>
  </si>
  <si>
    <t>ناعس المصري</t>
  </si>
  <si>
    <t>سامر حنن</t>
  </si>
  <si>
    <t>موفق عطايا</t>
  </si>
  <si>
    <t>نذير رجب</t>
  </si>
  <si>
    <t>وليد عبد الملك</t>
  </si>
  <si>
    <t>مصطفى غضب</t>
  </si>
  <si>
    <t>احمد لبابيدي</t>
  </si>
  <si>
    <t>فداء عيسى</t>
  </si>
  <si>
    <t>عبدالله عبد الرحمن</t>
  </si>
  <si>
    <t>سعيد حبوش</t>
  </si>
  <si>
    <t>كنعان جحا</t>
  </si>
  <si>
    <t>ماهر الخطيب</t>
  </si>
  <si>
    <t>مصطفى فطومة</t>
  </si>
  <si>
    <t>يامن محاسن</t>
  </si>
  <si>
    <t>قاسم زيدان</t>
  </si>
  <si>
    <t>اشرف غرلي</t>
  </si>
  <si>
    <t>حامد غرلي</t>
  </si>
  <si>
    <t>طارق عنفب</t>
  </si>
  <si>
    <t>محمد حاج يوسف</t>
  </si>
  <si>
    <t>محمد بسمة</t>
  </si>
  <si>
    <t>محمد زيدان</t>
  </si>
  <si>
    <t>032401</t>
  </si>
  <si>
    <t>محمد بزنكو</t>
  </si>
  <si>
    <t>قيس جيرودية</t>
  </si>
  <si>
    <t>عيسى عيسى</t>
  </si>
  <si>
    <t>011241</t>
  </si>
  <si>
    <t>احمد رجب</t>
  </si>
  <si>
    <t>011338</t>
  </si>
  <si>
    <t>عمر طه</t>
  </si>
  <si>
    <t>706252</t>
  </si>
  <si>
    <t>احمد الرومو</t>
  </si>
  <si>
    <t>مروان محمد جلال الدين</t>
  </si>
  <si>
    <t>حسن السيد</t>
  </si>
  <si>
    <t>مهند نقرش</t>
  </si>
  <si>
    <t>موفق حداد</t>
  </si>
  <si>
    <t>ديب ثريا</t>
  </si>
  <si>
    <t>محمد مية</t>
  </si>
  <si>
    <t>012902</t>
  </si>
  <si>
    <t>عبد الرحمن البيك</t>
  </si>
  <si>
    <t>أسم السائق</t>
  </si>
  <si>
    <t>حسن حمداش</t>
  </si>
  <si>
    <t>ابراهيم حمداش</t>
  </si>
  <si>
    <t>احمد علي</t>
  </si>
  <si>
    <t>محمود احمد</t>
  </si>
  <si>
    <t>طلال ابراهيم</t>
  </si>
  <si>
    <t>اسامة بكداش</t>
  </si>
  <si>
    <t>ابراهيم ابو اسعد</t>
  </si>
  <si>
    <t>محمد بيلوني</t>
  </si>
  <si>
    <t>نور الدين جناورو</t>
  </si>
  <si>
    <t>بشار ديوب</t>
  </si>
  <si>
    <t>محمد خليل</t>
  </si>
  <si>
    <t>بيليت</t>
  </si>
  <si>
    <t>هيثم الزرقا</t>
  </si>
  <si>
    <t>محمد الكردي</t>
  </si>
  <si>
    <t>011375</t>
  </si>
  <si>
    <t>محمد الشيخ</t>
  </si>
  <si>
    <t>****</t>
  </si>
  <si>
    <t>غسان قاقا</t>
  </si>
  <si>
    <t>محمد سماك</t>
  </si>
  <si>
    <t>عبد الكريم خلوف صطيف</t>
  </si>
  <si>
    <t>مصطفى عثمان</t>
  </si>
  <si>
    <t>حسن برادجي</t>
  </si>
  <si>
    <t>027385</t>
  </si>
  <si>
    <t>محمد قصاب</t>
  </si>
  <si>
    <t>مأمون بدر</t>
  </si>
  <si>
    <t>علي خالد رجا</t>
  </si>
  <si>
    <t>احمد توت</t>
  </si>
  <si>
    <t>محمد حمداش</t>
  </si>
  <si>
    <t>كامل كواكي</t>
  </si>
  <si>
    <t>علي كلثم</t>
  </si>
  <si>
    <t>***</t>
  </si>
  <si>
    <t>025730</t>
  </si>
  <si>
    <t>توفيق بيطار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</si>
</sst>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d/m/yyyy\ h:mm\ AM/PM;@"/>
  </numFmts>
  <fonts count="7">
    <font>
      <sz val="11"/>
      <color theme="1"/>
      <name val="Calibri"/>
      <family val="2"/>
      <scheme val="minor"/>
    </font>
    <font>
      <b/>
      <sz val="12"/>
      <color indexed="8"/>
      <name val="Times New Roman (Arabic)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1" fontId="3" fillId="0" borderId="0" xfId="0" applyNumberFormat="1" applyFont="1" applyAlignment="1">
      <alignment horizontal="right"/>
    </xf>
    <xf numFmtId="2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7"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1:C1048576" totalsRowShown="0" headerRowDxfId="6" dataDxfId="4" headerRowBorderDxfId="5" tableBorderDxfId="3" totalsRowBorderDxfId="2">
  <autoFilter ref="B1:C1048576"/>
  <sortState ref="B2:C125">
    <sortCondition ref="C1:C1048576"/>
  </sortState>
  <tableColumns count="2">
    <tableColumn id="1" name="رقم السيارة" dataDxfId="1"/>
    <tableColumn id="2" name="أسم السائ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1"/>
  <sheetViews>
    <sheetView tabSelected="1" zoomScale="80" zoomScaleNormal="80" workbookViewId="0">
      <selection activeCell="E18" sqref="E18"/>
    </sheetView>
  </sheetViews>
  <sheetFormatPr defaultRowHeight="15"/>
  <cols>
    <col min="2" max="2" width="15.85546875" style="16" bestFit="1" customWidth="1"/>
    <col min="3" max="3" width="20.7109375" style="15" bestFit="1" customWidth="1"/>
    <col min="4" max="4" width="9" customWidth="1"/>
    <col min="5" max="5" width="22.140625" bestFit="1" customWidth="1"/>
    <col min="6" max="6" width="6.140625" customWidth="1"/>
    <col min="7" max="7" width="13.85546875" customWidth="1"/>
    <col min="8" max="8" width="19.85546875" bestFit="1" customWidth="1"/>
    <col min="9" max="9" width="9.42578125" bestFit="1" customWidth="1"/>
    <col min="10" max="10" width="9" bestFit="1" customWidth="1"/>
    <col min="11" max="11" width="10.7109375" customWidth="1"/>
    <col min="12" max="12" width="13.85546875" customWidth="1"/>
    <col min="13" max="13" width="19.5703125" bestFit="1" customWidth="1"/>
    <col min="14" max="14" width="9.42578125" bestFit="1" customWidth="1"/>
    <col min="15" max="15" width="9" bestFit="1" customWidth="1"/>
  </cols>
  <sheetData>
    <row r="1" spans="2:15" ht="15.75">
      <c r="B1" s="17" t="s">
        <v>1</v>
      </c>
      <c r="C1" s="18" t="s">
        <v>139</v>
      </c>
    </row>
    <row r="2" spans="2:15" ht="15" customHeight="1">
      <c r="B2" s="12">
        <v>875920</v>
      </c>
      <c r="C2" s="13" t="s">
        <v>21</v>
      </c>
      <c r="G2" s="26" t="s">
        <v>0</v>
      </c>
      <c r="H2" s="27"/>
      <c r="I2" s="27"/>
      <c r="J2" s="28"/>
      <c r="L2" s="26" t="s">
        <v>0</v>
      </c>
      <c r="M2" s="27"/>
      <c r="N2" s="27"/>
      <c r="O2" s="28"/>
    </row>
    <row r="3" spans="2:15" ht="15.75" customHeight="1">
      <c r="B3" s="12">
        <v>681387</v>
      </c>
      <c r="C3" s="13" t="s">
        <v>34</v>
      </c>
      <c r="E3" s="1" t="s">
        <v>17</v>
      </c>
      <c r="G3" s="29"/>
      <c r="H3" s="30"/>
      <c r="I3" s="30"/>
      <c r="J3" s="31"/>
      <c r="L3" s="29"/>
      <c r="M3" s="30"/>
      <c r="N3" s="30"/>
      <c r="O3" s="31"/>
    </row>
    <row r="4" spans="2:15" ht="15.75">
      <c r="B4" s="14" t="s">
        <v>129</v>
      </c>
      <c r="C4" s="13" t="s">
        <v>130</v>
      </c>
      <c r="E4" s="1" t="s">
        <v>8</v>
      </c>
      <c r="G4" s="20">
        <v>723792</v>
      </c>
      <c r="H4" s="21"/>
      <c r="I4" s="22"/>
      <c r="J4" s="9" t="s">
        <v>1</v>
      </c>
      <c r="L4" s="20"/>
      <c r="M4" s="21"/>
      <c r="N4" s="22"/>
      <c r="O4" s="9" t="s">
        <v>1</v>
      </c>
    </row>
    <row r="5" spans="2:15" ht="15.75">
      <c r="B5" s="12">
        <v>743707</v>
      </c>
      <c r="C5" s="13" t="s">
        <v>36</v>
      </c>
      <c r="E5" s="1" t="s">
        <v>9</v>
      </c>
      <c r="G5" s="23" t="str">
        <f>IFERROR(VLOOKUP(G4,B:C,2,0),"")</f>
        <v>اكرم طرشان</v>
      </c>
      <c r="H5" s="24"/>
      <c r="I5" s="25"/>
      <c r="J5" s="9" t="s">
        <v>3</v>
      </c>
      <c r="L5" s="23" t="str">
        <f>IFERROR(VLOOKUP(L4,B:C,2,0),"")</f>
        <v/>
      </c>
      <c r="M5" s="24"/>
      <c r="N5" s="25"/>
      <c r="O5" s="9" t="s">
        <v>3</v>
      </c>
    </row>
    <row r="6" spans="2:15" ht="15.75">
      <c r="B6" s="14" t="s">
        <v>125</v>
      </c>
      <c r="C6" s="13" t="s">
        <v>126</v>
      </c>
      <c r="E6" s="1" t="s">
        <v>10</v>
      </c>
      <c r="G6" s="9" t="s">
        <v>4</v>
      </c>
      <c r="H6" s="9" t="s">
        <v>5</v>
      </c>
      <c r="I6" s="9" t="s">
        <v>6</v>
      </c>
      <c r="J6" s="9"/>
      <c r="L6" s="9" t="s">
        <v>4</v>
      </c>
      <c r="M6" s="9" t="s">
        <v>5</v>
      </c>
      <c r="N6" s="9" t="s">
        <v>6</v>
      </c>
      <c r="O6" s="9"/>
    </row>
    <row r="7" spans="2:15" ht="15.75">
      <c r="B7" s="12">
        <v>746888</v>
      </c>
      <c r="C7" s="13" t="s">
        <v>106</v>
      </c>
      <c r="E7" s="1" t="s">
        <v>11</v>
      </c>
      <c r="G7" s="9" t="s">
        <v>10</v>
      </c>
      <c r="H7" s="10">
        <f ca="1">IF(I7&lt;&gt;"",IF(H7="",NOW(),H7),"")</f>
        <v>44063.67673900463</v>
      </c>
      <c r="I7" s="9" t="s">
        <v>170</v>
      </c>
      <c r="J7" s="9">
        <v>1</v>
      </c>
      <c r="L7" s="9"/>
      <c r="M7" s="10" t="str">
        <f ca="1">IF(N7&lt;&gt;"",IF(M7="",NOW(),M7),"")</f>
        <v/>
      </c>
      <c r="N7" s="9"/>
      <c r="O7" s="9">
        <v>1</v>
      </c>
    </row>
    <row r="8" spans="2:15" ht="15.75">
      <c r="B8" s="12">
        <v>443083</v>
      </c>
      <c r="C8" s="13" t="s">
        <v>45</v>
      </c>
      <c r="E8" s="1" t="s">
        <v>12</v>
      </c>
      <c r="G8" s="9" t="s">
        <v>15</v>
      </c>
      <c r="H8" s="10">
        <f t="shared" ref="H8:H14" ca="1" si="0">IF(I8&lt;&gt;"",IF(H8="",NOW(),H8),"")</f>
        <v>44076.743169560184</v>
      </c>
      <c r="I8" s="9">
        <v>54</v>
      </c>
      <c r="J8" s="9">
        <v>2</v>
      </c>
      <c r="L8" s="9"/>
      <c r="M8" s="10" t="str">
        <f t="shared" ref="M8:M14" ca="1" si="1">IF(N8&lt;&gt;"",IF(M8="",NOW(),M8),"")</f>
        <v/>
      </c>
      <c r="N8" s="9"/>
      <c r="O8" s="9">
        <v>2</v>
      </c>
    </row>
    <row r="9" spans="2:15" ht="15.75">
      <c r="B9" s="12">
        <v>705010</v>
      </c>
      <c r="C9" s="13" t="s">
        <v>32</v>
      </c>
      <c r="E9" s="1" t="s">
        <v>13</v>
      </c>
      <c r="G9" s="9" t="s">
        <v>14</v>
      </c>
      <c r="H9" s="10">
        <f t="shared" ca="1" si="0"/>
        <v>44076.743177430559</v>
      </c>
      <c r="I9" s="9">
        <v>54</v>
      </c>
      <c r="J9" s="9">
        <v>3</v>
      </c>
      <c r="L9" s="9"/>
      <c r="M9" s="10" t="str">
        <f t="shared" ca="1" si="1"/>
        <v/>
      </c>
      <c r="N9" s="9"/>
      <c r="O9" s="9">
        <v>3</v>
      </c>
    </row>
    <row r="10" spans="2:15" ht="15.75">
      <c r="B10" s="12">
        <v>109773</v>
      </c>
      <c r="C10" s="13" t="s">
        <v>115</v>
      </c>
      <c r="E10" s="1" t="s">
        <v>14</v>
      </c>
      <c r="G10" s="9" t="s">
        <v>15</v>
      </c>
      <c r="H10" s="10">
        <f t="shared" ca="1" si="0"/>
        <v>44076.743188078704</v>
      </c>
      <c r="I10" s="9">
        <v>57</v>
      </c>
      <c r="J10" s="9">
        <v>4</v>
      </c>
      <c r="L10" s="9"/>
      <c r="M10" s="10" t="str">
        <f t="shared" ca="1" si="1"/>
        <v/>
      </c>
      <c r="N10" s="9"/>
      <c r="O10" s="9">
        <v>4</v>
      </c>
    </row>
    <row r="11" spans="2:15" ht="15.75">
      <c r="B11" s="12">
        <v>724081</v>
      </c>
      <c r="C11" s="13" t="s">
        <v>66</v>
      </c>
      <c r="E11" s="1" t="s">
        <v>15</v>
      </c>
      <c r="G11" s="9" t="s">
        <v>14</v>
      </c>
      <c r="H11" s="10">
        <f t="shared" ca="1" si="0"/>
        <v>44076.743197800926</v>
      </c>
      <c r="I11" s="9">
        <v>5847</v>
      </c>
      <c r="J11" s="9">
        <v>5</v>
      </c>
      <c r="L11" s="9"/>
      <c r="M11" s="10" t="str">
        <f t="shared" ca="1" si="1"/>
        <v/>
      </c>
      <c r="N11" s="9"/>
      <c r="O11" s="9">
        <v>5</v>
      </c>
    </row>
    <row r="12" spans="2:15" ht="15.75">
      <c r="B12" s="12">
        <v>109426</v>
      </c>
      <c r="C12" s="13" t="s">
        <v>95</v>
      </c>
      <c r="E12" s="1" t="s">
        <v>16</v>
      </c>
      <c r="G12" s="9"/>
      <c r="H12" s="10" t="str">
        <f t="shared" ca="1" si="0"/>
        <v/>
      </c>
      <c r="I12" s="9"/>
      <c r="J12" s="9">
        <v>6</v>
      </c>
      <c r="L12" s="9"/>
      <c r="M12" s="10" t="str">
        <f t="shared" ca="1" si="1"/>
        <v/>
      </c>
      <c r="N12" s="9"/>
      <c r="O12" s="9">
        <v>6</v>
      </c>
    </row>
    <row r="13" spans="2:15" ht="15.75">
      <c r="B13" s="12">
        <v>723792</v>
      </c>
      <c r="C13" s="13" t="s">
        <v>22</v>
      </c>
      <c r="E13" s="1" t="s">
        <v>18</v>
      </c>
      <c r="G13" s="9"/>
      <c r="H13" s="10" t="str">
        <f t="shared" ca="1" si="0"/>
        <v/>
      </c>
      <c r="I13" s="9"/>
      <c r="J13" s="9">
        <v>7</v>
      </c>
      <c r="L13" s="9"/>
      <c r="M13" s="10" t="str">
        <f t="shared" ca="1" si="1"/>
        <v/>
      </c>
      <c r="N13" s="9"/>
      <c r="O13" s="9">
        <v>7</v>
      </c>
    </row>
    <row r="14" spans="2:15" ht="15.75">
      <c r="B14" s="12" t="s">
        <v>60</v>
      </c>
      <c r="C14" s="13" t="s">
        <v>61</v>
      </c>
      <c r="E14" s="2"/>
      <c r="G14" s="9"/>
      <c r="H14" s="10" t="str">
        <f t="shared" ca="1" si="0"/>
        <v/>
      </c>
      <c r="I14" s="9"/>
      <c r="J14" s="9">
        <v>8</v>
      </c>
      <c r="L14" s="9"/>
      <c r="M14" s="10" t="str">
        <f t="shared" ca="1" si="1"/>
        <v/>
      </c>
      <c r="N14" s="9"/>
      <c r="O14" s="9">
        <v>8</v>
      </c>
    </row>
    <row r="15" spans="2:15" ht="15.75" customHeight="1">
      <c r="B15" s="12" t="s">
        <v>67</v>
      </c>
      <c r="C15" s="13" t="s">
        <v>68</v>
      </c>
      <c r="G15" s="27" t="s">
        <v>7</v>
      </c>
      <c r="H15" s="27"/>
      <c r="I15" s="27"/>
      <c r="J15" s="27"/>
      <c r="L15" s="27" t="s">
        <v>7</v>
      </c>
      <c r="M15" s="27"/>
      <c r="N15" s="27"/>
      <c r="O15" s="27"/>
    </row>
    <row r="16" spans="2:15" ht="15.75" customHeight="1">
      <c r="B16" s="12">
        <v>829750</v>
      </c>
      <c r="C16" s="13" t="s">
        <v>56</v>
      </c>
      <c r="G16" s="32"/>
      <c r="H16" s="32"/>
      <c r="I16" s="32"/>
      <c r="J16" s="32"/>
      <c r="L16" s="32"/>
      <c r="M16" s="32"/>
      <c r="N16" s="32"/>
      <c r="O16" s="32"/>
    </row>
    <row r="17" spans="2:15" ht="15.75">
      <c r="B17" s="12">
        <v>109668</v>
      </c>
      <c r="C17" s="13" t="s">
        <v>52</v>
      </c>
    </row>
    <row r="18" spans="2:15" ht="15.75">
      <c r="B18" s="12">
        <v>341273</v>
      </c>
      <c r="C18" s="13" t="s">
        <v>99</v>
      </c>
    </row>
    <row r="19" spans="2:15" ht="15.75" customHeight="1">
      <c r="B19" s="12" t="s">
        <v>84</v>
      </c>
      <c r="C19" s="13" t="s">
        <v>19</v>
      </c>
      <c r="G19" s="26" t="s">
        <v>0</v>
      </c>
      <c r="H19" s="27"/>
      <c r="I19" s="27"/>
      <c r="J19" s="28"/>
      <c r="L19" s="26" t="s">
        <v>0</v>
      </c>
      <c r="M19" s="27"/>
      <c r="N19" s="27"/>
      <c r="O19" s="28"/>
    </row>
    <row r="20" spans="2:15" ht="15.75" customHeight="1">
      <c r="B20" s="12">
        <v>340060</v>
      </c>
      <c r="C20" s="13" t="s">
        <v>116</v>
      </c>
      <c r="G20" s="29"/>
      <c r="H20" s="30"/>
      <c r="I20" s="30"/>
      <c r="J20" s="31"/>
      <c r="L20" s="29"/>
      <c r="M20" s="30"/>
      <c r="N20" s="30"/>
      <c r="O20" s="31"/>
    </row>
    <row r="21" spans="2:15" ht="15.75">
      <c r="B21" s="12">
        <v>340003</v>
      </c>
      <c r="C21" s="13" t="s">
        <v>132</v>
      </c>
      <c r="G21" s="20">
        <v>109613</v>
      </c>
      <c r="H21" s="21"/>
      <c r="I21" s="22"/>
      <c r="J21" s="9" t="s">
        <v>1</v>
      </c>
      <c r="L21" s="20">
        <v>108328</v>
      </c>
      <c r="M21" s="21"/>
      <c r="N21" s="22"/>
      <c r="O21" s="9" t="s">
        <v>1</v>
      </c>
    </row>
    <row r="22" spans="2:15" ht="15.75">
      <c r="B22" s="12">
        <v>684469</v>
      </c>
      <c r="C22" s="13" t="s">
        <v>30</v>
      </c>
      <c r="G22" s="23" t="str">
        <f>IFERROR(VLOOKUP(G21,B:C,2,0),"")</f>
        <v>عمار حبيب</v>
      </c>
      <c r="H22" s="24"/>
      <c r="I22" s="25"/>
      <c r="J22" s="9" t="s">
        <v>3</v>
      </c>
      <c r="L22" s="23" t="str">
        <f>IFERROR(VLOOKUP(L21,B:C,2,0),"")</f>
        <v>محسن أبو هلال</v>
      </c>
      <c r="M22" s="24"/>
      <c r="N22" s="25"/>
      <c r="O22" s="9" t="s">
        <v>3</v>
      </c>
    </row>
    <row r="23" spans="2:15" ht="15.75">
      <c r="B23" s="12">
        <v>268176</v>
      </c>
      <c r="C23" s="13" t="s">
        <v>47</v>
      </c>
      <c r="G23" s="9" t="s">
        <v>4</v>
      </c>
      <c r="H23" s="9" t="s">
        <v>5</v>
      </c>
      <c r="I23" s="9" t="s">
        <v>6</v>
      </c>
      <c r="J23" s="9"/>
      <c r="L23" s="9" t="s">
        <v>4</v>
      </c>
      <c r="M23" s="9" t="s">
        <v>5</v>
      </c>
      <c r="N23" s="9" t="s">
        <v>6</v>
      </c>
      <c r="O23" s="9"/>
    </row>
    <row r="24" spans="2:15" ht="15.75">
      <c r="B24" s="12">
        <v>341363</v>
      </c>
      <c r="C24" s="13" t="s">
        <v>44</v>
      </c>
      <c r="G24" s="9" t="s">
        <v>10</v>
      </c>
      <c r="H24" s="10">
        <f ca="1">IF(I24&lt;&gt;"",IF(H24="",NOW(),H24),"")</f>
        <v>44063.688619560184</v>
      </c>
      <c r="I24" s="9">
        <v>23166</v>
      </c>
      <c r="J24" s="9">
        <v>1</v>
      </c>
      <c r="L24" s="9" t="s">
        <v>10</v>
      </c>
      <c r="M24" s="10" t="str">
        <f ca="1">IF(N24&lt;&gt;"",IF(M24="",NOW(),M24),"")</f>
        <v/>
      </c>
      <c r="N24" s="9"/>
      <c r="O24" s="9">
        <v>1</v>
      </c>
    </row>
    <row r="25" spans="2:15" ht="15.75">
      <c r="B25" s="12">
        <v>109538</v>
      </c>
      <c r="C25" s="13" t="s">
        <v>55</v>
      </c>
      <c r="G25" s="9"/>
      <c r="H25" s="10" t="str">
        <f t="shared" ref="H25:H31" ca="1" si="2">IF(I25&lt;&gt;"",IF(H25="",NOW(),H25),"")</f>
        <v/>
      </c>
      <c r="I25" s="9"/>
      <c r="J25" s="9">
        <v>2</v>
      </c>
      <c r="L25" s="9"/>
      <c r="M25" s="10" t="str">
        <f t="shared" ref="M25:M31" ca="1" si="3">IF(N25&lt;&gt;"",IF(M25="",NOW(),M25),"")</f>
        <v/>
      </c>
      <c r="N25" s="9"/>
      <c r="O25" s="9">
        <v>2</v>
      </c>
    </row>
    <row r="26" spans="2:15" ht="15.75">
      <c r="B26" s="12">
        <v>108443</v>
      </c>
      <c r="C26" s="13" t="s">
        <v>23</v>
      </c>
      <c r="G26" s="9"/>
      <c r="H26" s="10" t="str">
        <f t="shared" ca="1" si="2"/>
        <v/>
      </c>
      <c r="I26" s="9"/>
      <c r="J26" s="9">
        <v>3</v>
      </c>
      <c r="L26" s="9"/>
      <c r="M26" s="10" t="str">
        <f t="shared" ca="1" si="3"/>
        <v/>
      </c>
      <c r="N26" s="9"/>
      <c r="O26" s="9">
        <v>3</v>
      </c>
    </row>
    <row r="27" spans="2:15" ht="15.75">
      <c r="B27" s="12">
        <v>705928</v>
      </c>
      <c r="C27" s="13" t="s">
        <v>135</v>
      </c>
      <c r="G27" s="9"/>
      <c r="H27" s="10" t="str">
        <f t="shared" ca="1" si="2"/>
        <v/>
      </c>
      <c r="I27" s="9"/>
      <c r="J27" s="9">
        <v>4</v>
      </c>
      <c r="L27" s="9"/>
      <c r="M27" s="10" t="str">
        <f t="shared" ca="1" si="3"/>
        <v/>
      </c>
      <c r="N27" s="9"/>
      <c r="O27" s="9">
        <v>4</v>
      </c>
    </row>
    <row r="28" spans="2:15" ht="15.75">
      <c r="B28" s="12">
        <v>723735</v>
      </c>
      <c r="C28" s="13" t="s">
        <v>64</v>
      </c>
      <c r="G28" s="9"/>
      <c r="H28" s="10" t="str">
        <f t="shared" ca="1" si="2"/>
        <v/>
      </c>
      <c r="I28" s="9"/>
      <c r="J28" s="9">
        <v>5</v>
      </c>
      <c r="L28" s="9"/>
      <c r="M28" s="10" t="str">
        <f t="shared" ca="1" si="3"/>
        <v/>
      </c>
      <c r="N28" s="9"/>
      <c r="O28" s="9">
        <v>5</v>
      </c>
    </row>
    <row r="29" spans="2:15" ht="15.75">
      <c r="B29" s="12">
        <v>109541</v>
      </c>
      <c r="C29" s="13" t="s">
        <v>35</v>
      </c>
      <c r="G29" s="9"/>
      <c r="H29" s="10" t="str">
        <f t="shared" ca="1" si="2"/>
        <v/>
      </c>
      <c r="I29" s="9"/>
      <c r="J29" s="9">
        <v>6</v>
      </c>
      <c r="L29" s="9"/>
      <c r="M29" s="10" t="str">
        <f t="shared" ca="1" si="3"/>
        <v/>
      </c>
      <c r="N29" s="9"/>
      <c r="O29" s="9">
        <v>6</v>
      </c>
    </row>
    <row r="30" spans="2:15" ht="15.75">
      <c r="B30" s="12">
        <v>867672</v>
      </c>
      <c r="C30" s="13" t="s">
        <v>29</v>
      </c>
      <c r="G30" s="9"/>
      <c r="H30" s="10" t="str">
        <f t="shared" ca="1" si="2"/>
        <v/>
      </c>
      <c r="I30" s="9"/>
      <c r="J30" s="9">
        <v>7</v>
      </c>
      <c r="L30" s="9"/>
      <c r="M30" s="10" t="str">
        <f t="shared" ca="1" si="3"/>
        <v/>
      </c>
      <c r="N30" s="9"/>
      <c r="O30" s="9">
        <v>7</v>
      </c>
    </row>
    <row r="31" spans="2:15" ht="15.75">
      <c r="B31" s="12">
        <v>268176</v>
      </c>
      <c r="C31" s="13" t="s">
        <v>76</v>
      </c>
      <c r="G31" s="9"/>
      <c r="H31" s="10" t="str">
        <f t="shared" ca="1" si="2"/>
        <v/>
      </c>
      <c r="I31" s="9"/>
      <c r="J31" s="9">
        <v>8</v>
      </c>
      <c r="L31" s="9"/>
      <c r="M31" s="10" t="str">
        <f t="shared" ca="1" si="3"/>
        <v/>
      </c>
      <c r="N31" s="9"/>
      <c r="O31" s="9">
        <v>8</v>
      </c>
    </row>
    <row r="32" spans="2:15" ht="15.75" customHeight="1">
      <c r="B32" s="12">
        <v>340097</v>
      </c>
      <c r="C32" s="13" t="s">
        <v>101</v>
      </c>
      <c r="G32" s="27" t="s">
        <v>7</v>
      </c>
      <c r="H32" s="27"/>
      <c r="I32" s="27"/>
      <c r="J32" s="27"/>
      <c r="L32" s="27" t="s">
        <v>7</v>
      </c>
      <c r="M32" s="27"/>
      <c r="N32" s="27"/>
      <c r="O32" s="27"/>
    </row>
    <row r="33" spans="2:15" ht="15.75" customHeight="1">
      <c r="B33" s="12">
        <v>723929</v>
      </c>
      <c r="C33" s="13" t="s">
        <v>59</v>
      </c>
      <c r="G33" s="32"/>
      <c r="H33" s="32"/>
      <c r="I33" s="32"/>
      <c r="J33" s="32"/>
      <c r="L33" s="32"/>
      <c r="M33" s="32"/>
      <c r="N33" s="32"/>
      <c r="O33" s="32"/>
    </row>
    <row r="34" spans="2:15" ht="15.75">
      <c r="B34" s="12">
        <v>706205</v>
      </c>
      <c r="C34" s="13" t="s">
        <v>109</v>
      </c>
    </row>
    <row r="35" spans="2:15" ht="15.75">
      <c r="B35" s="12">
        <v>682911</v>
      </c>
      <c r="C35" s="13" t="s">
        <v>73</v>
      </c>
    </row>
    <row r="36" spans="2:15" ht="15.75" customHeight="1">
      <c r="B36" s="12">
        <v>684383</v>
      </c>
      <c r="C36" s="13" t="s">
        <v>42</v>
      </c>
      <c r="G36" s="26" t="s">
        <v>0</v>
      </c>
      <c r="H36" s="27"/>
      <c r="I36" s="27"/>
      <c r="J36" s="28"/>
      <c r="L36" s="26" t="s">
        <v>0</v>
      </c>
      <c r="M36" s="27"/>
      <c r="N36" s="27"/>
      <c r="O36" s="28"/>
    </row>
    <row r="37" spans="2:15" ht="15.75" customHeight="1">
      <c r="B37" s="12">
        <v>443104</v>
      </c>
      <c r="C37" s="13" t="s">
        <v>86</v>
      </c>
      <c r="G37" s="29"/>
      <c r="H37" s="30"/>
      <c r="I37" s="30"/>
      <c r="J37" s="31"/>
      <c r="L37" s="29"/>
      <c r="M37" s="30"/>
      <c r="N37" s="30"/>
      <c r="O37" s="31"/>
    </row>
    <row r="38" spans="2:15" ht="15.75">
      <c r="B38" s="12">
        <v>341443</v>
      </c>
      <c r="C38" s="13" t="s">
        <v>117</v>
      </c>
      <c r="G38" s="33" t="s">
        <v>171</v>
      </c>
      <c r="H38" s="34"/>
      <c r="I38" s="35"/>
      <c r="J38" s="9" t="s">
        <v>1</v>
      </c>
      <c r="L38" s="20">
        <v>706203</v>
      </c>
      <c r="M38" s="21"/>
      <c r="N38" s="22"/>
      <c r="O38" s="9" t="s">
        <v>1</v>
      </c>
    </row>
    <row r="39" spans="2:15" ht="15.75">
      <c r="B39" s="12">
        <v>443083</v>
      </c>
      <c r="C39" s="13" t="s">
        <v>45</v>
      </c>
      <c r="G39" s="23" t="str">
        <f>IFERROR(VLOOKUP(G38,B:C,2,0),"")</f>
        <v>توفيق بيطار</v>
      </c>
      <c r="H39" s="24"/>
      <c r="I39" s="25"/>
      <c r="J39" s="9" t="s">
        <v>3</v>
      </c>
      <c r="L39" s="23" t="str">
        <f>IFERROR(VLOOKUP(L38,B:C,2,0),"")</f>
        <v>حسن برادجي</v>
      </c>
      <c r="M39" s="24"/>
      <c r="N39" s="25"/>
      <c r="O39" s="9" t="s">
        <v>3</v>
      </c>
    </row>
    <row r="40" spans="2:15" ht="15.75">
      <c r="B40" s="12">
        <v>525037</v>
      </c>
      <c r="C40" s="13" t="s">
        <v>39</v>
      </c>
      <c r="G40" s="9" t="s">
        <v>4</v>
      </c>
      <c r="H40" s="9" t="s">
        <v>5</v>
      </c>
      <c r="I40" s="9" t="s">
        <v>6</v>
      </c>
      <c r="J40" s="9"/>
      <c r="L40" s="9" t="s">
        <v>4</v>
      </c>
      <c r="M40" s="9" t="s">
        <v>5</v>
      </c>
      <c r="N40" s="9" t="s">
        <v>6</v>
      </c>
      <c r="O40" s="9"/>
    </row>
    <row r="41" spans="2:15" ht="15.75">
      <c r="B41" s="12">
        <v>875917</v>
      </c>
      <c r="C41" s="13" t="s">
        <v>94</v>
      </c>
      <c r="G41" s="9" t="s">
        <v>9</v>
      </c>
      <c r="H41" s="10">
        <f ca="1">IF(I41&lt;&gt;"",IF(H41="",NOW(),H41),"")</f>
        <v>44063.696921296294</v>
      </c>
      <c r="I41" s="9">
        <v>23173</v>
      </c>
      <c r="J41" s="9">
        <v>1</v>
      </c>
      <c r="L41" s="9" t="s">
        <v>10</v>
      </c>
      <c r="M41" s="10" t="str">
        <f ca="1">IF(N41&lt;&gt;"",IF(M41="",NOW(),M41),"")</f>
        <v/>
      </c>
      <c r="N41" s="9"/>
      <c r="O41" s="9">
        <v>1</v>
      </c>
    </row>
    <row r="42" spans="2:15" ht="15.75">
      <c r="B42" s="14" t="s">
        <v>137</v>
      </c>
      <c r="C42" s="13" t="s">
        <v>138</v>
      </c>
      <c r="G42" s="9"/>
      <c r="H42" s="10" t="str">
        <f t="shared" ref="H42:H48" ca="1" si="4">IF(I42&lt;&gt;"",IF(H42="",NOW(),H42),"")</f>
        <v/>
      </c>
      <c r="I42" s="9"/>
      <c r="J42" s="9">
        <v>2</v>
      </c>
      <c r="L42" s="9"/>
      <c r="M42" s="10" t="str">
        <f t="shared" ref="M42:M48" ca="1" si="5">IF(N42&lt;&gt;"",IF(M42="",NOW(),M42),"")</f>
        <v/>
      </c>
      <c r="N42" s="9"/>
      <c r="O42" s="9">
        <v>2</v>
      </c>
    </row>
    <row r="43" spans="2:15" ht="15.75">
      <c r="B43" s="12">
        <v>341461</v>
      </c>
      <c r="C43" s="13" t="s">
        <v>54</v>
      </c>
      <c r="G43" s="9"/>
      <c r="H43" s="10" t="str">
        <f t="shared" ca="1" si="4"/>
        <v/>
      </c>
      <c r="I43" s="9"/>
      <c r="J43" s="9">
        <v>3</v>
      </c>
      <c r="L43" s="9"/>
      <c r="M43" s="10" t="str">
        <f t="shared" ca="1" si="5"/>
        <v/>
      </c>
      <c r="N43" s="9"/>
      <c r="O43" s="9">
        <v>3</v>
      </c>
    </row>
    <row r="44" spans="2:15" ht="15.75">
      <c r="B44" s="12">
        <v>107956</v>
      </c>
      <c r="C44" s="13" t="s">
        <v>108</v>
      </c>
      <c r="G44" s="9"/>
      <c r="H44" s="10" t="str">
        <f t="shared" ca="1" si="4"/>
        <v/>
      </c>
      <c r="I44" s="9"/>
      <c r="J44" s="9">
        <v>4</v>
      </c>
      <c r="L44" s="9"/>
      <c r="M44" s="10" t="str">
        <f t="shared" ca="1" si="5"/>
        <v/>
      </c>
      <c r="N44" s="9"/>
      <c r="O44" s="9">
        <v>4</v>
      </c>
    </row>
    <row r="45" spans="2:15" ht="15.75">
      <c r="B45" s="12">
        <v>336091</v>
      </c>
      <c r="C45" s="13" t="s">
        <v>37</v>
      </c>
      <c r="G45" s="9"/>
      <c r="H45" s="10" t="str">
        <f t="shared" ca="1" si="4"/>
        <v/>
      </c>
      <c r="I45" s="9"/>
      <c r="J45" s="9">
        <v>5</v>
      </c>
      <c r="L45" s="9"/>
      <c r="M45" s="10" t="str">
        <f t="shared" ca="1" si="5"/>
        <v/>
      </c>
      <c r="N45" s="9"/>
      <c r="O45" s="9">
        <v>5</v>
      </c>
    </row>
    <row r="46" spans="2:15" ht="15.75">
      <c r="B46" s="12">
        <v>723992</v>
      </c>
      <c r="C46" s="13" t="s">
        <v>83</v>
      </c>
      <c r="G46" s="9"/>
      <c r="H46" s="10" t="str">
        <f t="shared" ca="1" si="4"/>
        <v/>
      </c>
      <c r="I46" s="9"/>
      <c r="J46" s="9">
        <v>6</v>
      </c>
      <c r="L46" s="9"/>
      <c r="M46" s="10" t="str">
        <f t="shared" ca="1" si="5"/>
        <v/>
      </c>
      <c r="N46" s="9"/>
      <c r="O46" s="9">
        <v>6</v>
      </c>
    </row>
    <row r="47" spans="2:15" ht="15.75">
      <c r="B47" s="12">
        <v>224658</v>
      </c>
      <c r="C47" s="13" t="s">
        <v>41</v>
      </c>
      <c r="G47" s="9"/>
      <c r="H47" s="10" t="str">
        <f t="shared" ca="1" si="4"/>
        <v/>
      </c>
      <c r="I47" s="9"/>
      <c r="J47" s="9">
        <v>7</v>
      </c>
      <c r="L47" s="9"/>
      <c r="M47" s="10" t="str">
        <f t="shared" ca="1" si="5"/>
        <v/>
      </c>
      <c r="N47" s="9"/>
      <c r="O47" s="9">
        <v>7</v>
      </c>
    </row>
    <row r="48" spans="2:15" ht="15.75">
      <c r="B48" s="12">
        <v>705148</v>
      </c>
      <c r="C48" s="13" t="s">
        <v>71</v>
      </c>
      <c r="G48" s="9"/>
      <c r="H48" s="10" t="str">
        <f t="shared" ca="1" si="4"/>
        <v/>
      </c>
      <c r="I48" s="9"/>
      <c r="J48" s="9">
        <v>8</v>
      </c>
      <c r="L48" s="9"/>
      <c r="M48" s="10" t="str">
        <f t="shared" ca="1" si="5"/>
        <v/>
      </c>
      <c r="N48" s="9"/>
      <c r="O48" s="9">
        <v>8</v>
      </c>
    </row>
    <row r="49" spans="2:15" ht="15.75" customHeight="1">
      <c r="B49" s="12">
        <v>835715</v>
      </c>
      <c r="C49" s="13" t="s">
        <v>31</v>
      </c>
      <c r="G49" s="27" t="s">
        <v>7</v>
      </c>
      <c r="H49" s="27"/>
      <c r="I49" s="27"/>
      <c r="J49" s="27"/>
      <c r="L49" s="27" t="s">
        <v>7</v>
      </c>
      <c r="M49" s="27"/>
      <c r="N49" s="27"/>
      <c r="O49" s="27"/>
    </row>
    <row r="50" spans="2:15" ht="15.75" customHeight="1">
      <c r="B50" s="12" t="s">
        <v>57</v>
      </c>
      <c r="C50" s="13" t="s">
        <v>58</v>
      </c>
      <c r="G50" s="32"/>
      <c r="H50" s="32"/>
      <c r="I50" s="32"/>
      <c r="J50" s="32"/>
      <c r="L50" s="32"/>
      <c r="M50" s="32"/>
      <c r="N50" s="32"/>
      <c r="O50" s="32"/>
    </row>
    <row r="51" spans="2:15" ht="15.75">
      <c r="B51" s="12">
        <v>687957</v>
      </c>
      <c r="C51" s="13" t="s">
        <v>79</v>
      </c>
    </row>
    <row r="52" spans="2:15" ht="15.75">
      <c r="B52" s="12">
        <v>729898</v>
      </c>
      <c r="C52" s="13" t="s">
        <v>78</v>
      </c>
    </row>
    <row r="53" spans="2:15" ht="15.75">
      <c r="B53" s="12">
        <v>157152</v>
      </c>
      <c r="C53" s="13" t="s">
        <v>77</v>
      </c>
    </row>
    <row r="54" spans="2:15" ht="15.75">
      <c r="B54" s="12">
        <v>109613</v>
      </c>
      <c r="C54" s="13" t="s">
        <v>2</v>
      </c>
    </row>
    <row r="55" spans="2:15" ht="15.75">
      <c r="B55" s="14" t="s">
        <v>127</v>
      </c>
      <c r="C55" s="13" t="s">
        <v>128</v>
      </c>
    </row>
    <row r="56" spans="2:15" ht="15.75">
      <c r="B56" s="12">
        <v>108810</v>
      </c>
      <c r="C56" s="13" t="s">
        <v>27</v>
      </c>
    </row>
    <row r="57" spans="2:15" ht="15.75">
      <c r="B57" s="12">
        <v>789353</v>
      </c>
      <c r="C57" s="13" t="s">
        <v>124</v>
      </c>
    </row>
    <row r="58" spans="2:15" ht="15.75">
      <c r="B58" s="12">
        <v>743707</v>
      </c>
      <c r="C58" s="13" t="s">
        <v>33</v>
      </c>
    </row>
    <row r="59" spans="2:15" ht="15.75">
      <c r="B59" s="12">
        <v>705810</v>
      </c>
      <c r="C59" s="13" t="s">
        <v>107</v>
      </c>
    </row>
    <row r="60" spans="2:15" ht="15.75">
      <c r="B60" s="12">
        <v>108109</v>
      </c>
      <c r="C60" s="13" t="s">
        <v>85</v>
      </c>
    </row>
    <row r="61" spans="2:15" ht="15.75">
      <c r="B61" s="12">
        <v>525020</v>
      </c>
      <c r="C61" s="13" t="s">
        <v>53</v>
      </c>
    </row>
    <row r="62" spans="2:15" ht="15.75">
      <c r="B62" s="12">
        <v>335980</v>
      </c>
      <c r="C62" s="13" t="s">
        <v>38</v>
      </c>
    </row>
    <row r="63" spans="2:15" ht="15.75">
      <c r="B63" s="12">
        <v>723791</v>
      </c>
      <c r="C63" s="13" t="s">
        <v>20</v>
      </c>
    </row>
    <row r="64" spans="2:15" ht="15.75">
      <c r="B64" s="12">
        <v>341209</v>
      </c>
      <c r="C64" s="13" t="s">
        <v>114</v>
      </c>
    </row>
    <row r="65" spans="2:3" ht="15.75">
      <c r="B65" s="12">
        <v>340752</v>
      </c>
      <c r="C65" s="13" t="s">
        <v>43</v>
      </c>
    </row>
    <row r="66" spans="2:3" ht="15.75">
      <c r="B66" s="12">
        <v>340004</v>
      </c>
      <c r="C66" s="13" t="s">
        <v>123</v>
      </c>
    </row>
    <row r="67" spans="2:3" ht="15.75">
      <c r="B67" s="12">
        <v>835222</v>
      </c>
      <c r="C67" s="13" t="s">
        <v>40</v>
      </c>
    </row>
    <row r="68" spans="2:3" ht="15.75">
      <c r="B68" s="12">
        <v>729899</v>
      </c>
      <c r="C68" s="13" t="s">
        <v>110</v>
      </c>
    </row>
    <row r="69" spans="2:3" ht="15.75">
      <c r="B69" s="12">
        <v>705623</v>
      </c>
      <c r="C69" s="13" t="s">
        <v>92</v>
      </c>
    </row>
    <row r="70" spans="2:3" ht="15.75">
      <c r="B70" s="12">
        <v>835790</v>
      </c>
      <c r="C70" s="13" t="s">
        <v>26</v>
      </c>
    </row>
    <row r="71" spans="2:3" ht="15.75">
      <c r="B71" s="12">
        <v>867672</v>
      </c>
      <c r="C71" s="13" t="s">
        <v>111</v>
      </c>
    </row>
    <row r="72" spans="2:3" ht="15.75">
      <c r="B72" s="12">
        <v>705890</v>
      </c>
      <c r="C72" s="13" t="s">
        <v>46</v>
      </c>
    </row>
    <row r="73" spans="2:3" ht="15.75">
      <c r="B73" s="12">
        <v>108328</v>
      </c>
      <c r="C73" s="13" t="s">
        <v>28</v>
      </c>
    </row>
    <row r="74" spans="2:3" ht="15.75">
      <c r="B74" s="12" t="s">
        <v>121</v>
      </c>
      <c r="C74" s="13" t="s">
        <v>122</v>
      </c>
    </row>
    <row r="75" spans="2:3" ht="15.75">
      <c r="B75" s="12">
        <v>336349</v>
      </c>
      <c r="C75" s="13" t="s">
        <v>119</v>
      </c>
    </row>
    <row r="76" spans="2:3" ht="15.75">
      <c r="B76" s="12">
        <v>684438</v>
      </c>
      <c r="C76" s="13" t="s">
        <v>118</v>
      </c>
    </row>
    <row r="77" spans="2:3" ht="15.75">
      <c r="B77" s="12">
        <v>706092</v>
      </c>
      <c r="C77" s="13" t="s">
        <v>65</v>
      </c>
    </row>
    <row r="78" spans="2:3" ht="15.75">
      <c r="B78" s="12">
        <v>682915</v>
      </c>
      <c r="C78" s="13" t="s">
        <v>48</v>
      </c>
    </row>
    <row r="79" spans="2:3" ht="15.75">
      <c r="B79" s="12">
        <v>785849</v>
      </c>
      <c r="C79" s="13" t="s">
        <v>62</v>
      </c>
    </row>
    <row r="80" spans="2:3" ht="15.75">
      <c r="B80" s="12">
        <v>109878</v>
      </c>
      <c r="C80" s="13" t="s">
        <v>74</v>
      </c>
    </row>
    <row r="81" spans="2:3" ht="15.75">
      <c r="B81" s="12">
        <v>109380</v>
      </c>
      <c r="C81" s="13" t="s">
        <v>120</v>
      </c>
    </row>
    <row r="82" spans="2:3" ht="15.75">
      <c r="B82" s="12">
        <v>341385</v>
      </c>
      <c r="C82" s="13" t="s">
        <v>96</v>
      </c>
    </row>
    <row r="83" spans="2:3" ht="15.75">
      <c r="B83" s="12">
        <v>109731</v>
      </c>
      <c r="C83" s="13" t="s">
        <v>63</v>
      </c>
    </row>
    <row r="84" spans="2:3" ht="15.75">
      <c r="B84" s="12">
        <v>724059</v>
      </c>
      <c r="C84" s="13" t="s">
        <v>136</v>
      </c>
    </row>
    <row r="85" spans="2:3" ht="15.75">
      <c r="B85" s="12">
        <v>682915</v>
      </c>
      <c r="C85" s="13" t="s">
        <v>82</v>
      </c>
    </row>
    <row r="86" spans="2:3" ht="15.75">
      <c r="B86" s="12">
        <v>674037</v>
      </c>
      <c r="C86" s="13" t="s">
        <v>98</v>
      </c>
    </row>
    <row r="87" spans="2:3" ht="15.75">
      <c r="B87" s="12">
        <v>706130</v>
      </c>
      <c r="C87" s="13" t="s">
        <v>80</v>
      </c>
    </row>
    <row r="88" spans="2:3" ht="15.75">
      <c r="B88" s="12">
        <v>723485</v>
      </c>
      <c r="C88" s="13" t="s">
        <v>81</v>
      </c>
    </row>
    <row r="89" spans="2:3" ht="15.75">
      <c r="B89" s="12">
        <v>685773</v>
      </c>
      <c r="C89" s="13" t="s">
        <v>93</v>
      </c>
    </row>
    <row r="90" spans="2:3" ht="15.75">
      <c r="B90" s="12">
        <v>108078</v>
      </c>
      <c r="C90" s="13" t="s">
        <v>51</v>
      </c>
    </row>
    <row r="91" spans="2:3" ht="15.75">
      <c r="B91" s="12">
        <v>706300</v>
      </c>
      <c r="C91" s="13" t="s">
        <v>131</v>
      </c>
    </row>
    <row r="92" spans="2:3" ht="15.75">
      <c r="B92" s="12">
        <v>335182</v>
      </c>
      <c r="C92" s="13" t="s">
        <v>49</v>
      </c>
    </row>
    <row r="93" spans="2:3" ht="15.75">
      <c r="B93" s="12" t="s">
        <v>69</v>
      </c>
      <c r="C93" s="13" t="s">
        <v>49</v>
      </c>
    </row>
    <row r="94" spans="2:3" ht="15.75">
      <c r="B94" s="12">
        <v>706209</v>
      </c>
      <c r="C94" s="13" t="s">
        <v>105</v>
      </c>
    </row>
    <row r="95" spans="2:3" ht="15.75">
      <c r="B95" s="12">
        <v>706204</v>
      </c>
      <c r="C95" s="13" t="s">
        <v>112</v>
      </c>
    </row>
    <row r="96" spans="2:3" ht="15.75">
      <c r="B96" s="12">
        <v>109019</v>
      </c>
      <c r="C96" s="13" t="s">
        <v>50</v>
      </c>
    </row>
    <row r="97" spans="2:3" ht="15.75">
      <c r="B97" s="12">
        <v>341103</v>
      </c>
      <c r="C97" s="13" t="s">
        <v>133</v>
      </c>
    </row>
    <row r="98" spans="2:3" ht="15.75">
      <c r="B98" s="12">
        <v>526176</v>
      </c>
      <c r="C98" s="13" t="s">
        <v>134</v>
      </c>
    </row>
    <row r="99" spans="2:3" ht="15.75">
      <c r="B99" s="12">
        <v>340002</v>
      </c>
      <c r="C99" s="13" t="s">
        <v>102</v>
      </c>
    </row>
    <row r="100" spans="2:3" ht="15.75">
      <c r="B100" s="12">
        <v>723268</v>
      </c>
      <c r="C100" s="13" t="s">
        <v>70</v>
      </c>
    </row>
    <row r="101" spans="2:3" ht="15.75">
      <c r="B101" s="12">
        <v>746956</v>
      </c>
      <c r="C101" s="13" t="s">
        <v>100</v>
      </c>
    </row>
    <row r="102" spans="2:3" ht="15.75">
      <c r="B102" s="12">
        <v>833335</v>
      </c>
      <c r="C102" s="13" t="s">
        <v>103</v>
      </c>
    </row>
    <row r="103" spans="2:3" ht="15.75">
      <c r="B103" s="12">
        <v>340001</v>
      </c>
      <c r="C103" s="13" t="s">
        <v>97</v>
      </c>
    </row>
    <row r="104" spans="2:3" ht="15.75">
      <c r="B104" s="12">
        <v>875913</v>
      </c>
      <c r="C104" s="13" t="s">
        <v>25</v>
      </c>
    </row>
    <row r="105" spans="2:3" ht="15.75">
      <c r="B105" s="12">
        <v>723323</v>
      </c>
      <c r="C105" s="13" t="s">
        <v>72</v>
      </c>
    </row>
    <row r="106" spans="2:3" ht="15.75">
      <c r="B106" s="12">
        <v>340005</v>
      </c>
      <c r="C106" s="13" t="s">
        <v>104</v>
      </c>
    </row>
    <row r="107" spans="2:3" ht="15.75">
      <c r="B107" s="12">
        <v>109672</v>
      </c>
      <c r="C107" s="13" t="s">
        <v>75</v>
      </c>
    </row>
    <row r="108" spans="2:3" ht="15.75">
      <c r="B108" s="12">
        <v>335656</v>
      </c>
      <c r="C108" s="13" t="s">
        <v>113</v>
      </c>
    </row>
    <row r="109" spans="2:3" ht="15.75">
      <c r="B109" s="12">
        <v>875916</v>
      </c>
      <c r="C109" s="13" t="s">
        <v>24</v>
      </c>
    </row>
    <row r="110" spans="2:3" ht="15.75">
      <c r="B110" s="12">
        <v>252851</v>
      </c>
      <c r="C110" s="13" t="s">
        <v>140</v>
      </c>
    </row>
    <row r="111" spans="2:3" ht="15.75">
      <c r="B111" s="12">
        <v>722839</v>
      </c>
      <c r="C111" s="13" t="s">
        <v>141</v>
      </c>
    </row>
    <row r="112" spans="2:3" ht="15.75">
      <c r="B112" s="12">
        <v>109781</v>
      </c>
      <c r="C112" s="13" t="s">
        <v>142</v>
      </c>
    </row>
    <row r="113" spans="2:3" ht="15.75">
      <c r="B113" s="12">
        <v>109780</v>
      </c>
      <c r="C113" s="13" t="s">
        <v>143</v>
      </c>
    </row>
    <row r="114" spans="2:3" ht="15.75">
      <c r="B114" s="12">
        <v>705113</v>
      </c>
      <c r="C114" s="13" t="s">
        <v>144</v>
      </c>
    </row>
    <row r="115" spans="2:3" ht="15.75">
      <c r="B115" s="12">
        <v>705139</v>
      </c>
      <c r="C115" s="13" t="s">
        <v>145</v>
      </c>
    </row>
    <row r="116" spans="2:3" ht="15.75">
      <c r="B116" s="12">
        <v>722710</v>
      </c>
      <c r="C116" s="13" t="s">
        <v>146</v>
      </c>
    </row>
    <row r="117" spans="2:3" ht="15.75">
      <c r="B117" s="12">
        <v>723443</v>
      </c>
      <c r="C117" s="13" t="s">
        <v>147</v>
      </c>
    </row>
    <row r="118" spans="2:3" ht="15.75">
      <c r="B118" s="12">
        <v>706017</v>
      </c>
      <c r="C118" s="13" t="s">
        <v>148</v>
      </c>
    </row>
    <row r="119" spans="2:3" ht="15.75">
      <c r="B119" s="12">
        <v>446871</v>
      </c>
      <c r="C119" s="13" t="s">
        <v>149</v>
      </c>
    </row>
    <row r="120" spans="2:3" ht="15.75">
      <c r="B120" s="12">
        <v>109847</v>
      </c>
      <c r="C120" s="13" t="s">
        <v>150</v>
      </c>
    </row>
    <row r="121" spans="2:3" ht="15.75">
      <c r="B121" s="12">
        <v>224665</v>
      </c>
      <c r="C121" s="13" t="s">
        <v>152</v>
      </c>
    </row>
    <row r="122" spans="2:3" ht="15.75">
      <c r="B122" s="12">
        <v>340712</v>
      </c>
      <c r="C122" s="13" t="s">
        <v>153</v>
      </c>
    </row>
    <row r="123" spans="2:3" ht="15.75">
      <c r="B123" s="14" t="s">
        <v>154</v>
      </c>
      <c r="C123" s="13" t="s">
        <v>155</v>
      </c>
    </row>
    <row r="124" spans="2:3" ht="15.75">
      <c r="B124" s="12">
        <v>706189</v>
      </c>
      <c r="C124" s="13" t="s">
        <v>157</v>
      </c>
    </row>
    <row r="125" spans="2:3" ht="15.75">
      <c r="B125" s="12">
        <v>706211</v>
      </c>
      <c r="C125" s="13" t="s">
        <v>158</v>
      </c>
    </row>
    <row r="126" spans="2:3" ht="15.75">
      <c r="B126" s="12">
        <v>526063</v>
      </c>
      <c r="C126" s="13" t="s">
        <v>159</v>
      </c>
    </row>
    <row r="127" spans="2:3" ht="15.75">
      <c r="B127" s="12">
        <v>526139</v>
      </c>
      <c r="C127" s="13" t="s">
        <v>160</v>
      </c>
    </row>
    <row r="128" spans="2:3" ht="15.75">
      <c r="B128" s="12">
        <v>706203</v>
      </c>
      <c r="C128" s="13" t="s">
        <v>161</v>
      </c>
    </row>
    <row r="129" spans="2:3" ht="15.75">
      <c r="B129" s="14" t="s">
        <v>162</v>
      </c>
      <c r="C129" s="13" t="s">
        <v>163</v>
      </c>
    </row>
    <row r="130" spans="2:3" ht="15.75">
      <c r="B130" s="12">
        <v>263603</v>
      </c>
      <c r="C130" s="13" t="s">
        <v>164</v>
      </c>
    </row>
    <row r="131" spans="2:3" ht="15.75">
      <c r="B131" s="12">
        <v>757969</v>
      </c>
      <c r="C131" s="13" t="s">
        <v>165</v>
      </c>
    </row>
    <row r="132" spans="2:3" ht="15.75">
      <c r="B132" s="12">
        <v>685768</v>
      </c>
      <c r="C132" s="13" t="s">
        <v>166</v>
      </c>
    </row>
    <row r="133" spans="2:3" ht="15.75">
      <c r="B133" s="12">
        <v>130120</v>
      </c>
      <c r="C133" s="13" t="s">
        <v>167</v>
      </c>
    </row>
    <row r="134" spans="2:3" ht="15.75">
      <c r="B134" s="12">
        <v>263607</v>
      </c>
      <c r="C134" s="13" t="s">
        <v>168</v>
      </c>
    </row>
    <row r="135" spans="2:3" ht="15.75">
      <c r="B135" s="12">
        <v>335107</v>
      </c>
      <c r="C135" s="13" t="s">
        <v>169</v>
      </c>
    </row>
    <row r="136" spans="2:3" ht="15.75">
      <c r="B136" s="14" t="s">
        <v>171</v>
      </c>
      <c r="C136" s="13" t="s">
        <v>172</v>
      </c>
    </row>
    <row r="137" spans="2:3" ht="15.75">
      <c r="B137" s="12"/>
      <c r="C137" s="13"/>
    </row>
    <row r="138" spans="2:3" ht="15.75">
      <c r="B138" s="12"/>
      <c r="C138" s="13"/>
    </row>
    <row r="139" spans="2:3" ht="15.75">
      <c r="B139" s="12"/>
      <c r="C139" s="13"/>
    </row>
    <row r="140" spans="2:3" ht="15.75">
      <c r="B140" s="12"/>
      <c r="C140" s="13"/>
    </row>
    <row r="141" spans="2:3" ht="15.75">
      <c r="B141" s="12"/>
      <c r="C141" s="13"/>
    </row>
  </sheetData>
  <mergeCells count="24">
    <mergeCell ref="L36:O37"/>
    <mergeCell ref="L38:N38"/>
    <mergeCell ref="L39:N39"/>
    <mergeCell ref="L49:O50"/>
    <mergeCell ref="L2:O3"/>
    <mergeCell ref="L4:N4"/>
    <mergeCell ref="L15:O16"/>
    <mergeCell ref="L21:N21"/>
    <mergeCell ref="L22:N22"/>
    <mergeCell ref="L32:O33"/>
    <mergeCell ref="L5:N5"/>
    <mergeCell ref="L19:O20"/>
    <mergeCell ref="G32:J33"/>
    <mergeCell ref="G36:J37"/>
    <mergeCell ref="G38:I38"/>
    <mergeCell ref="G39:I39"/>
    <mergeCell ref="G49:J50"/>
    <mergeCell ref="G21:I21"/>
    <mergeCell ref="G22:I22"/>
    <mergeCell ref="G2:J3"/>
    <mergeCell ref="G4:I4"/>
    <mergeCell ref="G5:I5"/>
    <mergeCell ref="G15:J16"/>
    <mergeCell ref="G19:J20"/>
  </mergeCells>
  <dataValidations count="1">
    <dataValidation type="list" allowBlank="1" showInputMessage="1" showErrorMessage="1" sqref="G41:G48 L41:L48 L24:L31 L7:L14 G24:G31 G7:G14">
      <formula1>$E$3:$E$14</formula1>
    </dataValidation>
  </dataValidations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G16" sqref="G16"/>
    </sheetView>
  </sheetViews>
  <sheetFormatPr defaultRowHeight="15"/>
  <cols>
    <col min="1" max="1" width="24.42578125" bestFit="1" customWidth="1"/>
    <col min="2" max="2" width="15.5703125" bestFit="1" customWidth="1"/>
  </cols>
  <sheetData>
    <row r="2" spans="1:2" ht="21">
      <c r="A2" s="36" t="s">
        <v>0</v>
      </c>
      <c r="B2" s="36"/>
    </row>
    <row r="3" spans="1:2" ht="18.75">
      <c r="A3" s="3"/>
      <c r="B3" s="4"/>
    </row>
    <row r="4" spans="1:2" ht="18.75">
      <c r="A4" s="3" t="s">
        <v>156</v>
      </c>
      <c r="B4" s="4" t="s">
        <v>91</v>
      </c>
    </row>
    <row r="5" spans="1:2" ht="18.75">
      <c r="A5" s="5"/>
      <c r="B5" s="4"/>
    </row>
    <row r="6" spans="1:2" ht="21">
      <c r="A6" s="6">
        <f ca="1">NOW()</f>
        <v>44076.743572916668</v>
      </c>
      <c r="B6" s="7" t="s">
        <v>87</v>
      </c>
    </row>
    <row r="7" spans="1:2" ht="18.75">
      <c r="A7" s="19">
        <v>109380</v>
      </c>
      <c r="B7" s="4" t="s">
        <v>88</v>
      </c>
    </row>
    <row r="8" spans="1:2" ht="18.75">
      <c r="A8" s="3" t="str">
        <f>VLOOKUP(A7,Table1[#All],2,0)</f>
        <v>محمد زيدان</v>
      </c>
      <c r="B8" s="4" t="s">
        <v>89</v>
      </c>
    </row>
    <row r="9" spans="1:2" ht="21">
      <c r="A9" s="7" t="s">
        <v>151</v>
      </c>
      <c r="B9" s="11" t="s">
        <v>90</v>
      </c>
    </row>
    <row r="10" spans="1:2" ht="18.75">
      <c r="A10" s="3"/>
      <c r="B10" s="4"/>
    </row>
    <row r="11" spans="1:2" ht="18.75">
      <c r="A11" s="37" t="s">
        <v>7</v>
      </c>
      <c r="B11" s="37"/>
    </row>
    <row r="12" spans="1:2" ht="18.75">
      <c r="A12" s="3"/>
      <c r="B12" s="8"/>
    </row>
  </sheetData>
  <mergeCells count="2">
    <mergeCell ref="A2:B2"/>
    <mergeCell ref="A11:B11"/>
  </mergeCells>
  <dataValidations count="1">
    <dataValidation showDropDown="1" showInputMessage="1" showErrorMessage="1" sqref="A9"/>
  </dataValidation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حديد مبروم</vt:lpstr>
      <vt:lpstr>وزنة واحدة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2020-09-02T14:50:44Z</dcterms:modified>
</cp:coreProperties>
</file>