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4370" windowHeight="6840"/>
  </bookViews>
  <sheets>
    <sheet name="ب " sheetId="61" r:id="rId1"/>
  </sheets>
  <externalReferences>
    <externalReference r:id="rId2"/>
  </externalReferences>
  <definedNames>
    <definedName name="__grg1" localSheetId="0">#REF!</definedName>
    <definedName name="__grg1">#REF!</definedName>
    <definedName name="_grg1" localSheetId="0">#REF!</definedName>
    <definedName name="_grg1">#REF!</definedName>
    <definedName name="G" localSheetId="0">#REF!</definedName>
    <definedName name="G">#REF!</definedName>
    <definedName name="Names" localSheetId="0">'ب '!$AN$5:INDEX('ب '!$AN$5:$AN$86,COUNTIF('ب '!$AN$5:$AN$86,"?*"))</definedName>
    <definedName name="Names">[1]salim!$S$3:INDEX([1]salim!$S$3:$S$100,COUNTIF([1]salim!$S$3:$S$100,"?*"))</definedName>
    <definedName name="م" localSheetId="0">#REF!</definedName>
    <definedName name="م">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61" l="1"/>
  <c r="D18" i="61"/>
  <c r="D20" i="61"/>
  <c r="D19" i="61"/>
  <c r="D6" i="61"/>
  <c r="D7" i="61"/>
  <c r="D8" i="61"/>
  <c r="D9" i="61"/>
  <c r="D10" i="61"/>
  <c r="D11" i="61"/>
  <c r="D12" i="61"/>
  <c r="D13" i="61"/>
  <c r="D14" i="61"/>
  <c r="D15" i="61"/>
  <c r="D16" i="61"/>
  <c r="D5" i="61"/>
  <c r="AK8" i="61" a="1"/>
  <c r="AK8" i="61" s="1"/>
  <c r="AK9" i="61" a="1"/>
  <c r="AK9" i="61" s="1"/>
  <c r="AK10" i="61" a="1"/>
  <c r="AK10" i="61" s="1"/>
  <c r="AK11" i="61" a="1"/>
  <c r="AK11" i="61" s="1"/>
  <c r="AK12" i="61" a="1"/>
  <c r="AK12" i="61" s="1"/>
  <c r="AK13" i="61" a="1"/>
  <c r="AK13" i="61" s="1"/>
  <c r="AK14" i="61" a="1"/>
  <c r="AK14" i="61" s="1"/>
  <c r="AK15" i="61" a="1"/>
  <c r="AK15" i="61" s="1"/>
  <c r="AK16" i="61" a="1"/>
  <c r="AK16" i="61" s="1"/>
  <c r="AK17" i="61" a="1"/>
  <c r="AK17" i="61" s="1"/>
  <c r="AK18" i="61" a="1"/>
  <c r="AK18" i="61" s="1"/>
  <c r="AK19" i="61" a="1"/>
  <c r="AK19" i="61" s="1"/>
  <c r="AK20" i="61" a="1"/>
  <c r="AK20" i="61" s="1"/>
  <c r="AK21" i="61" a="1"/>
  <c r="AK21" i="61" s="1"/>
  <c r="AK22" i="61" a="1"/>
  <c r="AK22" i="61" s="1"/>
  <c r="AK23" i="61" a="1"/>
  <c r="AK23" i="61" s="1"/>
  <c r="AK24" i="61" a="1"/>
  <c r="AK24" i="61" s="1"/>
  <c r="AK25" i="61" a="1"/>
  <c r="AK25" i="61" s="1"/>
  <c r="AK26" i="61" a="1"/>
  <c r="AK26" i="61" s="1"/>
  <c r="AK27" i="61" a="1"/>
  <c r="AK27" i="61" s="1"/>
  <c r="AK28" i="61" a="1"/>
  <c r="AK28" i="61" s="1"/>
  <c r="AK29" i="61" a="1"/>
  <c r="AK29" i="61" s="1"/>
  <c r="AK30" i="61" a="1"/>
  <c r="AK30" i="61" s="1"/>
  <c r="AK31" i="61" a="1"/>
  <c r="AK31" i="61" s="1"/>
  <c r="AK32" i="61" a="1"/>
  <c r="AK32" i="61" s="1"/>
  <c r="AK33" i="61" a="1"/>
  <c r="AK33" i="61" s="1"/>
  <c r="AK34" i="61" a="1"/>
  <c r="AK34" i="61" s="1"/>
  <c r="AK35" i="61" a="1"/>
  <c r="AK35" i="61" s="1"/>
  <c r="AK36" i="61" a="1"/>
  <c r="AK36" i="61" s="1"/>
  <c r="AK37" i="61" a="1"/>
  <c r="AK37" i="61" s="1"/>
  <c r="AK38" i="61" a="1"/>
  <c r="AK38" i="61" s="1"/>
  <c r="AK39" i="61" a="1"/>
  <c r="AK39" i="61" s="1"/>
  <c r="AK40" i="61" a="1"/>
  <c r="AK40" i="61" s="1"/>
  <c r="AK41" i="61" a="1"/>
  <c r="AK41" i="61" s="1"/>
  <c r="AK42" i="61" a="1"/>
  <c r="AK42" i="61" s="1"/>
  <c r="AK43" i="61" a="1"/>
  <c r="AK43" i="61" s="1"/>
  <c r="AK44" i="61" a="1"/>
  <c r="AK44" i="61" s="1"/>
  <c r="AK45" i="61" a="1"/>
  <c r="AK45" i="61" s="1"/>
  <c r="AK46" i="61" a="1"/>
  <c r="AK46" i="61" s="1"/>
  <c r="AK47" i="61" a="1"/>
  <c r="AK47" i="61" s="1"/>
  <c r="AK48" i="61" a="1"/>
  <c r="AK48" i="61" s="1"/>
  <c r="AK49" i="61" a="1"/>
  <c r="AK49" i="61" s="1"/>
  <c r="AK50" i="61" a="1"/>
  <c r="AK50" i="61" s="1"/>
  <c r="AK51" i="61" a="1"/>
  <c r="AK51" i="61" s="1"/>
  <c r="AK52" i="61" a="1"/>
  <c r="AK52" i="61" s="1"/>
  <c r="AK53" i="61" a="1"/>
  <c r="AK53" i="61" s="1"/>
  <c r="AK54" i="61" a="1"/>
  <c r="AK54" i="61" s="1"/>
  <c r="AK55" i="61" a="1"/>
  <c r="AK55" i="61" s="1"/>
  <c r="AK56" i="61" a="1"/>
  <c r="AK56" i="61" s="1"/>
  <c r="AK57" i="61" a="1"/>
  <c r="AK57" i="61" s="1"/>
  <c r="AK58" i="61" a="1"/>
  <c r="AK58" i="61" s="1"/>
  <c r="AK59" i="61" a="1"/>
  <c r="AK59" i="61" s="1"/>
  <c r="AK60" i="61" a="1"/>
  <c r="AK60" i="61" s="1"/>
  <c r="AK61" i="61" a="1"/>
  <c r="AK61" i="61" s="1"/>
  <c r="AK62" i="61" a="1"/>
  <c r="AK62" i="61" s="1"/>
  <c r="AK63" i="61" a="1"/>
  <c r="AK63" i="61" s="1"/>
  <c r="AK64" i="61" a="1"/>
  <c r="AK64" i="61" s="1"/>
  <c r="AK65" i="61" a="1"/>
  <c r="AK65" i="61" s="1"/>
  <c r="AK66" i="61" a="1"/>
  <c r="AK66" i="61" s="1"/>
  <c r="AK67" i="61" a="1"/>
  <c r="AK67" i="61" s="1"/>
  <c r="AK68" i="61" a="1"/>
  <c r="AK68" i="61" s="1"/>
  <c r="AK69" i="61" a="1"/>
  <c r="AK69" i="61" s="1"/>
  <c r="AK70" i="61" a="1"/>
  <c r="AK70" i="61" s="1"/>
  <c r="AK71" i="61" a="1"/>
  <c r="AK71" i="61" s="1"/>
  <c r="AK72" i="61" a="1"/>
  <c r="AK72" i="61" s="1"/>
  <c r="AK73" i="61" a="1"/>
  <c r="AK73" i="61" s="1"/>
  <c r="AK74" i="61" a="1"/>
  <c r="AK74" i="61" s="1"/>
  <c r="AK75" i="61" a="1"/>
  <c r="AK75" i="61" s="1"/>
  <c r="AK76" i="61" a="1"/>
  <c r="AK76" i="61" s="1"/>
  <c r="AK77" i="61" a="1"/>
  <c r="AK77" i="61" s="1"/>
  <c r="AK78" i="61" a="1"/>
  <c r="AK78" i="61" s="1"/>
  <c r="AK79" i="61" a="1"/>
  <c r="AK79" i="61" s="1"/>
  <c r="AK80" i="61" a="1"/>
  <c r="AK80" i="61" s="1"/>
  <c r="AK81" i="61" a="1"/>
  <c r="AK81" i="61" s="1"/>
  <c r="AK82" i="61" a="1"/>
  <c r="AK82" i="61" s="1"/>
  <c r="AK83" i="61" a="1"/>
  <c r="AK83" i="61" s="1"/>
  <c r="AK84" i="61" a="1"/>
  <c r="AK84" i="61" s="1"/>
  <c r="AK85" i="61" a="1"/>
  <c r="AK85" i="61" s="1"/>
  <c r="AK86" i="61" a="1"/>
  <c r="AK86" i="61" s="1"/>
  <c r="AJ8" i="61" a="1"/>
  <c r="AJ8" i="61" s="1"/>
  <c r="AJ9" i="61" a="1"/>
  <c r="AJ9" i="61" s="1"/>
  <c r="AJ10" i="61" a="1"/>
  <c r="AJ10" i="61" s="1"/>
  <c r="AJ11" i="61" a="1"/>
  <c r="AJ11" i="61" s="1"/>
  <c r="AJ12" i="61" a="1"/>
  <c r="AJ12" i="61" s="1"/>
  <c r="AJ13" i="61" a="1"/>
  <c r="AJ13" i="61" s="1"/>
  <c r="AJ14" i="61" a="1"/>
  <c r="AJ14" i="61" s="1"/>
  <c r="AJ15" i="61" a="1"/>
  <c r="AJ15" i="61" s="1"/>
  <c r="AJ16" i="61" a="1"/>
  <c r="AJ16" i="61" s="1"/>
  <c r="AJ17" i="61" a="1"/>
  <c r="AJ17" i="61" s="1"/>
  <c r="AJ18" i="61" a="1"/>
  <c r="AJ18" i="61" s="1"/>
  <c r="AJ19" i="61" a="1"/>
  <c r="AJ19" i="61" s="1"/>
  <c r="AJ20" i="61" a="1"/>
  <c r="AJ20" i="61" s="1"/>
  <c r="AJ21" i="61" a="1"/>
  <c r="AJ21" i="61" s="1"/>
  <c r="AJ22" i="61" a="1"/>
  <c r="AJ22" i="61" s="1"/>
  <c r="AJ23" i="61" a="1"/>
  <c r="AJ23" i="61" s="1"/>
  <c r="AJ24" i="61" a="1"/>
  <c r="AJ24" i="61" s="1"/>
  <c r="AJ25" i="61" a="1"/>
  <c r="AJ25" i="61" s="1"/>
  <c r="AJ26" i="61" a="1"/>
  <c r="AJ26" i="61" s="1"/>
  <c r="AJ27" i="61" a="1"/>
  <c r="AJ27" i="61" s="1"/>
  <c r="AJ28" i="61" a="1"/>
  <c r="AJ28" i="61" s="1"/>
  <c r="AJ29" i="61" a="1"/>
  <c r="AJ29" i="61" s="1"/>
  <c r="AJ30" i="61" a="1"/>
  <c r="AJ30" i="61" s="1"/>
  <c r="AJ31" i="61" a="1"/>
  <c r="AJ31" i="61" s="1"/>
  <c r="AJ32" i="61" a="1"/>
  <c r="AJ32" i="61" s="1"/>
  <c r="AJ33" i="61" a="1"/>
  <c r="AJ33" i="61" s="1"/>
  <c r="AJ34" i="61" a="1"/>
  <c r="AJ34" i="61" s="1"/>
  <c r="AJ35" i="61" a="1"/>
  <c r="AJ35" i="61" s="1"/>
  <c r="AJ36" i="61" a="1"/>
  <c r="AJ36" i="61" s="1"/>
  <c r="AJ37" i="61" a="1"/>
  <c r="AJ37" i="61" s="1"/>
  <c r="AJ38" i="61" a="1"/>
  <c r="AJ38" i="61" s="1"/>
  <c r="AJ39" i="61" a="1"/>
  <c r="AJ39" i="61" s="1"/>
  <c r="AJ40" i="61" a="1"/>
  <c r="AJ40" i="61" s="1"/>
  <c r="AJ41" i="61" a="1"/>
  <c r="AJ41" i="61" s="1"/>
  <c r="AJ42" i="61" a="1"/>
  <c r="AJ42" i="61" s="1"/>
  <c r="AJ43" i="61" a="1"/>
  <c r="AJ43" i="61" s="1"/>
  <c r="AJ44" i="61" a="1"/>
  <c r="AJ44" i="61" s="1"/>
  <c r="AJ45" i="61" a="1"/>
  <c r="AJ45" i="61" s="1"/>
  <c r="AJ46" i="61" a="1"/>
  <c r="AJ46" i="61" s="1"/>
  <c r="AJ47" i="61" a="1"/>
  <c r="AJ47" i="61" s="1"/>
  <c r="AJ48" i="61" a="1"/>
  <c r="AJ48" i="61" s="1"/>
  <c r="AJ49" i="61" a="1"/>
  <c r="AJ49" i="61" s="1"/>
  <c r="AJ50" i="61" a="1"/>
  <c r="AJ50" i="61" s="1"/>
  <c r="AJ51" i="61" a="1"/>
  <c r="AJ51" i="61" s="1"/>
  <c r="AJ52" i="61" a="1"/>
  <c r="AJ52" i="61" s="1"/>
  <c r="AJ53" i="61" a="1"/>
  <c r="AJ53" i="61" s="1"/>
  <c r="AJ54" i="61" a="1"/>
  <c r="AJ54" i="61" s="1"/>
  <c r="AJ55" i="61" a="1"/>
  <c r="AJ55" i="61" s="1"/>
  <c r="AJ56" i="61" a="1"/>
  <c r="AJ56" i="61" s="1"/>
  <c r="AJ57" i="61" a="1"/>
  <c r="AJ57" i="61" s="1"/>
  <c r="AJ58" i="61" a="1"/>
  <c r="AJ58" i="61" s="1"/>
  <c r="AJ59" i="61" a="1"/>
  <c r="AJ59" i="61" s="1"/>
  <c r="AJ60" i="61" a="1"/>
  <c r="AJ60" i="61" s="1"/>
  <c r="AJ61" i="61" a="1"/>
  <c r="AJ61" i="61" s="1"/>
  <c r="AJ62" i="61" a="1"/>
  <c r="AJ62" i="61" s="1"/>
  <c r="AJ63" i="61" a="1"/>
  <c r="AJ63" i="61" s="1"/>
  <c r="AJ64" i="61" a="1"/>
  <c r="AJ64" i="61" s="1"/>
  <c r="AJ65" i="61" a="1"/>
  <c r="AJ65" i="61" s="1"/>
  <c r="AJ66" i="61" a="1"/>
  <c r="AJ66" i="61" s="1"/>
  <c r="AJ67" i="61" a="1"/>
  <c r="AJ67" i="61" s="1"/>
  <c r="AJ68" i="61" a="1"/>
  <c r="AJ68" i="61" s="1"/>
  <c r="AJ69" i="61" a="1"/>
  <c r="AJ69" i="61" s="1"/>
  <c r="AJ70" i="61" a="1"/>
  <c r="AJ70" i="61" s="1"/>
  <c r="AJ71" i="61" a="1"/>
  <c r="AJ71" i="61" s="1"/>
  <c r="AJ72" i="61" a="1"/>
  <c r="AJ72" i="61" s="1"/>
  <c r="AJ73" i="61" a="1"/>
  <c r="AJ73" i="61" s="1"/>
  <c r="AJ74" i="61" a="1"/>
  <c r="AJ74" i="61" s="1"/>
  <c r="AJ75" i="61" a="1"/>
  <c r="AJ75" i="61" s="1"/>
  <c r="AJ76" i="61" a="1"/>
  <c r="AJ76" i="61" s="1"/>
  <c r="AJ77" i="61" a="1"/>
  <c r="AJ77" i="61" s="1"/>
  <c r="AJ78" i="61" a="1"/>
  <c r="AJ78" i="61" s="1"/>
  <c r="AJ79" i="61" a="1"/>
  <c r="AJ79" i="61" s="1"/>
  <c r="AJ80" i="61" a="1"/>
  <c r="AJ80" i="61" s="1"/>
  <c r="AJ81" i="61" a="1"/>
  <c r="AJ81" i="61" s="1"/>
  <c r="AJ82" i="61" a="1"/>
  <c r="AJ82" i="61" s="1"/>
  <c r="AJ83" i="61" a="1"/>
  <c r="AJ83" i="61" s="1"/>
  <c r="AJ84" i="61" a="1"/>
  <c r="AJ84" i="61" s="1"/>
  <c r="AJ85" i="61" a="1"/>
  <c r="AJ85" i="61" s="1"/>
  <c r="AJ86" i="61" a="1"/>
  <c r="AJ86" i="61" s="1"/>
  <c r="AI8" i="61" a="1"/>
  <c r="AI8" i="61" s="1"/>
  <c r="AI9" i="61" a="1"/>
  <c r="AI9" i="61" s="1"/>
  <c r="AI10" i="61" a="1"/>
  <c r="AI10" i="61" s="1"/>
  <c r="AI11" i="61" a="1"/>
  <c r="AI11" i="61" s="1"/>
  <c r="AI12" i="61" a="1"/>
  <c r="AI12" i="61" s="1"/>
  <c r="AI13" i="61" a="1"/>
  <c r="AI13" i="61" s="1"/>
  <c r="AI14" i="61" a="1"/>
  <c r="AI14" i="61" s="1"/>
  <c r="AI15" i="61" a="1"/>
  <c r="AI15" i="61" s="1"/>
  <c r="AI16" i="61" a="1"/>
  <c r="AI16" i="61" s="1"/>
  <c r="AI17" i="61" a="1"/>
  <c r="AI17" i="61" s="1"/>
  <c r="AI18" i="61" a="1"/>
  <c r="AI18" i="61" s="1"/>
  <c r="AI19" i="61" a="1"/>
  <c r="AI19" i="61" s="1"/>
  <c r="AI20" i="61" a="1"/>
  <c r="AI20" i="61" s="1"/>
  <c r="AI21" i="61" a="1"/>
  <c r="AI21" i="61" s="1"/>
  <c r="AI22" i="61" a="1"/>
  <c r="AI22" i="61" s="1"/>
  <c r="AI23" i="61" a="1"/>
  <c r="AI23" i="61" s="1"/>
  <c r="AI24" i="61" a="1"/>
  <c r="AI24" i="61" s="1"/>
  <c r="AI25" i="61" a="1"/>
  <c r="AI25" i="61" s="1"/>
  <c r="AI26" i="61" a="1"/>
  <c r="AI26" i="61" s="1"/>
  <c r="AI27" i="61" a="1"/>
  <c r="AI27" i="61" s="1"/>
  <c r="AI28" i="61" a="1"/>
  <c r="AI28" i="61" s="1"/>
  <c r="AI29" i="61" a="1"/>
  <c r="AI29" i="61" s="1"/>
  <c r="AI30" i="61" a="1"/>
  <c r="AI30" i="61" s="1"/>
  <c r="AI31" i="61" a="1"/>
  <c r="AI31" i="61" s="1"/>
  <c r="AI32" i="61" a="1"/>
  <c r="AI32" i="61" s="1"/>
  <c r="AI33" i="61" a="1"/>
  <c r="AI33" i="61" s="1"/>
  <c r="AI34" i="61" a="1"/>
  <c r="AI34" i="61" s="1"/>
  <c r="AI35" i="61" a="1"/>
  <c r="AI35" i="61" s="1"/>
  <c r="AI36" i="61" a="1"/>
  <c r="AI36" i="61" s="1"/>
  <c r="AI37" i="61" a="1"/>
  <c r="AI37" i="61" s="1"/>
  <c r="AI38" i="61" a="1"/>
  <c r="AI38" i="61" s="1"/>
  <c r="AI39" i="61" a="1"/>
  <c r="AI39" i="61" s="1"/>
  <c r="AI40" i="61" a="1"/>
  <c r="AI40" i="61" s="1"/>
  <c r="AI41" i="61" a="1"/>
  <c r="AI41" i="61" s="1"/>
  <c r="AI42" i="61" a="1"/>
  <c r="AI42" i="61" s="1"/>
  <c r="AI43" i="61" a="1"/>
  <c r="AI43" i="61" s="1"/>
  <c r="AI44" i="61" a="1"/>
  <c r="AI44" i="61" s="1"/>
  <c r="AI45" i="61" a="1"/>
  <c r="AI45" i="61" s="1"/>
  <c r="AI46" i="61" a="1"/>
  <c r="AI46" i="61" s="1"/>
  <c r="AI47" i="61" a="1"/>
  <c r="AI47" i="61" s="1"/>
  <c r="AI48" i="61" a="1"/>
  <c r="AI48" i="61" s="1"/>
  <c r="AI49" i="61" a="1"/>
  <c r="AI49" i="61" s="1"/>
  <c r="AI50" i="61" a="1"/>
  <c r="AI50" i="61" s="1"/>
  <c r="AI51" i="61" a="1"/>
  <c r="AI51" i="61" s="1"/>
  <c r="AI52" i="61" a="1"/>
  <c r="AI52" i="61" s="1"/>
  <c r="AI53" i="61" a="1"/>
  <c r="AI53" i="61" s="1"/>
  <c r="AI54" i="61" a="1"/>
  <c r="AI54" i="61" s="1"/>
  <c r="AI55" i="61" a="1"/>
  <c r="AI55" i="61" s="1"/>
  <c r="AI56" i="61" a="1"/>
  <c r="AI56" i="61" s="1"/>
  <c r="AI57" i="61" a="1"/>
  <c r="AI57" i="61" s="1"/>
  <c r="AI58" i="61" a="1"/>
  <c r="AI58" i="61" s="1"/>
  <c r="AI59" i="61" a="1"/>
  <c r="AI59" i="61" s="1"/>
  <c r="AI60" i="61" a="1"/>
  <c r="AI60" i="61" s="1"/>
  <c r="AI61" i="61" a="1"/>
  <c r="AI61" i="61" s="1"/>
  <c r="AI62" i="61" a="1"/>
  <c r="AI62" i="61" s="1"/>
  <c r="AI63" i="61" a="1"/>
  <c r="AI63" i="61" s="1"/>
  <c r="AI64" i="61" a="1"/>
  <c r="AI64" i="61" s="1"/>
  <c r="AI65" i="61" a="1"/>
  <c r="AI65" i="61" s="1"/>
  <c r="AI66" i="61" a="1"/>
  <c r="AI66" i="61" s="1"/>
  <c r="AI67" i="61" a="1"/>
  <c r="AI67" i="61" s="1"/>
  <c r="AI68" i="61" a="1"/>
  <c r="AI68" i="61" s="1"/>
  <c r="AI69" i="61" a="1"/>
  <c r="AI69" i="61" s="1"/>
  <c r="AI70" i="61" a="1"/>
  <c r="AI70" i="61" s="1"/>
  <c r="AI71" i="61" a="1"/>
  <c r="AI71" i="61" s="1"/>
  <c r="AI72" i="61" a="1"/>
  <c r="AI72" i="61" s="1"/>
  <c r="AI73" i="61" a="1"/>
  <c r="AI73" i="61" s="1"/>
  <c r="AI74" i="61" a="1"/>
  <c r="AI74" i="61" s="1"/>
  <c r="AI75" i="61" a="1"/>
  <c r="AI75" i="61" s="1"/>
  <c r="AI76" i="61" a="1"/>
  <c r="AI76" i="61" s="1"/>
  <c r="AI77" i="61" a="1"/>
  <c r="AI77" i="61" s="1"/>
  <c r="AI78" i="61" a="1"/>
  <c r="AI78" i="61" s="1"/>
  <c r="AI79" i="61" a="1"/>
  <c r="AI79" i="61" s="1"/>
  <c r="AI80" i="61" a="1"/>
  <c r="AI80" i="61" s="1"/>
  <c r="AI81" i="61" a="1"/>
  <c r="AI81" i="61" s="1"/>
  <c r="AI82" i="61" a="1"/>
  <c r="AI82" i="61" s="1"/>
  <c r="AI83" i="61" a="1"/>
  <c r="AI83" i="61" s="1"/>
  <c r="AI84" i="61" a="1"/>
  <c r="AI84" i="61" s="1"/>
  <c r="AI85" i="61" a="1"/>
  <c r="AI85" i="61" s="1"/>
  <c r="AI86" i="61" a="1"/>
  <c r="AI86" i="61" s="1"/>
  <c r="AH8" i="61" a="1"/>
  <c r="AH8" i="61" s="1"/>
  <c r="AH9" i="61" a="1"/>
  <c r="AH9" i="61" s="1"/>
  <c r="AH10" i="61" a="1"/>
  <c r="AH10" i="61" s="1"/>
  <c r="AH11" i="61" a="1"/>
  <c r="AH11" i="61" s="1"/>
  <c r="AH12" i="61" a="1"/>
  <c r="AH12" i="61" s="1"/>
  <c r="AH13" i="61" a="1"/>
  <c r="AH13" i="61" s="1"/>
  <c r="AH14" i="61" a="1"/>
  <c r="AH14" i="61" s="1"/>
  <c r="AH15" i="61" a="1"/>
  <c r="AH15" i="61" s="1"/>
  <c r="AH16" i="61" a="1"/>
  <c r="AH16" i="61" s="1"/>
  <c r="AH17" i="61" a="1"/>
  <c r="AH17" i="61" s="1"/>
  <c r="AH18" i="61" a="1"/>
  <c r="AH18" i="61" s="1"/>
  <c r="AH19" i="61" a="1"/>
  <c r="AH19" i="61" s="1"/>
  <c r="AH20" i="61" a="1"/>
  <c r="AH20" i="61" s="1"/>
  <c r="AH21" i="61" a="1"/>
  <c r="AH21" i="61" s="1"/>
  <c r="AH22" i="61" a="1"/>
  <c r="AH22" i="61" s="1"/>
  <c r="AH23" i="61" a="1"/>
  <c r="AH23" i="61" s="1"/>
  <c r="AH24" i="61" a="1"/>
  <c r="AH24" i="61" s="1"/>
  <c r="AH25" i="61" a="1"/>
  <c r="AH25" i="61" s="1"/>
  <c r="AH26" i="61" a="1"/>
  <c r="AH26" i="61" s="1"/>
  <c r="AH27" i="61" a="1"/>
  <c r="AH27" i="61" s="1"/>
  <c r="AH28" i="61" a="1"/>
  <c r="AH28" i="61" s="1"/>
  <c r="AH29" i="61" a="1"/>
  <c r="AH29" i="61" s="1"/>
  <c r="AH30" i="61" a="1"/>
  <c r="AH30" i="61" s="1"/>
  <c r="AH31" i="61" a="1"/>
  <c r="AH31" i="61" s="1"/>
  <c r="AH32" i="61" a="1"/>
  <c r="AH32" i="61" s="1"/>
  <c r="AH33" i="61" a="1"/>
  <c r="AH33" i="61" s="1"/>
  <c r="AH34" i="61" a="1"/>
  <c r="AH34" i="61" s="1"/>
  <c r="AH35" i="61" a="1"/>
  <c r="AH35" i="61" s="1"/>
  <c r="AH36" i="61" a="1"/>
  <c r="AH36" i="61" s="1"/>
  <c r="AH37" i="61" a="1"/>
  <c r="AH37" i="61" s="1"/>
  <c r="AH38" i="61" a="1"/>
  <c r="AH38" i="61" s="1"/>
  <c r="AH39" i="61" a="1"/>
  <c r="AH39" i="61" s="1"/>
  <c r="AH40" i="61" a="1"/>
  <c r="AH40" i="61" s="1"/>
  <c r="AH41" i="61" a="1"/>
  <c r="AH41" i="61" s="1"/>
  <c r="AH42" i="61" a="1"/>
  <c r="AH42" i="61" s="1"/>
  <c r="AH43" i="61" a="1"/>
  <c r="AH43" i="61" s="1"/>
  <c r="AH44" i="61" a="1"/>
  <c r="AH44" i="61" s="1"/>
  <c r="AH45" i="61" a="1"/>
  <c r="AH45" i="61" s="1"/>
  <c r="AH46" i="61" a="1"/>
  <c r="AH46" i="61" s="1"/>
  <c r="AH47" i="61" a="1"/>
  <c r="AH47" i="61" s="1"/>
  <c r="AH48" i="61" a="1"/>
  <c r="AH48" i="61" s="1"/>
  <c r="AH49" i="61" a="1"/>
  <c r="AH49" i="61" s="1"/>
  <c r="AH50" i="61" a="1"/>
  <c r="AH50" i="61" s="1"/>
  <c r="AH51" i="61" a="1"/>
  <c r="AH51" i="61" s="1"/>
  <c r="AH52" i="61" a="1"/>
  <c r="AH52" i="61" s="1"/>
  <c r="AH53" i="61" a="1"/>
  <c r="AH53" i="61" s="1"/>
  <c r="AH54" i="61" a="1"/>
  <c r="AH54" i="61" s="1"/>
  <c r="AH55" i="61" a="1"/>
  <c r="AH55" i="61" s="1"/>
  <c r="AH56" i="61" a="1"/>
  <c r="AH56" i="61" s="1"/>
  <c r="AH57" i="61" a="1"/>
  <c r="AH57" i="61" s="1"/>
  <c r="AH58" i="61" a="1"/>
  <c r="AH58" i="61" s="1"/>
  <c r="AH59" i="61" a="1"/>
  <c r="AH59" i="61" s="1"/>
  <c r="AH60" i="61" a="1"/>
  <c r="AH60" i="61" s="1"/>
  <c r="AH61" i="61" a="1"/>
  <c r="AH61" i="61" s="1"/>
  <c r="AH62" i="61" a="1"/>
  <c r="AH62" i="61" s="1"/>
  <c r="AH63" i="61" a="1"/>
  <c r="AH63" i="61" s="1"/>
  <c r="AH64" i="61" a="1"/>
  <c r="AH64" i="61" s="1"/>
  <c r="AH65" i="61" a="1"/>
  <c r="AH65" i="61" s="1"/>
  <c r="AH66" i="61" a="1"/>
  <c r="AH66" i="61" s="1"/>
  <c r="AH67" i="61" a="1"/>
  <c r="AH67" i="61" s="1"/>
  <c r="AH68" i="61" a="1"/>
  <c r="AH68" i="61" s="1"/>
  <c r="AH69" i="61" a="1"/>
  <c r="AH69" i="61" s="1"/>
  <c r="AH70" i="61" a="1"/>
  <c r="AH70" i="61" s="1"/>
  <c r="AH71" i="61" a="1"/>
  <c r="AH71" i="61" s="1"/>
  <c r="AH72" i="61" a="1"/>
  <c r="AH72" i="61" s="1"/>
  <c r="AH73" i="61" a="1"/>
  <c r="AH73" i="61" s="1"/>
  <c r="AH74" i="61" a="1"/>
  <c r="AH74" i="61" s="1"/>
  <c r="AH75" i="61" a="1"/>
  <c r="AH75" i="61" s="1"/>
  <c r="AH76" i="61" a="1"/>
  <c r="AH76" i="61" s="1"/>
  <c r="AH77" i="61" a="1"/>
  <c r="AH77" i="61" s="1"/>
  <c r="AH78" i="61" a="1"/>
  <c r="AH78" i="61" s="1"/>
  <c r="AH79" i="61" a="1"/>
  <c r="AH79" i="61" s="1"/>
  <c r="AH80" i="61" a="1"/>
  <c r="AH80" i="61" s="1"/>
  <c r="AH81" i="61" a="1"/>
  <c r="AH81" i="61" s="1"/>
  <c r="AH82" i="61" a="1"/>
  <c r="AH82" i="61" s="1"/>
  <c r="AH83" i="61" a="1"/>
  <c r="AH83" i="61" s="1"/>
  <c r="AH84" i="61" a="1"/>
  <c r="AH84" i="61" s="1"/>
  <c r="AH85" i="61" a="1"/>
  <c r="AH85" i="61" s="1"/>
  <c r="AH86" i="61" a="1"/>
  <c r="AH86" i="61" s="1"/>
  <c r="AG8" i="61" a="1"/>
  <c r="AG8" i="61" s="1"/>
  <c r="AG9" i="61" a="1"/>
  <c r="AG9" i="61" s="1"/>
  <c r="AG10" i="61" a="1"/>
  <c r="AG10" i="61" s="1"/>
  <c r="AG11" i="61" a="1"/>
  <c r="AG11" i="61" s="1"/>
  <c r="AG12" i="61" a="1"/>
  <c r="AG12" i="61" s="1"/>
  <c r="AG13" i="61" a="1"/>
  <c r="AG13" i="61" s="1"/>
  <c r="AG14" i="61" a="1"/>
  <c r="AG14" i="61" s="1"/>
  <c r="AG15" i="61" a="1"/>
  <c r="AG15" i="61" s="1"/>
  <c r="AG16" i="61" a="1"/>
  <c r="AG16" i="61" s="1"/>
  <c r="AG17" i="61" a="1"/>
  <c r="AG17" i="61" s="1"/>
  <c r="AG18" i="61" a="1"/>
  <c r="AG18" i="61" s="1"/>
  <c r="AG19" i="61" a="1"/>
  <c r="AG19" i="61" s="1"/>
  <c r="AG20" i="61" a="1"/>
  <c r="AG20" i="61" s="1"/>
  <c r="AG21" i="61" a="1"/>
  <c r="AG21" i="61" s="1"/>
  <c r="AG22" i="61" a="1"/>
  <c r="AG22" i="61" s="1"/>
  <c r="AG23" i="61" a="1"/>
  <c r="AG23" i="61" s="1"/>
  <c r="AG24" i="61" a="1"/>
  <c r="AG24" i="61" s="1"/>
  <c r="AG25" i="61" a="1"/>
  <c r="AG25" i="61" s="1"/>
  <c r="AG26" i="61" a="1"/>
  <c r="AG26" i="61" s="1"/>
  <c r="AF8" i="61" a="1"/>
  <c r="AF8" i="61" s="1"/>
  <c r="AF9" i="61" a="1"/>
  <c r="AF9" i="61" s="1"/>
  <c r="AF10" i="61" a="1"/>
  <c r="AF10" i="61" s="1"/>
  <c r="AF11" i="61" a="1"/>
  <c r="AF11" i="61" s="1"/>
  <c r="AF12" i="61" a="1"/>
  <c r="AF12" i="61" s="1"/>
  <c r="AF13" i="61" a="1"/>
  <c r="AF13" i="61" s="1"/>
  <c r="AF14" i="61" a="1"/>
  <c r="AF14" i="61" s="1"/>
  <c r="AF15" i="61" a="1"/>
  <c r="AF15" i="61" s="1"/>
  <c r="AF16" i="61" a="1"/>
  <c r="AF16" i="61" s="1"/>
  <c r="AF17" i="61" a="1"/>
  <c r="AF17" i="61" s="1"/>
  <c r="AF18" i="61" a="1"/>
  <c r="AF18" i="61" s="1"/>
  <c r="AF19" i="61" a="1"/>
  <c r="AF19" i="61" s="1"/>
  <c r="AF20" i="61" a="1"/>
  <c r="AF20" i="61" s="1"/>
  <c r="AF21" i="61" a="1"/>
  <c r="AF21" i="61" s="1"/>
  <c r="AE8" i="61" a="1"/>
  <c r="AE8" i="61" s="1"/>
  <c r="AE9" i="61" a="1"/>
  <c r="AE9" i="61" s="1"/>
  <c r="AE10" i="61" a="1"/>
  <c r="AE10" i="61" s="1"/>
  <c r="AE11" i="61" a="1"/>
  <c r="AE11" i="61" s="1"/>
  <c r="AE12" i="61" a="1"/>
  <c r="AE12" i="61" s="1"/>
  <c r="AE13" i="61" a="1"/>
  <c r="AE13" i="61" s="1"/>
  <c r="AE14" i="61" a="1"/>
  <c r="AE14" i="61" s="1"/>
  <c r="AE15" i="61" a="1"/>
  <c r="AE15" i="61" s="1"/>
  <c r="AE16" i="61" a="1"/>
  <c r="AE16" i="61" s="1"/>
  <c r="AE17" i="61" a="1"/>
  <c r="AE17" i="61" s="1"/>
  <c r="AE18" i="61" a="1"/>
  <c r="AE18" i="61" s="1"/>
  <c r="AE19" i="61" a="1"/>
  <c r="AE19" i="61" s="1"/>
  <c r="AE20" i="61" a="1"/>
  <c r="AE20" i="61" s="1"/>
  <c r="AE21" i="61" a="1"/>
  <c r="AE21" i="61" s="1"/>
  <c r="AE22" i="61" a="1"/>
  <c r="AE22" i="61" s="1"/>
  <c r="AE23" i="61" a="1"/>
  <c r="AE23" i="61" s="1"/>
  <c r="AE24" i="61" a="1"/>
  <c r="AE24" i="61" s="1"/>
  <c r="AE25" i="61" a="1"/>
  <c r="AE25" i="61" s="1"/>
  <c r="AE26" i="61" a="1"/>
  <c r="AE26" i="61" s="1"/>
  <c r="AE27" i="61" a="1"/>
  <c r="AE27" i="61" s="1"/>
  <c r="AE28" i="61" a="1"/>
  <c r="AE28" i="61" s="1"/>
  <c r="AE29" i="61" a="1"/>
  <c r="AE29" i="61" s="1"/>
  <c r="AE30" i="61" a="1"/>
  <c r="AE30" i="61" s="1"/>
  <c r="AE31" i="61" a="1"/>
  <c r="AE31" i="61" s="1"/>
  <c r="AE32" i="61" a="1"/>
  <c r="AE32" i="61" s="1"/>
  <c r="AE33" i="61" a="1"/>
  <c r="AE33" i="61" s="1"/>
  <c r="AE34" i="61" a="1"/>
  <c r="AE34" i="61" s="1"/>
  <c r="AE35" i="61" a="1"/>
  <c r="AE35" i="61" s="1"/>
  <c r="AE36" i="61" a="1"/>
  <c r="AE36" i="61" s="1"/>
  <c r="AE37" i="61" a="1"/>
  <c r="AE37" i="61" s="1"/>
  <c r="AE38" i="61" a="1"/>
  <c r="AE38" i="61" s="1"/>
  <c r="AE39" i="61" a="1"/>
  <c r="AE39" i="61" s="1"/>
  <c r="AE40" i="61" a="1"/>
  <c r="AE40" i="61" s="1"/>
  <c r="AE41" i="61" a="1"/>
  <c r="AE41" i="61" s="1"/>
  <c r="AE42" i="61" a="1"/>
  <c r="AE42" i="61" s="1"/>
  <c r="AE43" i="61" a="1"/>
  <c r="AE43" i="61" s="1"/>
  <c r="AE44" i="61" a="1"/>
  <c r="AE44" i="61" s="1"/>
  <c r="AE45" i="61" a="1"/>
  <c r="AE45" i="61" s="1"/>
  <c r="AE46" i="61" a="1"/>
  <c r="AE46" i="61" s="1"/>
  <c r="AE47" i="61" a="1"/>
  <c r="AE47" i="61" s="1"/>
  <c r="AE48" i="61" a="1"/>
  <c r="AE48" i="61" s="1"/>
  <c r="AE49" i="61" a="1"/>
  <c r="AE49" i="61" s="1"/>
  <c r="AE50" i="61" a="1"/>
  <c r="AE50" i="61" s="1"/>
  <c r="AE51" i="61" a="1"/>
  <c r="AE51" i="61" s="1"/>
  <c r="AE52" i="61" a="1"/>
  <c r="AE52" i="61" s="1"/>
  <c r="AE53" i="61" a="1"/>
  <c r="AE53" i="61" s="1"/>
  <c r="AE54" i="61" a="1"/>
  <c r="AE54" i="61" s="1"/>
  <c r="AE55" i="61" a="1"/>
  <c r="AE55" i="61" s="1"/>
  <c r="AE56" i="61" a="1"/>
  <c r="AE56" i="61" s="1"/>
  <c r="AE57" i="61" a="1"/>
  <c r="AE57" i="61" s="1"/>
  <c r="AE58" i="61" a="1"/>
  <c r="AE58" i="61" s="1"/>
  <c r="AE59" i="61" a="1"/>
  <c r="AE59" i="61" s="1"/>
  <c r="AE60" i="61" a="1"/>
  <c r="AE60" i="61" s="1"/>
  <c r="AE61" i="61" a="1"/>
  <c r="AE61" i="61" s="1"/>
  <c r="AE62" i="61" a="1"/>
  <c r="AE62" i="61" s="1"/>
  <c r="AE63" i="61" a="1"/>
  <c r="AE63" i="61" s="1"/>
  <c r="AE64" i="61" a="1"/>
  <c r="AE64" i="61" s="1"/>
  <c r="AE65" i="61" a="1"/>
  <c r="AE65" i="61" s="1"/>
  <c r="AE66" i="61" a="1"/>
  <c r="AE66" i="61" s="1"/>
  <c r="AE67" i="61" a="1"/>
  <c r="AE67" i="61" s="1"/>
  <c r="AE68" i="61" a="1"/>
  <c r="AE68" i="61" s="1"/>
  <c r="AE69" i="61" a="1"/>
  <c r="AE69" i="61" s="1"/>
  <c r="AE70" i="61" a="1"/>
  <c r="AE70" i="61" s="1"/>
  <c r="AE71" i="61" a="1"/>
  <c r="AE71" i="61" s="1"/>
  <c r="AE72" i="61" a="1"/>
  <c r="AE72" i="61" s="1"/>
  <c r="AE73" i="61" a="1"/>
  <c r="AE73" i="61" s="1"/>
  <c r="AE74" i="61" a="1"/>
  <c r="AE74" i="61" s="1"/>
  <c r="AE75" i="61" a="1"/>
  <c r="AE75" i="61" s="1"/>
  <c r="AE76" i="61" a="1"/>
  <c r="AE76" i="61" s="1"/>
  <c r="AE77" i="61" a="1"/>
  <c r="AE77" i="61" s="1"/>
  <c r="AE78" i="61" a="1"/>
  <c r="AE78" i="61" s="1"/>
  <c r="AE79" i="61" a="1"/>
  <c r="AE79" i="61" s="1"/>
  <c r="AE80" i="61" a="1"/>
  <c r="AE80" i="61" s="1"/>
  <c r="AE81" i="61" a="1"/>
  <c r="AE81" i="61" s="1"/>
  <c r="AE82" i="61" a="1"/>
  <c r="AE82" i="61" s="1"/>
  <c r="AE83" i="61" a="1"/>
  <c r="AE83" i="61" s="1"/>
  <c r="AE84" i="61" a="1"/>
  <c r="AE84" i="61" s="1"/>
  <c r="AE85" i="61" a="1"/>
  <c r="AE85" i="61" s="1"/>
  <c r="AD8" i="61" a="1"/>
  <c r="AD8" i="61" s="1"/>
  <c r="AD9" i="61" a="1"/>
  <c r="AD9" i="61" s="1"/>
  <c r="AD10" i="61" a="1"/>
  <c r="AD10" i="61" s="1"/>
  <c r="AD11" i="61" a="1"/>
  <c r="AD11" i="61" s="1"/>
  <c r="AD12" i="61" a="1"/>
  <c r="AD12" i="61" s="1"/>
  <c r="AD13" i="61" a="1"/>
  <c r="AD13" i="61" s="1"/>
  <c r="AD14" i="61" a="1"/>
  <c r="AD14" i="61" s="1"/>
  <c r="AD15" i="61" a="1"/>
  <c r="AD15" i="61" s="1"/>
  <c r="AD16" i="61" a="1"/>
  <c r="AD16" i="61" s="1"/>
  <c r="AD17" i="61" a="1"/>
  <c r="AD17" i="61" s="1"/>
  <c r="AD18" i="61" a="1"/>
  <c r="AD18" i="61" s="1"/>
  <c r="AD19" i="61" a="1"/>
  <c r="AD19" i="61" s="1"/>
  <c r="AD20" i="61" a="1"/>
  <c r="AD20" i="61" s="1"/>
  <c r="AD21" i="61" a="1"/>
  <c r="AD21" i="61" s="1"/>
  <c r="AD22" i="61" a="1"/>
  <c r="AD22" i="61" s="1"/>
  <c r="AD23" i="61" a="1"/>
  <c r="AD23" i="61" s="1"/>
  <c r="AD24" i="61" a="1"/>
  <c r="AD24" i="61" s="1"/>
  <c r="AD25" i="61" a="1"/>
  <c r="AD25" i="61" s="1"/>
  <c r="AD26" i="61" a="1"/>
  <c r="AD26" i="61" s="1"/>
  <c r="AD27" i="61" a="1"/>
  <c r="AD27" i="61" s="1"/>
  <c r="AD28" i="61" a="1"/>
  <c r="AD28" i="61" s="1"/>
  <c r="AD29" i="61" a="1"/>
  <c r="AD29" i="61" s="1"/>
  <c r="AD30" i="61" a="1"/>
  <c r="AD30" i="61" s="1"/>
  <c r="AD31" i="61" a="1"/>
  <c r="AD31" i="61" s="1"/>
  <c r="AD32" i="61" a="1"/>
  <c r="AD32" i="61" s="1"/>
  <c r="AD33" i="61" a="1"/>
  <c r="AD33" i="61" s="1"/>
  <c r="AD34" i="61" a="1"/>
  <c r="AD34" i="61" s="1"/>
  <c r="AD35" i="61" a="1"/>
  <c r="AD35" i="61" s="1"/>
  <c r="AD36" i="61" a="1"/>
  <c r="AD36" i="61" s="1"/>
  <c r="AD37" i="61" a="1"/>
  <c r="AD37" i="61" s="1"/>
  <c r="AD38" i="61" a="1"/>
  <c r="AD38" i="61" s="1"/>
  <c r="AD39" i="61" a="1"/>
  <c r="AD39" i="61" s="1"/>
  <c r="AD40" i="61" a="1"/>
  <c r="AD40" i="61" s="1"/>
  <c r="AD41" i="61" a="1"/>
  <c r="AD41" i="61" s="1"/>
  <c r="AD42" i="61" a="1"/>
  <c r="AD42" i="61" s="1"/>
  <c r="AD43" i="61" a="1"/>
  <c r="AD43" i="61" s="1"/>
  <c r="AD44" i="61" a="1"/>
  <c r="AD44" i="61" s="1"/>
  <c r="AD45" i="61" a="1"/>
  <c r="AD45" i="61" s="1"/>
  <c r="AD46" i="61" a="1"/>
  <c r="AD46" i="61" s="1"/>
  <c r="AD47" i="61" a="1"/>
  <c r="AD47" i="61" s="1"/>
  <c r="AD48" i="61" a="1"/>
  <c r="AD48" i="61" s="1"/>
  <c r="AD49" i="61" a="1"/>
  <c r="AD49" i="61" s="1"/>
  <c r="AD50" i="61" a="1"/>
  <c r="AD50" i="61" s="1"/>
  <c r="AD51" i="61" a="1"/>
  <c r="AD51" i="61" s="1"/>
  <c r="AD52" i="61" a="1"/>
  <c r="AD52" i="61" s="1"/>
  <c r="AD53" i="61" a="1"/>
  <c r="AD53" i="61" s="1"/>
  <c r="AD54" i="61" a="1"/>
  <c r="AD54" i="61" s="1"/>
  <c r="AD55" i="61" a="1"/>
  <c r="AD55" i="61" s="1"/>
  <c r="AD56" i="61" a="1"/>
  <c r="AD56" i="61" s="1"/>
  <c r="AD57" i="61" a="1"/>
  <c r="AD57" i="61" s="1"/>
  <c r="AD58" i="61" a="1"/>
  <c r="AD58" i="61" s="1"/>
  <c r="AD59" i="61" a="1"/>
  <c r="AD59" i="61" s="1"/>
  <c r="AD60" i="61" a="1"/>
  <c r="AD60" i="61" s="1"/>
  <c r="AD61" i="61" a="1"/>
  <c r="AD61" i="61" s="1"/>
  <c r="AD62" i="61" a="1"/>
  <c r="AD62" i="61" s="1"/>
  <c r="AD63" i="61" a="1"/>
  <c r="AD63" i="61" s="1"/>
  <c r="AD64" i="61" a="1"/>
  <c r="AD64" i="61" s="1"/>
  <c r="AD65" i="61" a="1"/>
  <c r="AD65" i="61" s="1"/>
  <c r="AD66" i="61" a="1"/>
  <c r="AD66" i="61" s="1"/>
  <c r="AD67" i="61" a="1"/>
  <c r="AD67" i="61" s="1"/>
  <c r="AD68" i="61" a="1"/>
  <c r="AD68" i="61" s="1"/>
  <c r="AD69" i="61" a="1"/>
  <c r="AD69" i="61" s="1"/>
  <c r="AD70" i="61" a="1"/>
  <c r="AD70" i="61" s="1"/>
  <c r="AD71" i="61" a="1"/>
  <c r="AD71" i="61" s="1"/>
  <c r="AD72" i="61" a="1"/>
  <c r="AD72" i="61" s="1"/>
  <c r="AD73" i="61" a="1"/>
  <c r="AD73" i="61" s="1"/>
  <c r="AD74" i="61" a="1"/>
  <c r="AD74" i="61" s="1"/>
  <c r="AD75" i="61" a="1"/>
  <c r="AD75" i="61" s="1"/>
  <c r="AD76" i="61" a="1"/>
  <c r="AD76" i="61" s="1"/>
  <c r="AD77" i="61" a="1"/>
  <c r="AD77" i="61" s="1"/>
  <c r="AD78" i="61" a="1"/>
  <c r="AD78" i="61" s="1"/>
  <c r="AD79" i="61" a="1"/>
  <c r="AD79" i="61" s="1"/>
  <c r="AD80" i="61" a="1"/>
  <c r="AD80" i="61" s="1"/>
  <c r="AD81" i="61" a="1"/>
  <c r="AD81" i="61" s="1"/>
  <c r="AD82" i="61" a="1"/>
  <c r="AD82" i="61" s="1"/>
  <c r="AD83" i="61" a="1"/>
  <c r="AD83" i="61" s="1"/>
  <c r="AD84" i="61" a="1"/>
  <c r="AD84" i="61" s="1"/>
  <c r="AD85" i="61" a="1"/>
  <c r="AD85" i="61" s="1"/>
  <c r="AD86" i="61" a="1"/>
  <c r="AD86" i="61" s="1"/>
  <c r="AC8" i="61" a="1"/>
  <c r="AC8" i="61" s="1"/>
  <c r="AC9" i="61" a="1"/>
  <c r="AC9" i="61" s="1"/>
  <c r="AC10" i="61" a="1"/>
  <c r="AC10" i="61" s="1"/>
  <c r="AC11" i="61" a="1"/>
  <c r="AC11" i="61" s="1"/>
  <c r="AC12" i="61" a="1"/>
  <c r="AC12" i="61" s="1"/>
  <c r="AC13" i="61" a="1"/>
  <c r="AC13" i="61" s="1"/>
  <c r="AC14" i="61" a="1"/>
  <c r="AC14" i="61" s="1"/>
  <c r="AC15" i="61" a="1"/>
  <c r="AC15" i="61" s="1"/>
  <c r="AC16" i="61" a="1"/>
  <c r="AC16" i="61" s="1"/>
  <c r="AC17" i="61" a="1"/>
  <c r="AC17" i="61" s="1"/>
  <c r="AC18" i="61" a="1"/>
  <c r="AC18" i="61" s="1"/>
  <c r="AC19" i="61" a="1"/>
  <c r="AC19" i="61" s="1"/>
  <c r="AC20" i="61" a="1"/>
  <c r="AC20" i="61" s="1"/>
  <c r="AC21" i="61" a="1"/>
  <c r="AC21" i="61" s="1"/>
  <c r="AB8" i="61" a="1"/>
  <c r="AB8" i="61" s="1"/>
  <c r="AB9" i="61" a="1"/>
  <c r="AB9" i="61" s="1"/>
  <c r="AB10" i="61" a="1"/>
  <c r="AB10" i="61" s="1"/>
  <c r="AB11" i="61" a="1"/>
  <c r="AB11" i="61" s="1"/>
  <c r="AB12" i="61" a="1"/>
  <c r="AB12" i="61" s="1"/>
  <c r="AB13" i="61" a="1"/>
  <c r="AB13" i="61" s="1"/>
  <c r="AB14" i="61" a="1"/>
  <c r="AB14" i="61" s="1"/>
  <c r="AB15" i="61" a="1"/>
  <c r="AB15" i="61" s="1"/>
  <c r="AB16" i="61" a="1"/>
  <c r="AB16" i="61" s="1"/>
  <c r="AB17" i="61" a="1"/>
  <c r="AB17" i="61" s="1"/>
  <c r="AB18" i="61" a="1"/>
  <c r="AB18" i="61" s="1"/>
  <c r="AB19" i="61" a="1"/>
  <c r="AB19" i="61" s="1"/>
  <c r="AB20" i="61" a="1"/>
  <c r="AB20" i="61" s="1"/>
  <c r="AB21" i="61" a="1"/>
  <c r="AB21" i="61" s="1"/>
  <c r="AA8" i="61" a="1"/>
  <c r="AA8" i="61" s="1"/>
  <c r="AA9" i="61" a="1"/>
  <c r="AA9" i="61" s="1"/>
  <c r="AA10" i="61" a="1"/>
  <c r="AA10" i="61" s="1"/>
  <c r="AA11" i="61" a="1"/>
  <c r="AA11" i="61" s="1"/>
  <c r="AA12" i="61" a="1"/>
  <c r="AA12" i="61" s="1"/>
  <c r="AA13" i="61" a="1"/>
  <c r="AA13" i="61" s="1"/>
  <c r="AA14" i="61" a="1"/>
  <c r="AA14" i="61" s="1"/>
  <c r="AA15" i="61" a="1"/>
  <c r="AA15" i="61" s="1"/>
  <c r="AA16" i="61" a="1"/>
  <c r="AA16" i="61" s="1"/>
  <c r="AA17" i="61" a="1"/>
  <c r="AA17" i="61" s="1"/>
  <c r="AA18" i="61" a="1"/>
  <c r="AA18" i="61" s="1"/>
  <c r="AA19" i="61" a="1"/>
  <c r="AA19" i="61" s="1"/>
  <c r="AA20" i="61" a="1"/>
  <c r="AA20" i="61" s="1"/>
  <c r="AA21" i="61" a="1"/>
  <c r="AA21" i="61" s="1"/>
  <c r="AA22" i="61" a="1"/>
  <c r="AA22" i="61" s="1"/>
  <c r="AA23" i="61" a="1"/>
  <c r="AA23" i="61" s="1"/>
  <c r="AA24" i="61" a="1"/>
  <c r="AA24" i="61" s="1"/>
  <c r="AA25" i="61" a="1"/>
  <c r="AA25" i="61" s="1"/>
  <c r="AA26" i="61" a="1"/>
  <c r="AA26" i="61" s="1"/>
  <c r="Z8" i="61" a="1"/>
  <c r="Z8" i="61" s="1"/>
  <c r="Z9" i="61" a="1"/>
  <c r="Z9" i="61" s="1"/>
  <c r="Z10" i="61" a="1"/>
  <c r="Z10" i="61" s="1"/>
  <c r="Z11" i="61" a="1"/>
  <c r="Z11" i="61" s="1"/>
  <c r="Z12" i="61" a="1"/>
  <c r="Z12" i="61" s="1"/>
  <c r="Z13" i="61" a="1"/>
  <c r="Z13" i="61" s="1"/>
  <c r="Z14" i="61" a="1"/>
  <c r="Z14" i="61" s="1"/>
  <c r="Z15" i="61" a="1"/>
  <c r="Z15" i="61" s="1"/>
  <c r="Z16" i="61" a="1"/>
  <c r="Z16" i="61" s="1"/>
  <c r="Z17" i="61" a="1"/>
  <c r="Z17" i="61" s="1"/>
  <c r="Z18" i="61" a="1"/>
  <c r="Z18" i="61" s="1"/>
  <c r="Z19" i="61" a="1"/>
  <c r="Z19" i="61" s="1"/>
  <c r="Z20" i="61" a="1"/>
  <c r="Z20" i="61" s="1"/>
  <c r="Z21" i="61" a="1"/>
  <c r="Z21" i="61" s="1"/>
  <c r="Z22" i="61" a="1"/>
  <c r="Z22" i="61" s="1"/>
  <c r="Z23" i="61" a="1"/>
  <c r="Z23" i="61" s="1"/>
  <c r="Z24" i="61" a="1"/>
  <c r="Z24" i="61" s="1"/>
  <c r="Z25" i="61" a="1"/>
  <c r="Z25" i="61" s="1"/>
  <c r="Z26" i="61" a="1"/>
  <c r="Z26" i="61" s="1"/>
  <c r="Z27" i="61" a="1"/>
  <c r="Z27" i="61" s="1"/>
  <c r="Z28" i="61" a="1"/>
  <c r="Z28" i="61" s="1"/>
  <c r="Z29" i="61" a="1"/>
  <c r="Z29" i="61" s="1"/>
  <c r="Z30" i="61" a="1"/>
  <c r="Z30" i="61" s="1"/>
  <c r="Z31" i="61" a="1"/>
  <c r="Z31" i="61" s="1"/>
  <c r="Z32" i="61" a="1"/>
  <c r="Z32" i="61" s="1"/>
  <c r="Z33" i="61" a="1"/>
  <c r="Z33" i="61" s="1"/>
  <c r="Z34" i="61" a="1"/>
  <c r="Z34" i="61" s="1"/>
  <c r="Z35" i="61" a="1"/>
  <c r="Z35" i="61" s="1"/>
  <c r="Z36" i="61" a="1"/>
  <c r="Z36" i="61" s="1"/>
  <c r="Z37" i="61" a="1"/>
  <c r="Z37" i="61" s="1"/>
  <c r="Z38" i="61" a="1"/>
  <c r="Z38" i="61" s="1"/>
  <c r="Z39" i="61" a="1"/>
  <c r="Z39" i="61" s="1"/>
  <c r="Z40" i="61" a="1"/>
  <c r="Z40" i="61" s="1"/>
  <c r="Z41" i="61" a="1"/>
  <c r="Z41" i="61" s="1"/>
  <c r="Z42" i="61" a="1"/>
  <c r="Z42" i="61" s="1"/>
  <c r="Z43" i="61" a="1"/>
  <c r="Z43" i="61" s="1"/>
  <c r="Z44" i="61" a="1"/>
  <c r="Z44" i="61" s="1"/>
  <c r="Z45" i="61" a="1"/>
  <c r="Z45" i="61" s="1"/>
  <c r="Z46" i="61" a="1"/>
  <c r="Z46" i="61" s="1"/>
  <c r="Z47" i="61" a="1"/>
  <c r="Z47" i="61" s="1"/>
  <c r="Z48" i="61" a="1"/>
  <c r="Z48" i="61" s="1"/>
  <c r="Z49" i="61" a="1"/>
  <c r="Z49" i="61" s="1"/>
  <c r="Z50" i="61" a="1"/>
  <c r="Z50" i="61" s="1"/>
  <c r="Z51" i="61" a="1"/>
  <c r="Z51" i="61" s="1"/>
  <c r="Z52" i="61" a="1"/>
  <c r="Z52" i="61" s="1"/>
  <c r="Z53" i="61" a="1"/>
  <c r="Z53" i="61" s="1"/>
  <c r="Z54" i="61" a="1"/>
  <c r="Z54" i="61" s="1"/>
  <c r="Z55" i="61" a="1"/>
  <c r="Z55" i="61" s="1"/>
  <c r="Z56" i="61" a="1"/>
  <c r="Z56" i="61" s="1"/>
  <c r="Z57" i="61" a="1"/>
  <c r="Z57" i="61" s="1"/>
  <c r="Z58" i="61" a="1"/>
  <c r="Z58" i="61" s="1"/>
  <c r="Z59" i="61" a="1"/>
  <c r="Z59" i="61" s="1"/>
  <c r="Z60" i="61" a="1"/>
  <c r="Z60" i="61" s="1"/>
  <c r="Z61" i="61" a="1"/>
  <c r="Z61" i="61" s="1"/>
  <c r="Z62" i="61" a="1"/>
  <c r="Z62" i="61" s="1"/>
  <c r="Z63" i="61" a="1"/>
  <c r="Z63" i="61" s="1"/>
  <c r="Z64" i="61" a="1"/>
  <c r="Z64" i="61" s="1"/>
  <c r="Z65" i="61" a="1"/>
  <c r="Z65" i="61" s="1"/>
  <c r="Z66" i="61" a="1"/>
  <c r="Z66" i="61" s="1"/>
  <c r="Z67" i="61" a="1"/>
  <c r="Z67" i="61" s="1"/>
  <c r="Z68" i="61" a="1"/>
  <c r="Z68" i="61" s="1"/>
  <c r="Z69" i="61" a="1"/>
  <c r="Z69" i="61" s="1"/>
  <c r="Z70" i="61" a="1"/>
  <c r="Z70" i="61" s="1"/>
  <c r="Z71" i="61" a="1"/>
  <c r="Z71" i="61" s="1"/>
  <c r="Z72" i="61" a="1"/>
  <c r="Z72" i="61" s="1"/>
  <c r="Z73" i="61" a="1"/>
  <c r="Z73" i="61" s="1"/>
  <c r="Z74" i="61" a="1"/>
  <c r="Z74" i="61" s="1"/>
  <c r="Z75" i="61" a="1"/>
  <c r="Z75" i="61" s="1"/>
  <c r="Z76" i="61" a="1"/>
  <c r="Z76" i="61" s="1"/>
  <c r="Z77" i="61" a="1"/>
  <c r="Z77" i="61" s="1"/>
  <c r="Z78" i="61" a="1"/>
  <c r="Z78" i="61" s="1"/>
  <c r="Z79" i="61" a="1"/>
  <c r="Z79" i="61" s="1"/>
  <c r="Z80" i="61" a="1"/>
  <c r="Z80" i="61" s="1"/>
  <c r="Z81" i="61" a="1"/>
  <c r="Z81" i="61" s="1"/>
  <c r="Z82" i="61" a="1"/>
  <c r="Z82" i="61" s="1"/>
  <c r="Z83" i="61" a="1"/>
  <c r="Z83" i="61" s="1"/>
  <c r="Z84" i="61" a="1"/>
  <c r="Z84" i="61" s="1"/>
  <c r="Z85" i="61" a="1"/>
  <c r="Z85" i="61" s="1"/>
  <c r="Z86" i="61" a="1"/>
  <c r="Z86" i="61" s="1"/>
  <c r="Y8" i="61" a="1"/>
  <c r="Y8" i="61" s="1"/>
  <c r="Y9" i="61" a="1"/>
  <c r="Y9" i="61" s="1"/>
  <c r="Y10" i="61" a="1"/>
  <c r="Y10" i="61" s="1"/>
  <c r="Y11" i="61" a="1"/>
  <c r="Y11" i="61" s="1"/>
  <c r="Y12" i="61" a="1"/>
  <c r="Y12" i="61" s="1"/>
  <c r="Y13" i="61" a="1"/>
  <c r="Y13" i="61" s="1"/>
  <c r="Y14" i="61" a="1"/>
  <c r="Y14" i="61" s="1"/>
  <c r="Y15" i="61" a="1"/>
  <c r="Y15" i="61" s="1"/>
  <c r="Y16" i="61" a="1"/>
  <c r="Y16" i="61" s="1"/>
  <c r="Y17" i="61" a="1"/>
  <c r="Y17" i="61" s="1"/>
  <c r="Y18" i="61" a="1"/>
  <c r="Y18" i="61" s="1"/>
  <c r="Y19" i="61" a="1"/>
  <c r="Y19" i="61" s="1"/>
  <c r="Y20" i="61" a="1"/>
  <c r="Y20" i="61" s="1"/>
  <c r="Y21" i="61" a="1"/>
  <c r="Y21" i="61" s="1"/>
  <c r="Y22" i="61" a="1"/>
  <c r="Y22" i="61" s="1"/>
  <c r="Y23" i="61" a="1"/>
  <c r="Y23" i="61" s="1"/>
  <c r="Y24" i="61" a="1"/>
  <c r="Y24" i="61" s="1"/>
  <c r="Y25" i="61" a="1"/>
  <c r="Y25" i="61" s="1"/>
  <c r="Y26" i="61" a="1"/>
  <c r="Y26" i="61" s="1"/>
  <c r="Y27" i="61" a="1"/>
  <c r="Y27" i="61" s="1"/>
  <c r="Y28" i="61" a="1"/>
  <c r="Y28" i="61" s="1"/>
  <c r="Y29" i="61" a="1"/>
  <c r="Y29" i="61" s="1"/>
  <c r="Y30" i="61" a="1"/>
  <c r="Y30" i="61" s="1"/>
  <c r="Y31" i="61" a="1"/>
  <c r="Y31" i="61" s="1"/>
  <c r="Y32" i="61" a="1"/>
  <c r="Y32" i="61" s="1"/>
  <c r="Y33" i="61" a="1"/>
  <c r="Y33" i="61" s="1"/>
  <c r="Y34" i="61" a="1"/>
  <c r="Y34" i="61" s="1"/>
  <c r="Y35" i="61" a="1"/>
  <c r="Y35" i="61" s="1"/>
  <c r="Y36" i="61" a="1"/>
  <c r="Y36" i="61" s="1"/>
  <c r="Y37" i="61" a="1"/>
  <c r="Y37" i="61" s="1"/>
  <c r="Y38" i="61" a="1"/>
  <c r="Y38" i="61" s="1"/>
  <c r="Y39" i="61" a="1"/>
  <c r="Y39" i="61" s="1"/>
  <c r="Y40" i="61" a="1"/>
  <c r="Y40" i="61" s="1"/>
  <c r="Y41" i="61" a="1"/>
  <c r="Y41" i="61" s="1"/>
  <c r="Y42" i="61" a="1"/>
  <c r="Y42" i="61" s="1"/>
  <c r="Y43" i="61" a="1"/>
  <c r="Y43" i="61" s="1"/>
  <c r="Y44" i="61" a="1"/>
  <c r="Y44" i="61" s="1"/>
  <c r="Y45" i="61" a="1"/>
  <c r="Y45" i="61" s="1"/>
  <c r="Y46" i="61" a="1"/>
  <c r="Y46" i="61" s="1"/>
  <c r="Y47" i="61" a="1"/>
  <c r="Y47" i="61" s="1"/>
  <c r="Y48" i="61" a="1"/>
  <c r="Y48" i="61" s="1"/>
  <c r="Y49" i="61" a="1"/>
  <c r="Y49" i="61" s="1"/>
  <c r="Y50" i="61" a="1"/>
  <c r="Y50" i="61" s="1"/>
  <c r="Y51" i="61" a="1"/>
  <c r="Y51" i="61" s="1"/>
  <c r="Y52" i="61" a="1"/>
  <c r="Y52" i="61" s="1"/>
  <c r="Y53" i="61" a="1"/>
  <c r="Y53" i="61" s="1"/>
  <c r="Y54" i="61" a="1"/>
  <c r="Y54" i="61" s="1"/>
  <c r="Y55" i="61" a="1"/>
  <c r="Y55" i="61" s="1"/>
  <c r="Y56" i="61" a="1"/>
  <c r="Y56" i="61" s="1"/>
  <c r="Y57" i="61" a="1"/>
  <c r="Y57" i="61" s="1"/>
  <c r="Y58" i="61" a="1"/>
  <c r="Y58" i="61" s="1"/>
  <c r="Y59" i="61" a="1"/>
  <c r="Y59" i="61" s="1"/>
  <c r="Y60" i="61" a="1"/>
  <c r="Y60" i="61" s="1"/>
  <c r="Y61" i="61" a="1"/>
  <c r="Y61" i="61" s="1"/>
  <c r="Y62" i="61" a="1"/>
  <c r="Y62" i="61" s="1"/>
  <c r="Y63" i="61" a="1"/>
  <c r="Y63" i="61" s="1"/>
  <c r="Y64" i="61" a="1"/>
  <c r="Y64" i="61" s="1"/>
  <c r="Y65" i="61" a="1"/>
  <c r="Y65" i="61" s="1"/>
  <c r="Y66" i="61" a="1"/>
  <c r="Y66" i="61" s="1"/>
  <c r="Y67" i="61" a="1"/>
  <c r="Y67" i="61" s="1"/>
  <c r="Y68" i="61" a="1"/>
  <c r="Y68" i="61" s="1"/>
  <c r="Y69" i="61" a="1"/>
  <c r="Y69" i="61" s="1"/>
  <c r="Y70" i="61" a="1"/>
  <c r="Y70" i="61" s="1"/>
  <c r="Y71" i="61" a="1"/>
  <c r="Y71" i="61" s="1"/>
  <c r="Y72" i="61" a="1"/>
  <c r="Y72" i="61" s="1"/>
  <c r="Y73" i="61" a="1"/>
  <c r="Y73" i="61" s="1"/>
  <c r="Y74" i="61" a="1"/>
  <c r="Y74" i="61" s="1"/>
  <c r="Y75" i="61" a="1"/>
  <c r="Y75" i="61" s="1"/>
  <c r="Y76" i="61" a="1"/>
  <c r="Y76" i="61" s="1"/>
  <c r="Y77" i="61" a="1"/>
  <c r="Y77" i="61" s="1"/>
  <c r="Y78" i="61" a="1"/>
  <c r="Y78" i="61" s="1"/>
  <c r="Y79" i="61" a="1"/>
  <c r="Y79" i="61" s="1"/>
  <c r="Y80" i="61" a="1"/>
  <c r="Y80" i="61" s="1"/>
  <c r="Y81" i="61" a="1"/>
  <c r="Y81" i="61" s="1"/>
  <c r="Y82" i="61" a="1"/>
  <c r="Y82" i="61" s="1"/>
  <c r="Y83" i="61" a="1"/>
  <c r="Y83" i="61" s="1"/>
  <c r="Y84" i="61" a="1"/>
  <c r="Y84" i="61" s="1"/>
  <c r="Y85" i="61" a="1"/>
  <c r="Y85" i="61" s="1"/>
  <c r="Y86" i="61" a="1"/>
  <c r="Y86" i="61" s="1"/>
  <c r="N6" i="61"/>
  <c r="N7" i="61"/>
  <c r="AI7" i="61" s="1" a="1"/>
  <c r="AI7" i="61" s="1"/>
  <c r="N19" i="61"/>
  <c r="N18" i="61"/>
  <c r="N17" i="61"/>
  <c r="N16" i="61"/>
  <c r="N15" i="61"/>
  <c r="N14" i="61"/>
  <c r="N13" i="61"/>
  <c r="N12" i="61"/>
  <c r="N11" i="61"/>
  <c r="N10" i="61"/>
  <c r="N9" i="61"/>
  <c r="N8" i="61"/>
  <c r="N5" i="61"/>
  <c r="H19" i="61"/>
  <c r="H18" i="61"/>
  <c r="H17" i="61"/>
  <c r="H16" i="61"/>
  <c r="H15" i="61"/>
  <c r="H14" i="61"/>
  <c r="H13" i="61"/>
  <c r="H12" i="61"/>
  <c r="H11" i="61"/>
  <c r="H10" i="61"/>
  <c r="H9" i="61"/>
  <c r="H8" i="61"/>
  <c r="H7" i="61"/>
  <c r="H6" i="61"/>
  <c r="H5" i="61"/>
  <c r="AC5" i="61" s="1" a="1"/>
  <c r="AC5" i="61" s="1"/>
  <c r="K5" i="61"/>
  <c r="K6" i="61"/>
  <c r="K7" i="61"/>
  <c r="K8" i="61"/>
  <c r="K9" i="61"/>
  <c r="K10" i="61"/>
  <c r="K11" i="61"/>
  <c r="K12" i="61"/>
  <c r="K13" i="61"/>
  <c r="K14" i="61"/>
  <c r="K15" i="61"/>
  <c r="K16" i="61"/>
  <c r="K17" i="61"/>
  <c r="K18" i="61"/>
  <c r="K19" i="61"/>
  <c r="E19" i="61"/>
  <c r="E18" i="61"/>
  <c r="E17" i="61"/>
  <c r="E16" i="61"/>
  <c r="E15" i="61"/>
  <c r="E14" i="61"/>
  <c r="E13" i="61"/>
  <c r="E12" i="61"/>
  <c r="E11" i="61"/>
  <c r="E10" i="61"/>
  <c r="E9" i="61"/>
  <c r="E8" i="61"/>
  <c r="E7" i="61"/>
  <c r="Z7" i="61" s="1" a="1"/>
  <c r="Z7" i="61" s="1"/>
  <c r="E6" i="61"/>
  <c r="E5" i="61"/>
  <c r="AK6" i="61" l="1" a="1"/>
  <c r="AK6" i="61" s="1"/>
  <c r="AG7" i="61" a="1"/>
  <c r="AG7" i="61" s="1"/>
  <c r="AJ7" i="61" a="1"/>
  <c r="AJ7" i="61" s="1"/>
  <c r="AK7" i="61" a="1"/>
  <c r="AK7" i="61" s="1"/>
  <c r="AJ5" i="61" a="1"/>
  <c r="AJ5" i="61" s="1"/>
  <c r="AD5" i="61" a="1"/>
  <c r="AD5" i="61" s="1"/>
  <c r="AJ6" i="61" a="1"/>
  <c r="AJ6" i="61" s="1"/>
  <c r="AI6" i="61" a="1"/>
  <c r="AI6" i="61" s="1"/>
  <c r="AB5" i="61" a="1"/>
  <c r="AB5" i="61" s="1"/>
  <c r="AD7" i="61" a="1"/>
  <c r="AD7" i="61" s="1"/>
  <c r="AE7" i="61" a="1"/>
  <c r="AE7" i="61" s="1"/>
  <c r="AG6" i="61" a="1"/>
  <c r="AG6" i="61" s="1"/>
  <c r="AH7" i="61" a="1"/>
  <c r="AH7" i="61" s="1"/>
  <c r="AF7" i="61" a="1"/>
  <c r="AF7" i="61" s="1"/>
  <c r="AH5" i="61" a="1"/>
  <c r="AH5" i="61" s="1"/>
  <c r="Z5" i="61" a="1"/>
  <c r="Z5" i="61" s="1"/>
  <c r="AF6" i="61" a="1"/>
  <c r="AF6" i="61" s="1"/>
  <c r="AC7" i="61" a="1"/>
  <c r="AC7" i="61" s="1"/>
  <c r="Y5" i="61" a="1"/>
  <c r="Y5" i="61" s="1"/>
  <c r="Y7" i="61" a="1"/>
  <c r="Y7" i="61" s="1"/>
  <c r="AG5" i="61" a="1"/>
  <c r="AG5" i="61" s="1"/>
  <c r="AA5" i="61" a="1"/>
  <c r="AA5" i="61" s="1"/>
  <c r="AA7" i="61" a="1"/>
  <c r="AA7" i="61" s="1"/>
  <c r="AB7" i="61" a="1"/>
  <c r="AB7" i="61" s="1"/>
  <c r="AD6" i="61" a="1"/>
  <c r="AD6" i="61" s="1"/>
  <c r="AE6" i="61" a="1"/>
  <c r="AE6" i="61" s="1"/>
  <c r="AH6" i="61" a="1"/>
  <c r="AH6" i="61" s="1"/>
  <c r="AC6" i="61" a="1"/>
  <c r="AC6" i="61" s="1"/>
  <c r="Z6" i="61" a="1"/>
  <c r="Z6" i="61" s="1"/>
  <c r="AF5" i="61" a="1"/>
  <c r="AF5" i="61" s="1"/>
  <c r="AI5" i="61" a="1"/>
  <c r="AI5" i="61" s="1"/>
  <c r="Y6" i="61" a="1"/>
  <c r="Y6" i="61" s="1"/>
  <c r="AK5" i="61" a="1"/>
  <c r="AK5" i="61" s="1"/>
  <c r="AE5" i="61" a="1"/>
  <c r="AE5" i="61" s="1"/>
  <c r="AA6" i="61" a="1"/>
  <c r="AA6" i="61" s="1"/>
  <c r="AB6" i="61" a="1"/>
  <c r="AB6" i="61" s="1"/>
  <c r="B86" i="61"/>
  <c r="B85" i="61"/>
  <c r="B84" i="61"/>
  <c r="B83" i="61"/>
  <c r="B82" i="61"/>
  <c r="B81" i="61"/>
  <c r="B80" i="61"/>
  <c r="B79" i="61"/>
  <c r="B78" i="61"/>
  <c r="B77" i="61"/>
  <c r="B76" i="61"/>
  <c r="B75" i="61"/>
  <c r="B74" i="61"/>
  <c r="B73" i="61"/>
  <c r="B72" i="61"/>
  <c r="B71" i="61"/>
  <c r="B70" i="61"/>
  <c r="B69" i="61"/>
  <c r="B68" i="61"/>
  <c r="B67" i="61"/>
  <c r="B66" i="61"/>
  <c r="B65" i="61"/>
  <c r="B64" i="61"/>
  <c r="B63" i="61"/>
  <c r="B62" i="61"/>
  <c r="B61" i="61"/>
  <c r="B60" i="61"/>
  <c r="B59" i="61"/>
  <c r="B58" i="61"/>
  <c r="B57" i="61"/>
  <c r="B56" i="61"/>
  <c r="B55" i="61"/>
  <c r="B54" i="61"/>
  <c r="B53" i="61"/>
  <c r="B52" i="61"/>
  <c r="B51" i="61"/>
  <c r="B50" i="61"/>
  <c r="B49" i="61"/>
  <c r="B48" i="61"/>
  <c r="B47" i="61"/>
  <c r="B46" i="61"/>
  <c r="B45" i="61"/>
  <c r="B44" i="61"/>
  <c r="B43" i="61"/>
  <c r="B42" i="61"/>
  <c r="B41" i="61"/>
  <c r="B40" i="61"/>
  <c r="B39" i="61"/>
  <c r="B5" i="61"/>
  <c r="B6" i="61" l="1"/>
  <c r="B7" i="61" l="1"/>
  <c r="B8" i="61" l="1"/>
  <c r="B9" i="61" l="1"/>
  <c r="B10" i="61" l="1"/>
  <c r="B11" i="61" s="1"/>
  <c r="B12" i="61" s="1"/>
  <c r="B13" i="61" l="1"/>
  <c r="B14" i="61" l="1"/>
  <c r="B15" i="61" s="1"/>
  <c r="B16" i="61" s="1"/>
  <c r="B17" i="61" s="1"/>
  <c r="B18" i="61" s="1"/>
  <c r="B19" i="61" s="1"/>
  <c r="X46" i="61" l="1" a="1"/>
  <c r="X46" i="61" s="1"/>
  <c r="X66" i="61" a="1"/>
  <c r="X66" i="61" s="1"/>
  <c r="X38" i="61" a="1"/>
  <c r="X38" i="61" s="1"/>
  <c r="X48" i="61" a="1"/>
  <c r="X48" i="61" s="1"/>
  <c r="X73" i="61" a="1"/>
  <c r="X73" i="61" s="1"/>
  <c r="X75" i="61" a="1"/>
  <c r="X75" i="61" s="1"/>
  <c r="X30" i="61" a="1"/>
  <c r="X30" i="61" s="1"/>
  <c r="X34" i="61" a="1"/>
  <c r="X34" i="61" s="1"/>
  <c r="X24" i="61" a="1"/>
  <c r="X24" i="61" s="1"/>
  <c r="X7" i="61" a="1"/>
  <c r="X7" i="61" s="1"/>
  <c r="X50" i="61" a="1"/>
  <c r="X50" i="61" s="1"/>
  <c r="X35" i="61" a="1"/>
  <c r="X35" i="61" s="1"/>
  <c r="X29" i="61" a="1"/>
  <c r="X29" i="61" s="1"/>
  <c r="X70" i="61" a="1"/>
  <c r="X70" i="61" s="1"/>
  <c r="X72" i="61" a="1"/>
  <c r="X72" i="61" s="1"/>
  <c r="X82" i="61" a="1"/>
  <c r="X82" i="61" s="1"/>
  <c r="X54" i="61" a="1"/>
  <c r="X54" i="61" s="1"/>
  <c r="X19" i="61" a="1"/>
  <c r="X19" i="61" s="1"/>
  <c r="X53" i="61" a="1"/>
  <c r="X53" i="61" s="1"/>
  <c r="X49" i="61" a="1"/>
  <c r="X49" i="61" s="1"/>
  <c r="X59" i="61" a="1"/>
  <c r="X59" i="61" s="1"/>
  <c r="X63" i="61" a="1"/>
  <c r="X63" i="61" s="1"/>
  <c r="X41" i="61" a="1"/>
  <c r="X41" i="61" s="1"/>
  <c r="X23" i="61" a="1"/>
  <c r="X23" i="61" s="1"/>
  <c r="X69" i="61" a="1"/>
  <c r="X69" i="61" s="1"/>
  <c r="X67" i="61" a="1"/>
  <c r="X67" i="61" s="1"/>
  <c r="X11" i="61" a="1"/>
  <c r="X11" i="61" s="1"/>
  <c r="X64" i="61" a="1"/>
  <c r="X64" i="61" s="1"/>
  <c r="X56" i="61" a="1"/>
  <c r="X56" i="61" s="1"/>
  <c r="X85" i="61" a="1"/>
  <c r="X85" i="61" s="1"/>
  <c r="X60" i="61" a="1"/>
  <c r="X60" i="61" s="1"/>
  <c r="X47" i="61" a="1"/>
  <c r="X47" i="61" s="1"/>
  <c r="X79" i="61" a="1"/>
  <c r="X79" i="61" s="1"/>
  <c r="X9" i="61" a="1"/>
  <c r="X9" i="61" s="1"/>
  <c r="X8" i="61" a="1"/>
  <c r="X8" i="61" s="1"/>
  <c r="X86" i="61" a="1"/>
  <c r="X86" i="61" s="1"/>
  <c r="X20" i="61" a="1"/>
  <c r="X20" i="61" s="1"/>
  <c r="X31" i="61" a="1"/>
  <c r="X31" i="61" s="1"/>
  <c r="X57" i="61" a="1"/>
  <c r="X57" i="61" s="1"/>
  <c r="X22" i="61" a="1"/>
  <c r="X22" i="61" s="1"/>
  <c r="X42" i="61" a="1"/>
  <c r="X42" i="61" s="1"/>
  <c r="X32" i="61" a="1"/>
  <c r="X32" i="61" s="1"/>
  <c r="X52" i="61" a="1"/>
  <c r="X52" i="61" s="1"/>
  <c r="X33" i="61" a="1"/>
  <c r="X33" i="61" s="1"/>
  <c r="X81" i="61" a="1"/>
  <c r="X81" i="61" s="1"/>
  <c r="X76" i="61" a="1"/>
  <c r="X76" i="61" s="1"/>
  <c r="X55" i="61" a="1"/>
  <c r="X55" i="61" s="1"/>
  <c r="X44" i="61" a="1"/>
  <c r="X44" i="61" s="1"/>
  <c r="X15" i="61" a="1"/>
  <c r="X15" i="61" s="1"/>
  <c r="X43" i="61" a="1"/>
  <c r="X43" i="61" s="1"/>
  <c r="X74" i="61" a="1"/>
  <c r="X74" i="61" s="1"/>
  <c r="X37" i="61" a="1"/>
  <c r="X37" i="61" s="1"/>
  <c r="X71" i="61" a="1"/>
  <c r="X71" i="61" s="1"/>
  <c r="X18" i="61" a="1"/>
  <c r="X18" i="61" s="1"/>
  <c r="X51" i="61" a="1"/>
  <c r="X51" i="61" s="1"/>
  <c r="X17" i="61" a="1"/>
  <c r="X17" i="61" s="1"/>
  <c r="X84" i="61" a="1"/>
  <c r="X84" i="61" s="1"/>
  <c r="X80" i="61" a="1"/>
  <c r="X80" i="61" s="1"/>
  <c r="X27" i="61" a="1"/>
  <c r="X27" i="61" s="1"/>
  <c r="X10" i="61" a="1"/>
  <c r="X10" i="61" s="1"/>
  <c r="X40" i="61" a="1"/>
  <c r="X40" i="61" s="1"/>
  <c r="X83" i="61" a="1"/>
  <c r="X83" i="61" s="1"/>
  <c r="X6" i="61" a="1"/>
  <c r="X6" i="61" s="1"/>
  <c r="X39" i="61" a="1"/>
  <c r="X39" i="61" s="1"/>
  <c r="X65" i="61" a="1"/>
  <c r="X65" i="61" s="1"/>
  <c r="X78" i="61" a="1"/>
  <c r="X78" i="61" s="1"/>
  <c r="X21" i="61" a="1"/>
  <c r="X21" i="61" s="1"/>
  <c r="X36" i="61" a="1"/>
  <c r="X36" i="61" s="1"/>
  <c r="X16" i="61" a="1"/>
  <c r="X16" i="61" s="1"/>
  <c r="X58" i="61" a="1"/>
  <c r="X58" i="61" s="1"/>
  <c r="X61" i="61" a="1"/>
  <c r="X61" i="61" s="1"/>
  <c r="X25" i="61" a="1"/>
  <c r="X25" i="61" s="1"/>
  <c r="X14" i="61" a="1"/>
  <c r="X14" i="61" s="1"/>
  <c r="X26" i="61" a="1"/>
  <c r="X26" i="61" s="1"/>
  <c r="X62" i="61" a="1"/>
  <c r="X62" i="61" s="1"/>
  <c r="X28" i="61" a="1"/>
  <c r="X28" i="61" s="1"/>
  <c r="X68" i="61" a="1"/>
  <c r="X68" i="61" s="1"/>
  <c r="X77" i="61" a="1"/>
  <c r="X77" i="61" s="1"/>
  <c r="X5" i="61" a="1"/>
  <c r="X5" i="61" s="1"/>
  <c r="X45" i="61" a="1"/>
  <c r="X45" i="61" s="1"/>
  <c r="X12" i="61" a="1"/>
  <c r="X12" i="61" s="1"/>
  <c r="X13" i="61" a="1"/>
  <c r="X13" i="61" s="1"/>
  <c r="U5" i="61" a="1"/>
  <c r="U5" i="61" s="1"/>
  <c r="S16" i="61" l="1"/>
  <c r="S20" i="61"/>
  <c r="S24" i="61"/>
  <c r="S28" i="61"/>
  <c r="S32" i="61"/>
  <c r="S36" i="61"/>
  <c r="S39" i="61"/>
  <c r="S43" i="61"/>
  <c r="S47" i="61"/>
  <c r="S51" i="61"/>
  <c r="S55" i="61"/>
  <c r="S59" i="61"/>
  <c r="S63" i="61"/>
  <c r="S67" i="61"/>
  <c r="S71" i="61"/>
  <c r="S75" i="61"/>
  <c r="S79" i="61"/>
  <c r="S83" i="61"/>
  <c r="R7" i="61" a="1"/>
  <c r="R7" i="61" s="1"/>
  <c r="S7" i="61" s="1"/>
  <c r="R11" i="61" a="1"/>
  <c r="R11" i="61" s="1"/>
  <c r="S11" i="61" s="1"/>
  <c r="R15" i="61" a="1"/>
  <c r="R15" i="61" s="1"/>
  <c r="R19" i="61" a="1"/>
  <c r="R19" i="61" s="1"/>
  <c r="R23" i="61" a="1"/>
  <c r="R23" i="61" s="1"/>
  <c r="R27" i="61" a="1"/>
  <c r="R27" i="61" s="1"/>
  <c r="R31" i="61" a="1"/>
  <c r="R31" i="61" s="1"/>
  <c r="R35" i="61" a="1"/>
  <c r="R35" i="61" s="1"/>
  <c r="R42" i="61" a="1"/>
  <c r="R42" i="61" s="1"/>
  <c r="R46" i="61" a="1"/>
  <c r="R46" i="61" s="1"/>
  <c r="R50" i="61" a="1"/>
  <c r="R50" i="61" s="1"/>
  <c r="R54" i="61" a="1"/>
  <c r="R54" i="61" s="1"/>
  <c r="R58" i="61" a="1"/>
  <c r="R58" i="61" s="1"/>
  <c r="R62" i="61" a="1"/>
  <c r="R62" i="61" s="1"/>
  <c r="R66" i="61" a="1"/>
  <c r="R66" i="61" s="1"/>
  <c r="R70" i="61" a="1"/>
  <c r="R70" i="61" s="1"/>
  <c r="R74" i="61" a="1"/>
  <c r="R74" i="61" s="1"/>
  <c r="R78" i="61" a="1"/>
  <c r="R78" i="61" s="1"/>
  <c r="R82" i="61" a="1"/>
  <c r="R82" i="61" s="1"/>
  <c r="S19" i="61"/>
  <c r="S35" i="61"/>
  <c r="S46" i="61"/>
  <c r="S54" i="61"/>
  <c r="S66" i="61"/>
  <c r="S78" i="61"/>
  <c r="R10" i="61" a="1"/>
  <c r="R10" i="61" s="1"/>
  <c r="S10" i="61" s="1"/>
  <c r="R22" i="61" a="1"/>
  <c r="R22" i="61" s="1"/>
  <c r="R34" i="61" a="1"/>
  <c r="R34" i="61" s="1"/>
  <c r="R45" i="61" a="1"/>
  <c r="R45" i="61" s="1"/>
  <c r="R57" i="61" a="1"/>
  <c r="R57" i="61" s="1"/>
  <c r="R69" i="61" a="1"/>
  <c r="R69" i="61" s="1"/>
  <c r="R77" i="61" a="1"/>
  <c r="R77" i="61" s="1"/>
  <c r="S17" i="61"/>
  <c r="S21" i="61"/>
  <c r="S25" i="61"/>
  <c r="S29" i="61"/>
  <c r="S33" i="61"/>
  <c r="S37" i="61"/>
  <c r="S40" i="61"/>
  <c r="S44" i="61"/>
  <c r="S48" i="61"/>
  <c r="S52" i="61"/>
  <c r="S56" i="61"/>
  <c r="S60" i="61"/>
  <c r="S64" i="61"/>
  <c r="S68" i="61"/>
  <c r="S72" i="61"/>
  <c r="S76" i="61"/>
  <c r="S80" i="61"/>
  <c r="S84" i="61"/>
  <c r="R8" i="61" a="1"/>
  <c r="R8" i="61" s="1"/>
  <c r="S8" i="61" s="1"/>
  <c r="R12" i="61" a="1"/>
  <c r="R12" i="61" s="1"/>
  <c r="S12" i="61" s="1"/>
  <c r="R16" i="61" a="1"/>
  <c r="R16" i="61" s="1"/>
  <c r="R20" i="61" a="1"/>
  <c r="R20" i="61" s="1"/>
  <c r="R24" i="61" a="1"/>
  <c r="R24" i="61" s="1"/>
  <c r="R28" i="61" a="1"/>
  <c r="R28" i="61" s="1"/>
  <c r="R32" i="61" a="1"/>
  <c r="R32" i="61" s="1"/>
  <c r="R36" i="61" a="1"/>
  <c r="R36" i="61" s="1"/>
  <c r="R39" i="61" a="1"/>
  <c r="R39" i="61" s="1"/>
  <c r="R43" i="61" a="1"/>
  <c r="R43" i="61" s="1"/>
  <c r="R47" i="61" a="1"/>
  <c r="R47" i="61" s="1"/>
  <c r="R51" i="61" a="1"/>
  <c r="R51" i="61" s="1"/>
  <c r="R55" i="61" a="1"/>
  <c r="R55" i="61" s="1"/>
  <c r="R59" i="61" a="1"/>
  <c r="R59" i="61" s="1"/>
  <c r="R63" i="61" a="1"/>
  <c r="R63" i="61" s="1"/>
  <c r="R67" i="61" a="1"/>
  <c r="R67" i="61" s="1"/>
  <c r="R71" i="61" a="1"/>
  <c r="R71" i="61" s="1"/>
  <c r="R75" i="61" a="1"/>
  <c r="R75" i="61" s="1"/>
  <c r="R79" i="61" a="1"/>
  <c r="R79" i="61" s="1"/>
  <c r="R83" i="61" a="1"/>
  <c r="R83" i="61" s="1"/>
  <c r="S15" i="61"/>
  <c r="S23" i="61"/>
  <c r="S31" i="61"/>
  <c r="S50" i="61"/>
  <c r="S62" i="61"/>
  <c r="S74" i="61"/>
  <c r="R6" i="61" a="1"/>
  <c r="R6" i="61" s="1"/>
  <c r="S6" i="61" s="1"/>
  <c r="R18" i="61" a="1"/>
  <c r="R18" i="61" s="1"/>
  <c r="R30" i="61" a="1"/>
  <c r="R30" i="61" s="1"/>
  <c r="R41" i="61" a="1"/>
  <c r="R41" i="61" s="1"/>
  <c r="R53" i="61" a="1"/>
  <c r="R53" i="61" s="1"/>
  <c r="R65" i="61" a="1"/>
  <c r="R65" i="61" s="1"/>
  <c r="R81" i="61" a="1"/>
  <c r="R81" i="61" s="1"/>
  <c r="S14" i="61"/>
  <c r="S18" i="61"/>
  <c r="S22" i="61"/>
  <c r="S26" i="61"/>
  <c r="S30" i="61"/>
  <c r="S34" i="61"/>
  <c r="S38" i="61"/>
  <c r="S41" i="61"/>
  <c r="S45" i="61"/>
  <c r="S49" i="61"/>
  <c r="S53" i="61"/>
  <c r="S57" i="61"/>
  <c r="S61" i="61"/>
  <c r="S65" i="61"/>
  <c r="S69" i="61"/>
  <c r="S73" i="61"/>
  <c r="S77" i="61"/>
  <c r="S81" i="61"/>
  <c r="S85" i="61"/>
  <c r="R9" i="61" a="1"/>
  <c r="R9" i="61" s="1"/>
  <c r="S9" i="61" s="1"/>
  <c r="R13" i="61" a="1"/>
  <c r="R13" i="61" s="1"/>
  <c r="S13" i="61" s="1"/>
  <c r="R17" i="61" a="1"/>
  <c r="R17" i="61" s="1"/>
  <c r="R21" i="61" a="1"/>
  <c r="R21" i="61" s="1"/>
  <c r="R25" i="61" a="1"/>
  <c r="R25" i="61" s="1"/>
  <c r="R29" i="61" a="1"/>
  <c r="R29" i="61" s="1"/>
  <c r="R33" i="61" a="1"/>
  <c r="R33" i="61" s="1"/>
  <c r="R37" i="61" a="1"/>
  <c r="R37" i="61" s="1"/>
  <c r="R40" i="61" a="1"/>
  <c r="R40" i="61" s="1"/>
  <c r="R44" i="61" a="1"/>
  <c r="R44" i="61" s="1"/>
  <c r="R48" i="61" a="1"/>
  <c r="R48" i="61" s="1"/>
  <c r="R52" i="61" a="1"/>
  <c r="R52" i="61" s="1"/>
  <c r="R56" i="61" a="1"/>
  <c r="R56" i="61" s="1"/>
  <c r="R60" i="61" a="1"/>
  <c r="R60" i="61" s="1"/>
  <c r="R64" i="61" a="1"/>
  <c r="R64" i="61" s="1"/>
  <c r="R68" i="61" a="1"/>
  <c r="R68" i="61" s="1"/>
  <c r="R72" i="61" a="1"/>
  <c r="R72" i="61" s="1"/>
  <c r="R76" i="61" a="1"/>
  <c r="R76" i="61" s="1"/>
  <c r="R80" i="61" a="1"/>
  <c r="R80" i="61" s="1"/>
  <c r="R84" i="61" a="1"/>
  <c r="R84" i="61" s="1"/>
  <c r="S27" i="61"/>
  <c r="S42" i="61"/>
  <c r="S58" i="61"/>
  <c r="S70" i="61"/>
  <c r="S82" i="61"/>
  <c r="R14" i="61" a="1"/>
  <c r="R14" i="61" s="1"/>
  <c r="R26" i="61" a="1"/>
  <c r="R26" i="61" s="1"/>
  <c r="R38" i="61" a="1"/>
  <c r="R38" i="61" s="1"/>
  <c r="R49" i="61" a="1"/>
  <c r="R49" i="61" s="1"/>
  <c r="R61" i="61" a="1"/>
  <c r="R61" i="61" s="1"/>
  <c r="R73" i="61" a="1"/>
  <c r="R73" i="61" s="1"/>
  <c r="R85" i="61" a="1"/>
  <c r="R85" i="61" s="1"/>
  <c r="AN64" i="61" a="1"/>
  <c r="AN64" i="61" s="1"/>
  <c r="AN33" i="61" a="1"/>
  <c r="AN33" i="61" s="1"/>
  <c r="AN50" i="61" a="1"/>
  <c r="AN50" i="61" s="1"/>
  <c r="AN21" i="61" a="1"/>
  <c r="AN21" i="61" s="1"/>
  <c r="AN47" i="61" a="1"/>
  <c r="AN47" i="61" s="1"/>
  <c r="AN70" i="61" a="1"/>
  <c r="AN70" i="61" s="1"/>
  <c r="AN5" i="61" a="1"/>
  <c r="AN5" i="61" s="1"/>
  <c r="AN73" i="61" a="1"/>
  <c r="AN73" i="61" s="1"/>
  <c r="AN27" i="61" a="1"/>
  <c r="AN27" i="61" s="1"/>
  <c r="AN84" i="61" a="1"/>
  <c r="AN84" i="61" s="1"/>
  <c r="AN15" i="61" a="1"/>
  <c r="AN15" i="61" s="1"/>
  <c r="AN43" i="61" a="1"/>
  <c r="AN43" i="61" s="1"/>
  <c r="AN67" i="61" a="1"/>
  <c r="AN67" i="61" s="1"/>
  <c r="AN53" i="61" a="1"/>
  <c r="AN53" i="61" s="1"/>
  <c r="AN81" i="61" a="1"/>
  <c r="AN81" i="61" s="1"/>
  <c r="AN57" i="61" a="1"/>
  <c r="AN57" i="61" s="1"/>
  <c r="AN7" i="61" a="1"/>
  <c r="AN7" i="61" s="1"/>
  <c r="AN79" i="61" a="1"/>
  <c r="AN79" i="61" s="1"/>
  <c r="AN77" i="61" a="1"/>
  <c r="AN77" i="61" s="1"/>
  <c r="AN36" i="61" a="1"/>
  <c r="AN36" i="61" s="1"/>
  <c r="AN23" i="61" a="1"/>
  <c r="AN23" i="61" s="1"/>
  <c r="AN39" i="61" a="1"/>
  <c r="AN39" i="61" s="1"/>
  <c r="AN71" i="61" a="1"/>
  <c r="AN71" i="61" s="1"/>
  <c r="AN56" i="61" a="1"/>
  <c r="AN56" i="61" s="1"/>
  <c r="AN54" i="61" a="1"/>
  <c r="AN54" i="61" s="1"/>
  <c r="AN26" i="61" a="1"/>
  <c r="AN26" i="61" s="1"/>
  <c r="AN74" i="61" a="1"/>
  <c r="AN74" i="61" s="1"/>
  <c r="AN29" i="61" a="1"/>
  <c r="AN29" i="61" s="1"/>
  <c r="AN58" i="61" a="1"/>
  <c r="AN58" i="61" s="1"/>
  <c r="AN55" i="61" a="1"/>
  <c r="AN55" i="61" s="1"/>
  <c r="AN48" i="61" a="1"/>
  <c r="AN48" i="61" s="1"/>
  <c r="AN28" i="61" a="1"/>
  <c r="AN28" i="61" s="1"/>
  <c r="AN62" i="61" a="1"/>
  <c r="AN62" i="61" s="1"/>
  <c r="R5" i="61" a="1"/>
  <c r="R5" i="61" s="1"/>
  <c r="S5" i="61" s="1"/>
  <c r="AN46" i="61" a="1"/>
  <c r="AN46" i="61" s="1"/>
  <c r="AN10" i="61" a="1"/>
  <c r="AN10" i="61" s="1"/>
  <c r="AN49" i="61" a="1"/>
  <c r="AN49" i="61" s="1"/>
  <c r="AN61" i="61" a="1"/>
  <c r="AN61" i="61" s="1"/>
  <c r="AN13" i="61" a="1"/>
  <c r="AN13" i="61" s="1"/>
  <c r="AN60" i="61" a="1"/>
  <c r="AN60" i="61" s="1"/>
  <c r="AN85" i="61" a="1"/>
  <c r="AN85" i="61" s="1"/>
  <c r="AN31" i="61" a="1"/>
  <c r="AN31" i="61" s="1"/>
  <c r="AN66" i="61" a="1"/>
  <c r="AN66" i="61" s="1"/>
  <c r="AN51" i="61" a="1"/>
  <c r="AN51" i="61" s="1"/>
  <c r="AN82" i="61" a="1"/>
  <c r="AN82" i="61" s="1"/>
  <c r="AN16" i="61" a="1"/>
  <c r="AN16" i="61" s="1"/>
  <c r="AN42" i="61" a="1"/>
  <c r="AN42" i="61" s="1"/>
  <c r="AN12" i="61" a="1"/>
  <c r="AN12" i="61" s="1"/>
  <c r="AN86" i="61" a="1"/>
  <c r="AN86" i="61" s="1"/>
  <c r="AN45" i="61" a="1"/>
  <c r="AN45" i="61" s="1"/>
  <c r="AN68" i="61" a="1"/>
  <c r="AN68" i="61" s="1"/>
  <c r="AN24" i="61" a="1"/>
  <c r="AN24" i="61" s="1"/>
  <c r="AN8" i="61" a="1"/>
  <c r="AN8" i="61" s="1"/>
  <c r="AN44" i="61" a="1"/>
  <c r="AN44" i="61" s="1"/>
  <c r="AN17" i="61" a="1"/>
  <c r="AN17" i="61" s="1"/>
  <c r="AN25" i="61" a="1"/>
  <c r="AN25" i="61" s="1"/>
  <c r="AN76" i="61" a="1"/>
  <c r="AN76" i="61" s="1"/>
  <c r="AN14" i="61" a="1"/>
  <c r="AN14" i="61" s="1"/>
  <c r="AN30" i="61" a="1"/>
  <c r="AN30" i="61" s="1"/>
  <c r="AN78" i="61" a="1"/>
  <c r="AN78" i="61" s="1"/>
  <c r="AN11" i="61" a="1"/>
  <c r="AN11" i="61" s="1"/>
  <c r="AN19" i="61" a="1"/>
  <c r="AN19" i="61" s="1"/>
  <c r="AN32" i="61" a="1"/>
  <c r="AN32" i="61" s="1"/>
  <c r="AN59" i="61" a="1"/>
  <c r="AN59" i="61" s="1"/>
  <c r="AN20" i="61" a="1"/>
  <c r="AN20" i="61" s="1"/>
  <c r="AN69" i="61" a="1"/>
  <c r="AN69" i="61" s="1"/>
  <c r="AN40" i="61" a="1"/>
  <c r="AN40" i="61" s="1"/>
  <c r="AN6" i="61" a="1"/>
  <c r="AN6" i="61" s="1"/>
  <c r="AN34" i="61" a="1"/>
  <c r="AN34" i="61" s="1"/>
  <c r="AN41" i="61" a="1"/>
  <c r="AN41" i="61" s="1"/>
  <c r="AN22" i="61" a="1"/>
  <c r="AN22" i="61" s="1"/>
  <c r="AN80" i="61" a="1"/>
  <c r="AN80" i="61" s="1"/>
  <c r="AN72" i="61" a="1"/>
  <c r="AN72" i="61" s="1"/>
  <c r="AN52" i="61" a="1"/>
  <c r="AN52" i="61" s="1"/>
  <c r="AN65" i="61" a="1"/>
  <c r="AN65" i="61" s="1"/>
  <c r="AN75" i="61" a="1"/>
  <c r="AN75" i="61" s="1"/>
  <c r="AN18" i="61" a="1"/>
  <c r="AN18" i="61" s="1"/>
  <c r="AN9" i="61" a="1"/>
  <c r="AN9" i="61" s="1"/>
  <c r="AN83" i="61" a="1"/>
  <c r="AN83" i="61" s="1"/>
  <c r="AN35" i="61" a="1"/>
  <c r="AN35" i="61" s="1"/>
  <c r="AN63" i="61" a="1"/>
  <c r="AN63" i="61" s="1"/>
  <c r="W6" i="61"/>
</calcChain>
</file>

<file path=xl/sharedStrings.xml><?xml version="1.0" encoding="utf-8"?>
<sst xmlns="http://schemas.openxmlformats.org/spreadsheetml/2006/main" count="62" uniqueCount="31">
  <si>
    <t>على</t>
  </si>
  <si>
    <t>ص</t>
  </si>
  <si>
    <t>س</t>
  </si>
  <si>
    <t>ملاحظات</t>
  </si>
  <si>
    <t>عبدالله</t>
  </si>
  <si>
    <t>بسم الله الرحمن الرحيم</t>
  </si>
  <si>
    <t>الاسم</t>
  </si>
  <si>
    <t>رصيد صفر-</t>
  </si>
  <si>
    <t>مدين</t>
  </si>
  <si>
    <t xml:space="preserve">  count  </t>
  </si>
  <si>
    <t xml:space="preserve">     المبلغ     </t>
  </si>
  <si>
    <t xml:space="preserve">   الاسم   </t>
  </si>
  <si>
    <t>الرقم</t>
  </si>
  <si>
    <t xml:space="preserve"> اليوم  </t>
  </si>
  <si>
    <t>عدد الأسماء</t>
  </si>
  <si>
    <t>جدول الأسماء</t>
  </si>
  <si>
    <t>تفاصيل الاسم</t>
  </si>
  <si>
    <t>اختر الاسم من هنا</t>
  </si>
  <si>
    <t>المال</t>
  </si>
  <si>
    <t xml:space="preserve"> 👇⏬👇 </t>
  </si>
  <si>
    <t>على A</t>
  </si>
  <si>
    <t xml:space="preserve"> المبلغ </t>
  </si>
  <si>
    <t xml:space="preserve"> التاريخ        1</t>
  </si>
  <si>
    <t xml:space="preserve"> التاريخ        2</t>
  </si>
  <si>
    <t xml:space="preserve"> التاريخ        3</t>
  </si>
  <si>
    <t xml:space="preserve"> التاريخ        0</t>
  </si>
  <si>
    <t>21  A  20</t>
  </si>
  <si>
    <t>على5</t>
  </si>
  <si>
    <t>دائن</t>
  </si>
  <si>
    <r>
      <t xml:space="preserve">من فضلك </t>
    </r>
    <r>
      <rPr>
        <b/>
        <sz val="14"/>
        <color rgb="FF00B0F0"/>
        <rFont val="Arial"/>
        <family val="2"/>
      </rPr>
      <t>تفعيل الدائن</t>
    </r>
    <r>
      <rPr>
        <b/>
        <sz val="14"/>
        <color theme="1"/>
        <rFont val="Arial"/>
        <family val="2"/>
      </rPr>
      <t xml:space="preserve"> في جدول الاسماءو</t>
    </r>
    <r>
      <rPr>
        <b/>
        <sz val="14"/>
        <color rgb="FFFF0000"/>
        <rFont val="Arial"/>
        <family val="2"/>
      </rPr>
      <t>ترتيب الاسماءحسب الدين الاكبر</t>
    </r>
    <r>
      <rPr>
        <b/>
        <sz val="14"/>
        <color rgb="FF00B050"/>
        <rFont val="Arial"/>
        <family val="2"/>
      </rPr>
      <t>وزادكم الله علما</t>
    </r>
  </si>
  <si>
    <t>الحمايه بدون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</si>
</sst>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2000401]0"/>
    <numFmt numFmtId="165" formatCode="yyyy/mm/dd"/>
    <numFmt numFmtId="166" formatCode="000000000000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  <font>
      <sz val="11"/>
      <color theme="1"/>
      <name val="Arial"/>
      <family val="2"/>
      <charset val="178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rgb="FF00B050"/>
      <name val="Arial"/>
      <family val="2"/>
    </font>
    <font>
      <b/>
      <sz val="14"/>
      <color rgb="FF00B0F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1">
    <xf numFmtId="164" fontId="0" fillId="0" borderId="0"/>
    <xf numFmtId="164" fontId="5" fillId="0" borderId="0"/>
    <xf numFmtId="164" fontId="8" fillId="0" borderId="0"/>
    <xf numFmtId="164" fontId="6" fillId="0" borderId="0"/>
    <xf numFmtId="164" fontId="9" fillId="0" borderId="0"/>
    <xf numFmtId="164" fontId="4" fillId="0" borderId="0"/>
    <xf numFmtId="164" fontId="11" fillId="0" borderId="0"/>
    <xf numFmtId="164" fontId="11" fillId="0" borderId="0"/>
    <xf numFmtId="164" fontId="3" fillId="0" borderId="0"/>
    <xf numFmtId="164" fontId="14" fillId="0" borderId="0"/>
    <xf numFmtId="164" fontId="6" fillId="0" borderId="0"/>
    <xf numFmtId="164" fontId="2" fillId="0" borderId="0"/>
    <xf numFmtId="164" fontId="2" fillId="0" borderId="0"/>
    <xf numFmtId="164" fontId="21" fillId="0" borderId="0"/>
    <xf numFmtId="164" fontId="21" fillId="0" borderId="0"/>
    <xf numFmtId="164" fontId="1" fillId="0" borderId="0"/>
    <xf numFmtId="164" fontId="6" fillId="0" borderId="0"/>
    <xf numFmtId="164" fontId="6" fillId="0" borderId="0"/>
    <xf numFmtId="164" fontId="1" fillId="0" borderId="0"/>
    <xf numFmtId="164" fontId="1" fillId="0" borderId="0"/>
    <xf numFmtId="164" fontId="1" fillId="0" borderId="0"/>
  </cellStyleXfs>
  <cellXfs count="68">
    <xf numFmtId="164" fontId="0" fillId="0" borderId="0" xfId="0"/>
    <xf numFmtId="164" fontId="16" fillId="0" borderId="0" xfId="9" applyNumberFormat="1" applyFont="1" applyProtection="1"/>
    <xf numFmtId="164" fontId="7" fillId="8" borderId="1" xfId="9" applyNumberFormat="1" applyFont="1" applyFill="1" applyBorder="1" applyAlignment="1" applyProtection="1">
      <alignment horizontal="right" vertical="center"/>
    </xf>
    <xf numFmtId="164" fontId="7" fillId="8" borderId="1" xfId="9" applyNumberFormat="1" applyFont="1" applyFill="1" applyBorder="1" applyAlignment="1" applyProtection="1">
      <alignment horizontal="center" vertical="center"/>
    </xf>
    <xf numFmtId="164" fontId="15" fillId="2" borderId="0" xfId="9" applyNumberFormat="1" applyFont="1" applyFill="1" applyAlignment="1" applyProtection="1">
      <alignment horizontal="center" vertical="center"/>
    </xf>
    <xf numFmtId="164" fontId="12" fillId="0" borderId="0" xfId="9" applyNumberFormat="1" applyFont="1" applyProtection="1"/>
    <xf numFmtId="164" fontId="7" fillId="8" borderId="8" xfId="9" applyNumberFormat="1" applyFont="1" applyFill="1" applyBorder="1" applyAlignment="1" applyProtection="1">
      <alignment horizontal="center" vertical="center"/>
    </xf>
    <xf numFmtId="164" fontId="18" fillId="0" borderId="0" xfId="9" applyNumberFormat="1" applyFont="1" applyProtection="1"/>
    <xf numFmtId="164" fontId="19" fillId="0" borderId="0" xfId="9" applyNumberFormat="1" applyFont="1" applyProtection="1"/>
    <xf numFmtId="164" fontId="15" fillId="0" borderId="0" xfId="9" applyNumberFormat="1" applyFont="1" applyAlignment="1" applyProtection="1">
      <alignment vertical="center"/>
    </xf>
    <xf numFmtId="164" fontId="15" fillId="0" borderId="0" xfId="9" applyNumberFormat="1" applyFont="1" applyAlignment="1" applyProtection="1">
      <alignment vertical="center"/>
      <protection locked="0"/>
    </xf>
    <xf numFmtId="164" fontId="17" fillId="0" borderId="0" xfId="9" applyNumberFormat="1" applyFont="1" applyAlignment="1" applyProtection="1">
      <alignment vertical="center"/>
      <protection locked="0"/>
    </xf>
    <xf numFmtId="164" fontId="15" fillId="0" borderId="0" xfId="9" applyNumberFormat="1" applyFont="1" applyAlignment="1" applyProtection="1">
      <alignment horizontal="right" indent="1"/>
    </xf>
    <xf numFmtId="164" fontId="15" fillId="0" borderId="0" xfId="9" applyNumberFormat="1" applyFont="1" applyAlignment="1" applyProtection="1">
      <alignment horizontal="center"/>
    </xf>
    <xf numFmtId="164" fontId="16" fillId="3" borderId="0" xfId="9" applyNumberFormat="1" applyFont="1" applyFill="1" applyAlignment="1" applyProtection="1">
      <alignment horizontal="center" vertical="center"/>
    </xf>
    <xf numFmtId="164" fontId="15" fillId="4" borderId="7" xfId="9" applyNumberFormat="1" applyFont="1" applyFill="1" applyBorder="1" applyAlignment="1" applyProtection="1">
      <alignment horizontal="center" vertical="center"/>
      <protection locked="0"/>
    </xf>
    <xf numFmtId="164" fontId="15" fillId="7" borderId="1" xfId="9" applyNumberFormat="1" applyFont="1" applyFill="1" applyBorder="1" applyAlignment="1" applyProtection="1">
      <alignment horizontal="center" vertical="center"/>
    </xf>
    <xf numFmtId="164" fontId="15" fillId="6" borderId="10" xfId="9" applyNumberFormat="1" applyFont="1" applyFill="1" applyBorder="1" applyProtection="1"/>
    <xf numFmtId="164" fontId="16" fillId="3" borderId="2" xfId="9" applyNumberFormat="1" applyFont="1" applyFill="1" applyBorder="1" applyAlignment="1" applyProtection="1">
      <alignment horizontal="right" vertical="center"/>
    </xf>
    <xf numFmtId="165" fontId="15" fillId="0" borderId="0" xfId="9" applyNumberFormat="1" applyFont="1" applyProtection="1"/>
    <xf numFmtId="165" fontId="7" fillId="8" borderId="1" xfId="9" applyNumberFormat="1" applyFont="1" applyFill="1" applyBorder="1" applyAlignment="1" applyProtection="1">
      <alignment horizontal="center" vertical="center"/>
    </xf>
    <xf numFmtId="165" fontId="15" fillId="0" borderId="0" xfId="9" applyNumberFormat="1" applyFont="1" applyAlignment="1" applyProtection="1">
      <alignment horizontal="center" vertical="center"/>
    </xf>
    <xf numFmtId="165" fontId="15" fillId="0" borderId="0" xfId="9" applyNumberFormat="1" applyFont="1" applyAlignment="1" applyProtection="1">
      <alignment vertical="center"/>
      <protection locked="0"/>
    </xf>
    <xf numFmtId="164" fontId="17" fillId="0" borderId="0" xfId="9" applyNumberFormat="1" applyFont="1" applyAlignment="1" applyProtection="1">
      <alignment horizontal="left" vertical="center"/>
    </xf>
    <xf numFmtId="164" fontId="15" fillId="0" borderId="0" xfId="9" applyNumberFormat="1" applyFont="1" applyProtection="1"/>
    <xf numFmtId="164" fontId="17" fillId="0" borderId="0" xfId="9" applyNumberFormat="1" applyFont="1" applyProtection="1"/>
    <xf numFmtId="164" fontId="15" fillId="0" borderId="0" xfId="9" applyNumberFormat="1" applyFont="1" applyAlignment="1" applyProtection="1">
      <alignment horizontal="center" vertical="center"/>
    </xf>
    <xf numFmtId="164" fontId="8" fillId="0" borderId="0" xfId="9" applyNumberFormat="1" applyFont="1" applyProtection="1"/>
    <xf numFmtId="164" fontId="15" fillId="9" borderId="2" xfId="9" applyNumberFormat="1" applyFont="1" applyFill="1" applyBorder="1" applyAlignment="1" applyProtection="1">
      <alignment horizontal="center" vertical="center"/>
    </xf>
    <xf numFmtId="164" fontId="10" fillId="2" borderId="0" xfId="9" applyNumberFormat="1" applyFont="1" applyFill="1" applyAlignment="1" applyProtection="1">
      <alignment horizontal="center" vertical="center"/>
      <protection locked="0"/>
    </xf>
    <xf numFmtId="164" fontId="15" fillId="0" borderId="0" xfId="9" applyNumberFormat="1" applyFont="1" applyFill="1" applyBorder="1" applyAlignment="1" applyProtection="1">
      <alignment vertical="center" wrapText="1"/>
    </xf>
    <xf numFmtId="166" fontId="17" fillId="0" borderId="0" xfId="9" quotePrefix="1" applyNumberFormat="1" applyFont="1" applyAlignment="1" applyProtection="1">
      <alignment vertical="center"/>
      <protection locked="0"/>
    </xf>
    <xf numFmtId="164" fontId="17" fillId="0" borderId="0" xfId="9" quotePrefix="1" applyNumberFormat="1" applyFont="1" applyAlignment="1" applyProtection="1">
      <alignment vertical="center"/>
      <protection locked="0"/>
    </xf>
    <xf numFmtId="164" fontId="17" fillId="0" borderId="0" xfId="9" quotePrefix="1" applyNumberFormat="1" applyFont="1" applyAlignment="1" applyProtection="1">
      <alignment horizontal="left" vertical="center"/>
      <protection locked="0"/>
    </xf>
    <xf numFmtId="166" fontId="15" fillId="0" borderId="0" xfId="9" quotePrefix="1" applyNumberFormat="1" applyFont="1" applyAlignment="1" applyProtection="1">
      <alignment vertical="center"/>
    </xf>
    <xf numFmtId="164" fontId="15" fillId="0" borderId="0" xfId="9" applyNumberFormat="1" applyFont="1" applyAlignment="1" applyProtection="1">
      <alignment horizontal="right" vertical="center"/>
    </xf>
    <xf numFmtId="164" fontId="15" fillId="0" borderId="0" xfId="9" applyNumberFormat="1" applyFont="1" applyAlignment="1" applyProtection="1">
      <alignment horizontal="right"/>
    </xf>
    <xf numFmtId="0" fontId="15" fillId="0" borderId="0" xfId="9" applyNumberFormat="1" applyFont="1" applyProtection="1">
      <protection locked="0"/>
    </xf>
    <xf numFmtId="0" fontId="15" fillId="0" borderId="0" xfId="9" applyNumberFormat="1" applyFont="1" applyAlignment="1" applyProtection="1">
      <alignment horizontal="right" vertical="center"/>
      <protection locked="0"/>
    </xf>
    <xf numFmtId="0" fontId="17" fillId="0" borderId="0" xfId="9" applyNumberFormat="1" applyFont="1" applyProtection="1">
      <protection locked="0"/>
    </xf>
    <xf numFmtId="0" fontId="15" fillId="0" borderId="0" xfId="9" applyNumberFormat="1" applyFont="1" applyAlignment="1" applyProtection="1">
      <alignment horizontal="center"/>
      <protection locked="0"/>
    </xf>
    <xf numFmtId="0" fontId="15" fillId="0" borderId="0" xfId="9" applyNumberFormat="1" applyFont="1" applyProtection="1"/>
    <xf numFmtId="0" fontId="17" fillId="0" borderId="0" xfId="9" applyNumberFormat="1" applyFont="1" applyAlignment="1" applyProtection="1">
      <alignment horizontal="left" vertical="center"/>
    </xf>
    <xf numFmtId="0" fontId="15" fillId="0" borderId="0" xfId="9" applyNumberFormat="1" applyFont="1" applyAlignment="1" applyProtection="1">
      <alignment horizontal="center" vertical="center"/>
      <protection locked="0"/>
    </xf>
    <xf numFmtId="0" fontId="8" fillId="0" borderId="0" xfId="9" applyNumberFormat="1" applyFont="1" applyProtection="1">
      <protection locked="0"/>
    </xf>
    <xf numFmtId="0" fontId="15" fillId="0" borderId="0" xfId="9" applyNumberFormat="1" applyFont="1" applyAlignment="1" applyProtection="1">
      <alignment horizontal="right" vertical="center"/>
    </xf>
    <xf numFmtId="0" fontId="17" fillId="0" borderId="0" xfId="9" applyNumberFormat="1" applyFont="1" applyProtection="1"/>
    <xf numFmtId="0" fontId="15" fillId="0" borderId="0" xfId="9" applyNumberFormat="1" applyFont="1" applyFill="1" applyBorder="1" applyAlignment="1" applyProtection="1">
      <alignment vertical="center"/>
    </xf>
    <xf numFmtId="0" fontId="15" fillId="0" borderId="0" xfId="9" applyNumberFormat="1" applyFont="1" applyFill="1" applyProtection="1"/>
    <xf numFmtId="0" fontId="15" fillId="0" borderId="0" xfId="9" applyNumberFormat="1" applyFont="1" applyFill="1" applyBorder="1" applyAlignment="1" applyProtection="1">
      <alignment horizontal="center" vertical="center"/>
    </xf>
    <xf numFmtId="0" fontId="12" fillId="0" borderId="0" xfId="9" applyNumberFormat="1" applyFont="1" applyFill="1" applyAlignment="1" applyProtection="1">
      <alignment horizontal="center" vertical="center"/>
    </xf>
    <xf numFmtId="0" fontId="17" fillId="0" borderId="0" xfId="9" applyNumberFormat="1" applyFont="1" applyAlignment="1" applyProtection="1">
      <alignment horizontal="left" vertical="center"/>
      <protection locked="0"/>
    </xf>
    <xf numFmtId="0" fontId="13" fillId="5" borderId="0" xfId="9" applyNumberFormat="1" applyFont="1" applyFill="1" applyProtection="1">
      <protection hidden="1"/>
    </xf>
    <xf numFmtId="0" fontId="8" fillId="0" borderId="0" xfId="9" applyNumberFormat="1" applyFont="1" applyProtection="1"/>
    <xf numFmtId="0" fontId="15" fillId="0" borderId="0" xfId="9" applyNumberFormat="1" applyFont="1" applyAlignment="1" applyProtection="1">
      <alignment horizontal="right"/>
      <protection locked="0"/>
    </xf>
    <xf numFmtId="164" fontId="15" fillId="0" borderId="0" xfId="9" applyNumberFormat="1" applyFont="1" applyBorder="1" applyAlignment="1" applyProtection="1">
      <alignment vertical="center"/>
      <protection locked="0"/>
    </xf>
    <xf numFmtId="166" fontId="15" fillId="0" borderId="0" xfId="9" quotePrefix="1" applyNumberFormat="1" applyFont="1" applyBorder="1" applyAlignment="1" applyProtection="1">
      <alignment vertical="center"/>
    </xf>
    <xf numFmtId="165" fontId="15" fillId="0" borderId="0" xfId="9" applyNumberFormat="1" applyFont="1" applyBorder="1" applyAlignment="1" applyProtection="1">
      <alignment vertical="center"/>
      <protection locked="0"/>
    </xf>
    <xf numFmtId="0" fontId="15" fillId="0" borderId="0" xfId="9" applyNumberFormat="1" applyFont="1" applyBorder="1" applyAlignment="1" applyProtection="1">
      <alignment vertical="center"/>
      <protection locked="0"/>
    </xf>
    <xf numFmtId="164" fontId="15" fillId="2" borderId="0" xfId="9" applyNumberFormat="1" applyFont="1" applyFill="1" applyProtection="1"/>
    <xf numFmtId="0" fontId="12" fillId="2" borderId="0" xfId="9" applyNumberFormat="1" applyFont="1" applyFill="1" applyAlignment="1" applyProtection="1">
      <alignment horizontal="center" vertical="center"/>
      <protection locked="0"/>
    </xf>
    <xf numFmtId="0" fontId="17" fillId="9" borderId="4" xfId="9" applyNumberFormat="1" applyFont="1" applyFill="1" applyBorder="1" applyAlignment="1" applyProtection="1">
      <alignment horizontal="center" vertical="center"/>
    </xf>
    <xf numFmtId="0" fontId="17" fillId="9" borderId="3" xfId="9" applyNumberFormat="1" applyFont="1" applyFill="1" applyBorder="1" applyAlignment="1" applyProtection="1">
      <alignment horizontal="center" vertical="center"/>
    </xf>
    <xf numFmtId="164" fontId="15" fillId="9" borderId="4" xfId="9" applyNumberFormat="1" applyFont="1" applyFill="1" applyBorder="1" applyAlignment="1" applyProtection="1">
      <alignment horizontal="center" vertical="center"/>
    </xf>
    <xf numFmtId="164" fontId="15" fillId="9" borderId="3" xfId="9" applyNumberFormat="1" applyFont="1" applyFill="1" applyBorder="1" applyAlignment="1" applyProtection="1">
      <alignment horizontal="center" vertical="center"/>
    </xf>
    <xf numFmtId="164" fontId="22" fillId="10" borderId="5" xfId="9" applyNumberFormat="1" applyFont="1" applyFill="1" applyBorder="1" applyAlignment="1" applyProtection="1">
      <alignment horizontal="center" vertical="center" wrapText="1"/>
    </xf>
    <xf numFmtId="164" fontId="22" fillId="10" borderId="9" xfId="9" applyNumberFormat="1" applyFont="1" applyFill="1" applyBorder="1" applyAlignment="1" applyProtection="1">
      <alignment horizontal="center" vertical="center" wrapText="1"/>
    </xf>
    <xf numFmtId="164" fontId="22" fillId="10" borderId="6" xfId="9" applyNumberFormat="1" applyFont="1" applyFill="1" applyBorder="1" applyAlignment="1" applyProtection="1">
      <alignment horizontal="center" vertical="center" wrapText="1"/>
    </xf>
  </cellXfs>
  <cellStyles count="21">
    <cellStyle name="Normal" xfId="0" builtinId="0"/>
    <cellStyle name="Normal 2" xfId="1"/>
    <cellStyle name="Normal 3" xfId="2"/>
    <cellStyle name="Normal 4" xfId="3"/>
    <cellStyle name="Normal 4 2" xfId="4"/>
    <cellStyle name="Normal 4 2 2" xfId="10"/>
    <cellStyle name="Normal 4 3" xfId="7"/>
    <cellStyle name="Normal 4 3 2" xfId="17"/>
    <cellStyle name="Normal 5" xfId="5"/>
    <cellStyle name="Normal 5 2" xfId="11"/>
    <cellStyle name="Normal 5 2 2" xfId="19"/>
    <cellStyle name="Normal 5 3" xfId="15"/>
    <cellStyle name="Normal 6" xfId="6"/>
    <cellStyle name="Normal 6 2" xfId="16"/>
    <cellStyle name="Normal 7" xfId="8"/>
    <cellStyle name="Normal 7 2" xfId="12"/>
    <cellStyle name="Normal 7 2 2" xfId="20"/>
    <cellStyle name="Normal 7 3" xfId="18"/>
    <cellStyle name="Normal 8" xfId="13"/>
    <cellStyle name="Normal 8 2" xfId="14"/>
    <cellStyle name="عادي 2" xfId="9"/>
  </cellStyles>
  <dxfs count="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lor rgb="FFC00000"/>
      </font>
      <fill>
        <patternFill>
          <bgColor theme="4" tint="0.79998168889431442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lor rgb="FFC00000"/>
      </font>
      <fill>
        <patternFill>
          <bgColor theme="4" tint="0.79998168889431442"/>
        </patternFill>
      </fill>
      <border>
        <left style="thin">
          <color rgb="FFFFFF00"/>
        </left>
        <right style="thin">
          <color rgb="FFFFFF00"/>
        </right>
        <top style="thin">
          <color rgb="FFFFFF00"/>
        </top>
        <bottom style="thin">
          <color rgb="FFFFFF00"/>
        </bottom>
      </border>
    </dxf>
    <dxf>
      <fill>
        <patternFill>
          <bgColor theme="4" tint="0.79998168889431442"/>
        </patternFill>
      </fill>
    </dxf>
  </dxfs>
  <tableStyles count="1" defaultTableStyle="TableStyleMedium2" defaultPivotStyle="PivotStyleMedium9">
    <tableStyle name="نمط PivotTable 1" table="0" count="1">
      <tableStyleElement type="firstRowStripe" dxfId="6"/>
    </tableStyle>
  </tableStyles>
  <colors>
    <mruColors>
      <color rgb="FFFFCCCC"/>
      <color rgb="FFFF6600"/>
      <color rgb="FF00FFFF"/>
      <color rgb="FFCCFFFF"/>
      <color rgb="FFC6E6A2"/>
      <color rgb="FFCCFFCC"/>
      <color rgb="FFFFFFCC"/>
      <color rgb="FFFF7C80"/>
      <color rgb="FFCC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42335</xdr:colOff>
      <xdr:row>5</xdr:row>
      <xdr:rowOff>52916</xdr:rowOff>
    </xdr:from>
    <xdr:to>
      <xdr:col>20</xdr:col>
      <xdr:colOff>740834</xdr:colOff>
      <xdr:row>12</xdr:row>
      <xdr:rowOff>116415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08809616" y="1224491"/>
          <a:ext cx="698499" cy="1663699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706966</xdr:colOff>
      <xdr:row>3</xdr:row>
      <xdr:rowOff>135467</xdr:rowOff>
    </xdr:from>
    <xdr:to>
      <xdr:col>20</xdr:col>
      <xdr:colOff>127000</xdr:colOff>
      <xdr:row>6</xdr:row>
      <xdr:rowOff>84666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9509423450" y="849842"/>
          <a:ext cx="582084" cy="63499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582083</xdr:colOff>
      <xdr:row>1</xdr:row>
      <xdr:rowOff>370416</xdr:rowOff>
    </xdr:from>
    <xdr:to>
      <xdr:col>23</xdr:col>
      <xdr:colOff>52917</xdr:colOff>
      <xdr:row>4</xdr:row>
      <xdr:rowOff>31750</xdr:rowOff>
    </xdr:to>
    <xdr:cxnSp macro="">
      <xdr:nvCxnSpPr>
        <xdr:cNvPr id="4" name="Straight Arrow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9507659208" y="475191"/>
          <a:ext cx="328084" cy="49953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0</xdr:row>
      <xdr:rowOff>95251</xdr:rowOff>
    </xdr:from>
    <xdr:to>
      <xdr:col>9</xdr:col>
      <xdr:colOff>628650</xdr:colOff>
      <xdr:row>2</xdr:row>
      <xdr:rowOff>209551</xdr:rowOff>
    </xdr:to>
    <xdr:sp macro="" textlink="">
      <xdr:nvSpPr>
        <xdr:cNvPr id="5" name="Text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517037100" y="95251"/>
          <a:ext cx="4286250" cy="590550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</a:t>
          </a:r>
          <a:r>
            <a:rPr lang="ar-SA" sz="1400" b="1">
              <a:solidFill>
                <a:srgbClr val="FF0000"/>
              </a:solidFill>
            </a:rPr>
            <a:t>اعمدة   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l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K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J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I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G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F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E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D</a:t>
          </a: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C</a:t>
          </a:r>
          <a:r>
            <a:rPr kumimoji="0" lang="ar-SA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الى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00B050"/>
              </a:solidFill>
              <a:effectLst/>
              <a:uLnTx/>
              <a:uFillTx/>
              <a:latin typeface="+mn-lt"/>
              <a:ea typeface="+mn-ea"/>
              <a:cs typeface="+mn-cs"/>
            </a:rPr>
            <a:t>&amp;</a:t>
          </a: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p</a:t>
          </a:r>
          <a:endParaRPr lang="ar-LB" sz="1400" b="1" baseline="0">
            <a:solidFill>
              <a:srgbClr val="00B05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00B050"/>
              </a:solidFill>
            </a:rPr>
            <a:t>w 5</a:t>
          </a:r>
          <a:endParaRPr lang="en-GB" sz="1400" b="1">
            <a:solidFill>
              <a:srgbClr val="00B05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\1\&#1580;&#1583;&#1608;&#1604;&#1577;%20&#1575;&#1604;&#1583;&#1610;&#1608;&#1606;\&#1580;&#1583;&#1608;&#1604;&#1577;%20&#1575;&#1604;&#1583;&#1610;&#1608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salim"/>
      <sheetName val="salim 2"/>
      <sheetName val="ورقة2"/>
      <sheetName val="ورقة3"/>
    </sheetNames>
    <sheetDataSet>
      <sheetData sheetId="0"/>
      <sheetData sheetId="1">
        <row r="3">
          <cell r="S3" t="str">
            <v>احمد حبيبه</v>
          </cell>
        </row>
        <row r="4">
          <cell r="S4" t="str">
            <v>حازم محمد</v>
          </cell>
        </row>
        <row r="5">
          <cell r="S5" t="str">
            <v>هشام مجدى</v>
          </cell>
        </row>
        <row r="6">
          <cell r="S6" t="str">
            <v>salim</v>
          </cell>
        </row>
        <row r="7">
          <cell r="S7" t="str">
            <v>ER</v>
          </cell>
        </row>
        <row r="8">
          <cell r="S8" t="str">
            <v>DFGSD</v>
          </cell>
        </row>
        <row r="9">
          <cell r="S9" t="str">
            <v>على</v>
          </cell>
        </row>
        <row r="10">
          <cell r="S10">
            <v>0</v>
          </cell>
        </row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8">
          <cell r="S68">
            <v>0</v>
          </cell>
        </row>
        <row r="69">
          <cell r="S69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5">
          <cell r="S75">
            <v>0</v>
          </cell>
        </row>
        <row r="76">
          <cell r="S76">
            <v>0</v>
          </cell>
        </row>
        <row r="77">
          <cell r="S77">
            <v>0</v>
          </cell>
        </row>
        <row r="78">
          <cell r="S78">
            <v>0</v>
          </cell>
        </row>
        <row r="79">
          <cell r="S79">
            <v>0</v>
          </cell>
        </row>
        <row r="80">
          <cell r="S80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0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O86"/>
  <sheetViews>
    <sheetView rightToLeft="1" tabSelected="1" topLeftCell="N1" zoomScale="90" zoomScaleNormal="90" workbookViewId="0">
      <selection activeCell="R13" sqref="R13"/>
    </sheetView>
  </sheetViews>
  <sheetFormatPr defaultColWidth="8.7109375" defaultRowHeight="18"/>
  <cols>
    <col min="1" max="1" width="2.85546875" style="24" bestFit="1" customWidth="1"/>
    <col min="2" max="2" width="5.42578125" style="35" bestFit="1" customWidth="1"/>
    <col min="3" max="3" width="10.140625" style="24" bestFit="1" customWidth="1"/>
    <col min="4" max="5" width="7.5703125" style="24" bestFit="1" customWidth="1"/>
    <col min="6" max="6" width="15.28515625" style="24" bestFit="1" customWidth="1"/>
    <col min="7" max="8" width="7.5703125" style="24" bestFit="1" customWidth="1"/>
    <col min="9" max="9" width="15.28515625" style="24" bestFit="1" customWidth="1"/>
    <col min="10" max="11" width="7.5703125" style="25" bestFit="1" customWidth="1"/>
    <col min="12" max="12" width="15.28515625" style="19" bestFit="1" customWidth="1"/>
    <col min="13" max="14" width="7.5703125" style="24" bestFit="1" customWidth="1"/>
    <col min="15" max="15" width="15.28515625" style="24" bestFit="1" customWidth="1"/>
    <col min="16" max="16" width="9" style="24" bestFit="1" customWidth="1"/>
    <col min="17" max="17" width="2.85546875" style="24" bestFit="1" customWidth="1"/>
    <col min="18" max="18" width="10.140625" style="24" bestFit="1" customWidth="1"/>
    <col min="19" max="19" width="13.42578125" style="13" bestFit="1" customWidth="1"/>
    <col min="20" max="20" width="2.85546875" style="24" bestFit="1" customWidth="1"/>
    <col min="21" max="21" width="11.7109375" style="24" bestFit="1" customWidth="1"/>
    <col min="22" max="22" width="2.85546875" style="24" bestFit="1" customWidth="1"/>
    <col min="23" max="23" width="12.5703125" style="24" bestFit="1" customWidth="1"/>
    <col min="24" max="24" width="5.42578125" style="24" bestFit="1" customWidth="1"/>
    <col min="25" max="26" width="7.5703125" style="24" bestFit="1" customWidth="1"/>
    <col min="27" max="27" width="15.28515625" style="24" bestFit="1" customWidth="1"/>
    <col min="28" max="28" width="7.5703125" style="24" bestFit="1" customWidth="1"/>
    <col min="29" max="29" width="7.5703125" style="23" bestFit="1" customWidth="1"/>
    <col min="30" max="30" width="15.28515625" style="35" bestFit="1" customWidth="1"/>
    <col min="31" max="31" width="7.5703125" style="19" bestFit="1" customWidth="1"/>
    <col min="32" max="32" width="7.5703125" style="24" bestFit="1" customWidth="1"/>
    <col min="33" max="33" width="15.28515625" style="36" bestFit="1" customWidth="1"/>
    <col min="34" max="35" width="7.5703125" style="36" bestFit="1" customWidth="1"/>
    <col min="36" max="36" width="15.28515625" style="36" bestFit="1" customWidth="1"/>
    <col min="37" max="37" width="9" style="21" bestFit="1" customWidth="1"/>
    <col min="38" max="38" width="2.85546875" style="24" bestFit="1" customWidth="1"/>
    <col min="39" max="39" width="2" style="24" bestFit="1" customWidth="1"/>
    <col min="40" max="40" width="8" style="27" hidden="1" customWidth="1"/>
    <col min="41" max="41" width="2" style="24" bestFit="1" customWidth="1"/>
    <col min="42" max="16384" width="8.7109375" style="24"/>
  </cols>
  <sheetData>
    <row r="1" spans="1:41" s="37" customFormat="1" ht="18.75" thickBot="1">
      <c r="B1" s="38"/>
      <c r="J1" s="39"/>
      <c r="K1" s="39"/>
      <c r="L1" s="37" t="s">
        <v>29</v>
      </c>
      <c r="S1" s="40"/>
      <c r="U1" s="37" t="s">
        <v>26</v>
      </c>
      <c r="W1" s="60" t="s">
        <v>5</v>
      </c>
      <c r="X1" s="60"/>
      <c r="Y1" s="60"/>
      <c r="Z1" s="41"/>
      <c r="AA1" s="41"/>
      <c r="AB1" s="41"/>
      <c r="AC1" s="42"/>
      <c r="AD1" s="45"/>
      <c r="AE1" s="41"/>
      <c r="AF1" s="41"/>
      <c r="AG1" s="54"/>
      <c r="AH1" s="54"/>
      <c r="AI1" s="54"/>
      <c r="AJ1" s="54"/>
      <c r="AK1" s="43"/>
      <c r="AN1" s="44"/>
    </row>
    <row r="2" spans="1:41" s="41" customFormat="1" ht="18.75" thickBot="1">
      <c r="B2" s="45"/>
      <c r="J2" s="46"/>
      <c r="K2" s="46"/>
      <c r="R2" s="47"/>
      <c r="S2" s="47"/>
      <c r="T2" s="48"/>
      <c r="U2" s="49"/>
      <c r="W2" s="61" t="s">
        <v>17</v>
      </c>
      <c r="X2" s="62"/>
      <c r="Y2" s="50" t="s">
        <v>18</v>
      </c>
      <c r="Z2" s="37"/>
      <c r="AA2" s="37"/>
      <c r="AB2" s="37"/>
      <c r="AC2" s="51"/>
      <c r="AD2" s="38"/>
      <c r="AE2" s="37"/>
      <c r="AF2" s="52"/>
      <c r="AG2" s="54"/>
      <c r="AH2" s="54"/>
      <c r="AI2" s="54"/>
      <c r="AJ2" s="54"/>
      <c r="AK2" s="43"/>
      <c r="AN2" s="53"/>
    </row>
    <row r="3" spans="1:41" ht="18.75" customHeight="1" thickBot="1">
      <c r="L3" s="24" t="s">
        <v>30</v>
      </c>
      <c r="R3" s="63" t="s">
        <v>15</v>
      </c>
      <c r="S3" s="64"/>
      <c r="U3" s="28" t="s">
        <v>14</v>
      </c>
      <c r="W3" s="29" t="s">
        <v>6</v>
      </c>
      <c r="Y3" s="30"/>
      <c r="Z3" s="65" t="s">
        <v>16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</row>
    <row r="4" spans="1:41">
      <c r="A4" s="1">
        <v>1</v>
      </c>
      <c r="B4" s="2" t="s">
        <v>12</v>
      </c>
      <c r="C4" s="3" t="s">
        <v>11</v>
      </c>
      <c r="D4" s="3" t="s">
        <v>21</v>
      </c>
      <c r="E4" s="3" t="s">
        <v>13</v>
      </c>
      <c r="F4" s="20" t="s">
        <v>25</v>
      </c>
      <c r="G4" s="3" t="s">
        <v>21</v>
      </c>
      <c r="H4" s="3" t="s">
        <v>13</v>
      </c>
      <c r="I4" s="20" t="s">
        <v>22</v>
      </c>
      <c r="J4" s="3" t="s">
        <v>21</v>
      </c>
      <c r="K4" s="3" t="s">
        <v>13</v>
      </c>
      <c r="L4" s="20" t="s">
        <v>23</v>
      </c>
      <c r="M4" s="3" t="s">
        <v>21</v>
      </c>
      <c r="N4" s="3" t="s">
        <v>13</v>
      </c>
      <c r="O4" s="20" t="s">
        <v>24</v>
      </c>
      <c r="P4" s="3" t="s">
        <v>3</v>
      </c>
      <c r="Q4" s="1">
        <v>1</v>
      </c>
      <c r="R4" s="3" t="s">
        <v>11</v>
      </c>
      <c r="S4" s="3" t="s">
        <v>10</v>
      </c>
      <c r="T4" s="1">
        <v>1</v>
      </c>
      <c r="U4" s="4" t="s">
        <v>9</v>
      </c>
      <c r="V4" s="1">
        <v>1</v>
      </c>
      <c r="W4" s="5" t="s">
        <v>19</v>
      </c>
      <c r="X4" s="6" t="s">
        <v>12</v>
      </c>
      <c r="Y4" s="3" t="s">
        <v>21</v>
      </c>
      <c r="Z4" s="3" t="s">
        <v>13</v>
      </c>
      <c r="AA4" s="20" t="s">
        <v>25</v>
      </c>
      <c r="AB4" s="3" t="s">
        <v>21</v>
      </c>
      <c r="AC4" s="3" t="s">
        <v>13</v>
      </c>
      <c r="AD4" s="20" t="s">
        <v>22</v>
      </c>
      <c r="AE4" s="3" t="s">
        <v>21</v>
      </c>
      <c r="AF4" s="3" t="s">
        <v>13</v>
      </c>
      <c r="AG4" s="20" t="s">
        <v>23</v>
      </c>
      <c r="AH4" s="3" t="s">
        <v>21</v>
      </c>
      <c r="AI4" s="3" t="s">
        <v>13</v>
      </c>
      <c r="AJ4" s="20" t="s">
        <v>24</v>
      </c>
      <c r="AK4" s="3" t="s">
        <v>3</v>
      </c>
      <c r="AL4" s="1">
        <v>1</v>
      </c>
      <c r="AM4" s="7">
        <v>1</v>
      </c>
      <c r="AN4" s="8"/>
      <c r="AO4" s="7">
        <v>1</v>
      </c>
    </row>
    <row r="5" spans="1:41">
      <c r="B5" s="9">
        <f>IF(C5="","",MAX($B$4:B4)+1)</f>
        <v>1</v>
      </c>
      <c r="C5" s="10" t="s">
        <v>27</v>
      </c>
      <c r="D5" s="55">
        <f>G5+J5+M5</f>
        <v>1500</v>
      </c>
      <c r="E5" s="56" t="str">
        <f>IF(F5="","",VLOOKUP(WEEKDAY(F5),{1,"الأحد";2,"الإثنين";3,"الثّلاثاء";4,"الأربعاء";5,"الخميس";6,"الجمعة";7,"السبت"},2,0))</f>
        <v>الأحد</v>
      </c>
      <c r="F5" s="57">
        <v>44073</v>
      </c>
      <c r="G5" s="55">
        <v>1300</v>
      </c>
      <c r="H5" s="56" t="str">
        <f>IF(I5="","",VLOOKUP(WEEKDAY(I5),{1,"الأحد";2,"الإثنين";3,"الثّلاثاء";4,"الأربعاء";5,"الخميس";6,"الجمعة";7,"السبت"},2,0))</f>
        <v>الأحد</v>
      </c>
      <c r="I5" s="57">
        <v>44073</v>
      </c>
      <c r="J5" s="55">
        <v>125</v>
      </c>
      <c r="K5" s="56" t="str">
        <f>IF(L5="","",VLOOKUP(WEEKDAY(L5),{1,"الأحد";2,"الإثنين";3,"الثّلاثاء";4,"الأربعاء";5,"الخميس";6,"الجمعة";7,"السبت"},2,0))</f>
        <v>الأحد</v>
      </c>
      <c r="L5" s="57">
        <v>44073</v>
      </c>
      <c r="M5" s="55">
        <v>75</v>
      </c>
      <c r="N5" s="56" t="str">
        <f>IF(O5="","",VLOOKUP(WEEKDAY(O5),{1,"الأحد";2,"الإثنين";3,"الثّلاثاء";4,"الأربعاء";5,"الخميس";6,"الجمعة";7,"السبت"},2,0))</f>
        <v>الأحد</v>
      </c>
      <c r="O5" s="57">
        <v>44073</v>
      </c>
      <c r="P5" s="58"/>
      <c r="R5" s="12" t="str">
        <f t="array" ref="R5">IF(ROWS(R$5:R5)&gt;$U$5,"",INDEX($C$5:$C$86,MATCH(LARGE((SUMIFS($D$5:$D$86,$C$5:$C$86,$C$5:$C$86)+(ROW($C$5:$C$86)-ROW($C$5)-1)/100)*(IF($C$5:$C$86&lt;&gt;"",MATCH($C$5:$C$86,$C$5:$C$86,0)=ROW($C$5:$C$86)-ROW($C$5)+1,0)),ROWS($A$2:A2)),(SUMIFS($D$5:$D$86,$C$5:$C$86,$C$5:$C$86)+(ROW($C$5:$C$86)-ROW($C$5)-1)/100)*(IF($C$5:$C$86&lt;&gt;"",MATCH($C$5:$C$86,$C$5:$C$86,0)=ROW($C$5:$C$86)-ROW($C$5)+1,0)),0)))</f>
        <v>عبدالله</v>
      </c>
      <c r="S5" s="13">
        <f>IF(ROWS(S$5:S5)&gt;$U$5,"",SUMPRODUCT(--($C$5:$C$86=$R5),$D$5:$D$86))</f>
        <v>3000</v>
      </c>
      <c r="U5" s="14">
        <f t="array" ref="U5">SUM(IF($C$5:$C$86="",0,(MATCH($C$5:$C$86,$C$5:$C$86,0)=ROW($C$5:$C$86)-ROW($C$5)+1)*1))</f>
        <v>6</v>
      </c>
      <c r="W5" s="15" t="s">
        <v>27</v>
      </c>
      <c r="X5" s="26">
        <f t="array" ref="X5">IF(ROWS(X$5:X5)&gt;COUNTIF($C$5:$C$86,$W$5),"",INDEX(B$5:B$86,SMALL(IF($D$5:$D$86&lt;&gt;"",IF($C$5:$C$86=$W$5,ROW($D$5:$D$86)-ROW($D$5)+1)),ROWS(X$5:X5))))</f>
        <v>1</v>
      </c>
      <c r="Y5" s="26">
        <f t="array" ref="Y5">IF(ROWS(Y$5:Y5)&gt;COUNTIF($C$5:$C$86,$W$5),"",INDEX(D$5:D$86,SMALL(IF($D$5:$D$86&lt;&gt;"",IF($C$5:$C$86=$W$5,ROW($D$5:$D$86)-ROW($D$5)+1)),ROWS(Y$5:Y5))))</f>
        <v>1500</v>
      </c>
      <c r="Z5" s="26" t="str">
        <f t="array" ref="Z5">IF(ROWS(Z$5:Z5)&gt;COUNTIF($C$5:$C$86,$W$5),"",INDEX(E$5:E$86,SMALL(IF($D$5:$D$86&lt;&gt;"",IF($C$5:$C$86=$W$5,ROW($D$5:$D$86)-ROW($D$5)+1)),ROWS(Z$5:Z5))))</f>
        <v>الأحد</v>
      </c>
      <c r="AA5" s="21">
        <f t="array" ref="AA5">IF(ROWS(AA$5:AA5)&gt;COUNTIF($C$5:$C$86,$W$5),"",INDEX(F$5:F$86,SMALL(IF($D$5:$D$86&lt;&gt;"",IF($C$5:$C$86=$W$5,ROW($D$5:$D$86)-ROW($D$5)+1)),ROWS(AA$5:AA5))))</f>
        <v>44073</v>
      </c>
      <c r="AB5" s="26">
        <f t="array" ref="AB5">IF(ROWS(AB$5:AB5)&gt;COUNTIF($C$5:$C$86,$W$5),"",INDEX(G$5:G$86,SMALL(IF($D$5:$D$86&lt;&gt;"",IF($C$5:$C$86=$W$5,ROW($D$5:$D$86)-ROW($D$5)+1)),ROWS(AB$5:AB5))))</f>
        <v>1300</v>
      </c>
      <c r="AC5" s="26" t="str">
        <f t="array" ref="AC5">IF(ROWS(AC$5:AC5)&gt;COUNTIF($C$5:$C$86,$W$5),"",INDEX(H$5:H$86,SMALL(IF($D$5:$D$86&lt;&gt;"",IF($C$5:$C$86=$W$5,ROW($D$5:$D$86)-ROW($D$5)+1)),ROWS(AC$5:AC5))))</f>
        <v>الأحد</v>
      </c>
      <c r="AD5" s="21">
        <f t="array" ref="AD5">IF(ROWS(AD$5:AD5)&gt;COUNTIF($C$5:$C$86,$W$5),"",INDEX(I$5:I$86,SMALL(IF($D$5:$D$86&lt;&gt;"",IF($C$5:$C$86=$W$5,ROW($D$5:$D$86)-ROW($D$5)+1)),ROWS(AD$5:AD5))))</f>
        <v>44073</v>
      </c>
      <c r="AE5" s="26">
        <f t="array" ref="AE5">IF(ROWS(AE$5:AE5)&gt;COUNTIF($C$5:$C$86,$W$5),"",INDEX(J$5:J$86,SMALL(IF($D$5:$D$86&lt;&gt;"",IF($C$5:$C$86=$W$5,ROW($D$5:$D$86)-ROW($D$5)+1)),ROWS(AE$5:AE5))))</f>
        <v>125</v>
      </c>
      <c r="AF5" s="26" t="str">
        <f t="array" ref="AF5">IF(ROWS(AF$5:AF5)&gt;COUNTIF($C$5:$C$86,$W$5),"",INDEX(K$5:K$86,SMALL(IF($D$5:$D$86&lt;&gt;"",IF($C$5:$C$86=$W$5,ROW($D$5:$D$86)-ROW($D$5)+1)),ROWS(AF$5:AF5))))</f>
        <v>الأحد</v>
      </c>
      <c r="AG5" s="21">
        <f t="array" ref="AG5">IF(ROWS(AG$5:AG5)&gt;COUNTIF($C$5:$C$86,$W$5),"",INDEX(L$5:L$86,SMALL(IF($D$5:$D$86&lt;&gt;"",IF($C$5:$C$86=$W$5,ROW($D$5:$D$86)-ROW($D$5)+1)),ROWS(AG$5:AG5))))</f>
        <v>44073</v>
      </c>
      <c r="AH5" s="26">
        <f t="array" ref="AH5">IF(ROWS(AH$5:AH5)&gt;COUNTIF($C$5:$C$86,$W$5),"",INDEX(M$5:M$86,SMALL(IF($D$5:$D$86&lt;&gt;"",IF($C$5:$C$86=$W$5,ROW($D$5:$D$86)-ROW($D$5)+1)),ROWS(AH$5:AH5))))</f>
        <v>75</v>
      </c>
      <c r="AI5" s="26" t="str">
        <f t="array" ref="AI5">IF(ROWS(AI$5:AI5)&gt;COUNTIF($C$5:$C$86,$W$5),"",INDEX(N$5:N$86,SMALL(IF($D$5:$D$86&lt;&gt;"",IF($C$5:$C$86=$W$5,ROW($D$5:$D$86)-ROW($D$5)+1)),ROWS(AI$5:AI5))))</f>
        <v>الأحد</v>
      </c>
      <c r="AJ5" s="21">
        <f t="array" ref="AJ5">IF(ROWS(AJ$5:AJ5)&gt;COUNTIF($C$5:$C$86,$W$5),"",INDEX(O$5:O$86,SMALL(IF($D$5:$D$86&lt;&gt;"",IF($C$5:$C$86=$W$5,ROW($D$5:$D$86)-ROW($D$5)+1)),ROWS(AJ$5:AJ5))))</f>
        <v>44073</v>
      </c>
      <c r="AK5" s="26">
        <f t="array" ref="AK5">IF(ROWS(AK$5:AK5)&gt;COUNTIF($C$5:$C$86,$W$5),"",INDEX(P$5:P$86,SMALL(IF($D$5:$D$86&lt;&gt;"",IF($C$5:$C$86=$W$5,ROW($D$5:$D$86)-ROW($D$5)+1)),ROWS(AK$5:AK5))))</f>
        <v>0</v>
      </c>
      <c r="AN5" s="27" t="str">
        <f t="array" ref="AN5">IF(ROWS($AN$5:AN5)&gt;$U$5,"",INDEX($C$5:$C$86,SMALL(IF($C$5:$C$86&lt;&gt;"",IF(MATCH($C$5:$C$86,$C$5:$C$86,0)=ROW($C$5:$C$86)-ROW($C$5)+1,ROW($C$5:$C$86)-ROW($C$5)+1)),ROWS($AN$5:AN5))))</f>
        <v>على5</v>
      </c>
    </row>
    <row r="6" spans="1:41">
      <c r="B6" s="9">
        <f>IF(C6="","",MAX($B$4:B5)+1)</f>
        <v>2</v>
      </c>
      <c r="C6" s="10" t="s">
        <v>27</v>
      </c>
      <c r="D6" s="55">
        <f t="shared" ref="D6:D18" si="0">G6+J6+M6</f>
        <v>0</v>
      </c>
      <c r="E6" s="34" t="str">
        <f>IF(F6="","",VLOOKUP(WEEKDAY(F6),{1,"الأحد";2,"الإثنين";3,"الثّلاثاء";4,"الأربعاء";5,"الخميس";6,"الجمعة";7,"السبت"},2,0))</f>
        <v>الإثنين</v>
      </c>
      <c r="F6" s="57">
        <v>44074</v>
      </c>
      <c r="G6" s="55">
        <v>0</v>
      </c>
      <c r="H6" s="34" t="str">
        <f>IF(I6="","",VLOOKUP(WEEKDAY(I6),{1,"الأحد";2,"الإثنين";3,"الثّلاثاء";4,"الأربعاء";5,"الخميس";6,"الجمعة";7,"السبت"},2,0))</f>
        <v>الإثنين</v>
      </c>
      <c r="I6" s="57">
        <v>44074</v>
      </c>
      <c r="J6" s="55">
        <v>0</v>
      </c>
      <c r="K6" s="34" t="str">
        <f>IF(L6="","",VLOOKUP(WEEKDAY(L6),{1,"الأحد";2,"الإثنين";3,"الثّلاثاء";4,"الأربعاء";5,"الخميس";6,"الجمعة";7,"السبت"},2,0))</f>
        <v>الإثنين</v>
      </c>
      <c r="L6" s="57">
        <v>44074</v>
      </c>
      <c r="M6" s="55">
        <v>0</v>
      </c>
      <c r="N6" s="56" t="str">
        <f>IF(O6="","",VLOOKUP(WEEKDAY(O6),{1,"الأحد";2,"الإثنين";3,"الثّلاثاء";4,"الأربعاء";5,"الخميس";6,"الجمعة";7,"السبت"},2,0))</f>
        <v>الإثنين</v>
      </c>
      <c r="O6" s="57">
        <v>44074</v>
      </c>
      <c r="P6" s="58"/>
      <c r="R6" s="12" t="str">
        <f t="array" ref="R6">IF(ROWS(R$5:R6)&gt;$U$5,"",INDEX($C$5:$C$86,MATCH(LARGE((SUMIFS($D$5:$D$86,$C$5:$C$86,$C$5:$C$86)+(ROW($C$5:$C$86)-ROW($C$5)-1)/100)*(IF($C$5:$C$86&lt;&gt;"",MATCH($C$5:$C$86,$C$5:$C$86,0)=ROW($C$5:$C$86)-ROW($C$5)+1,0)),ROWS($A$2:A3)),(SUMIFS($D$5:$D$86,$C$5:$C$86,$C$5:$C$86)+(ROW($C$5:$C$86)-ROW($C$5)-1)/100)*(IF($C$5:$C$86&lt;&gt;"",MATCH($C$5:$C$86,$C$5:$C$86,0)=ROW($C$5:$C$86)-ROW($C$5)+1,0)),0)))</f>
        <v>على A</v>
      </c>
      <c r="S6" s="13">
        <f>IF(ROWS(S$5:S6)&gt;$U$5,"",SUMPRODUCT(--($C$5:$C$86=$R6),$D$5:$D$86))</f>
        <v>1850</v>
      </c>
      <c r="W6" s="16">
        <f>SUM($Y$5:$Y$86)</f>
        <v>1500</v>
      </c>
      <c r="X6" s="26">
        <f t="array" ref="X6">IF(ROWS(X$5:X6)&gt;COUNTIF($C$5:$C$86,$W$5),"",INDEX(B$5:B$86,SMALL(IF($D$5:$D$86&lt;&gt;"",IF($C$5:$C$86=$W$5,ROW($D$5:$D$86)-ROW($D$5)+1)),ROWS(X$5:X6))))</f>
        <v>2</v>
      </c>
      <c r="Y6" s="26">
        <f t="array" ref="Y6">IF(ROWS(Y$5:Y6)&gt;COUNTIF($C$5:$C$86,$W$5),"",INDEX(D$5:D$86,SMALL(IF($D$5:$D$86&lt;&gt;"",IF($C$5:$C$86=$W$5,ROW($D$5:$D$86)-ROW($D$5)+1)),ROWS(Y$5:Y6))))</f>
        <v>0</v>
      </c>
      <c r="Z6" s="26" t="str">
        <f t="array" ref="Z6">IF(ROWS(Z$5:Z6)&gt;COUNTIF($C$5:$C$86,$W$5),"",INDEX(E$5:E$86,SMALL(IF($D$5:$D$86&lt;&gt;"",IF($C$5:$C$86=$W$5,ROW($D$5:$D$86)-ROW($D$5)+1)),ROWS(Z$5:Z6))))</f>
        <v>الإثنين</v>
      </c>
      <c r="AA6" s="21">
        <f t="array" ref="AA6">IF(ROWS(AA$5:AA6)&gt;COUNTIF($C$5:$C$86,$W$5),"",INDEX(F$5:F$86,SMALL(IF($D$5:$D$86&lt;&gt;"",IF($C$5:$C$86=$W$5,ROW($D$5:$D$86)-ROW($D$5)+1)),ROWS(AA$5:AA6))))</f>
        <v>44074</v>
      </c>
      <c r="AB6" s="26">
        <f t="array" ref="AB6">IF(ROWS(AB$5:AB6)&gt;COUNTIF($C$5:$C$86,$W$5),"",INDEX(G$5:G$86,SMALL(IF($D$5:$D$86&lt;&gt;"",IF($C$5:$C$86=$W$5,ROW($D$5:$D$86)-ROW($D$5)+1)),ROWS(AB$5:AB6))))</f>
        <v>0</v>
      </c>
      <c r="AC6" s="26" t="str">
        <f t="array" ref="AC6">IF(ROWS(AC$5:AC6)&gt;COUNTIF($C$5:$C$86,$W$5),"",INDEX(H$5:H$86,SMALL(IF($D$5:$D$86&lt;&gt;"",IF($C$5:$C$86=$W$5,ROW($D$5:$D$86)-ROW($D$5)+1)),ROWS(AC$5:AC6))))</f>
        <v>الإثنين</v>
      </c>
      <c r="AD6" s="21">
        <f t="array" ref="AD6">IF(ROWS(AD$5:AD6)&gt;COUNTIF($C$5:$C$86,$W$5),"",INDEX(I$5:I$86,SMALL(IF($D$5:$D$86&lt;&gt;"",IF($C$5:$C$86=$W$5,ROW($D$5:$D$86)-ROW($D$5)+1)),ROWS(AD$5:AD6))))</f>
        <v>44074</v>
      </c>
      <c r="AE6" s="26">
        <f t="array" ref="AE6">IF(ROWS(AE$5:AE6)&gt;COUNTIF($C$5:$C$86,$W$5),"",INDEX(J$5:J$86,SMALL(IF($D$5:$D$86&lt;&gt;"",IF($C$5:$C$86=$W$5,ROW($D$5:$D$86)-ROW($D$5)+1)),ROWS(AE$5:AE6))))</f>
        <v>0</v>
      </c>
      <c r="AF6" s="26" t="str">
        <f t="array" ref="AF6">IF(ROWS(AF$5:AF6)&gt;COUNTIF($C$5:$C$86,$W$5),"",INDEX(K$5:K$86,SMALL(IF($D$5:$D$86&lt;&gt;"",IF($C$5:$C$86=$W$5,ROW($D$5:$D$86)-ROW($D$5)+1)),ROWS(AF$5:AF6))))</f>
        <v>الإثنين</v>
      </c>
      <c r="AG6" s="21">
        <f t="array" ref="AG6">IF(ROWS(AG$5:AG6)&gt;COUNTIF($C$5:$C$86,$W$5),"",INDEX(L$5:L$86,SMALL(IF($D$5:$D$86&lt;&gt;"",IF($C$5:$C$86=$W$5,ROW($D$5:$D$86)-ROW($D$5)+1)),ROWS(AG$5:AG6))))</f>
        <v>44074</v>
      </c>
      <c r="AH6" s="26">
        <f t="array" ref="AH6">IF(ROWS(AH$5:AH6)&gt;COUNTIF($C$5:$C$86,$W$5),"",INDEX(M$5:M$86,SMALL(IF($D$5:$D$86&lt;&gt;"",IF($C$5:$C$86=$W$5,ROW($D$5:$D$86)-ROW($D$5)+1)),ROWS(AH$5:AH6))))</f>
        <v>0</v>
      </c>
      <c r="AI6" s="26" t="str">
        <f t="array" ref="AI6">IF(ROWS(AI$5:AI6)&gt;COUNTIF($C$5:$C$86,$W$5),"",INDEX(N$5:N$86,SMALL(IF($D$5:$D$86&lt;&gt;"",IF($C$5:$C$86=$W$5,ROW($D$5:$D$86)-ROW($D$5)+1)),ROWS(AI$5:AI6))))</f>
        <v>الإثنين</v>
      </c>
      <c r="AJ6" s="21">
        <f t="array" ref="AJ6">IF(ROWS(AJ$5:AJ6)&gt;COUNTIF($C$5:$C$86,$W$5),"",INDEX(O$5:O$86,SMALL(IF($D$5:$D$86&lt;&gt;"",IF($C$5:$C$86=$W$5,ROW($D$5:$D$86)-ROW($D$5)+1)),ROWS(AJ$5:AJ6))))</f>
        <v>44074</v>
      </c>
      <c r="AK6" s="26">
        <f t="array" ref="AK6">IF(ROWS(AK$5:AK6)&gt;COUNTIF($C$5:$C$86,$W$5),"",INDEX(P$5:P$86,SMALL(IF($D$5:$D$86&lt;&gt;"",IF($C$5:$C$86=$W$5,ROW($D$5:$D$86)-ROW($D$5)+1)),ROWS(AK$5:AK6))))</f>
        <v>0</v>
      </c>
      <c r="AN6" s="27" t="str">
        <f t="array" ref="AN6">IF(ROWS($AN$5:AN6)&gt;$U$5,"",INDEX($C$5:$C$86,SMALL(IF($C$5:$C$86&lt;&gt;"",IF(MATCH($C$5:$C$86,$C$5:$C$86,0)=ROW($C$5:$C$86)-ROW($C$5)+1,ROW($C$5:$C$86)-ROW($C$5)+1)),ROWS($AN$5:AN6))))</f>
        <v>عبدالله</v>
      </c>
    </row>
    <row r="7" spans="1:41">
      <c r="B7" s="9">
        <f>IF(C7="","",MAX($B$4:B6)+1)</f>
        <v>3</v>
      </c>
      <c r="C7" s="10" t="s">
        <v>27</v>
      </c>
      <c r="D7" s="55">
        <f t="shared" si="0"/>
        <v>0</v>
      </c>
      <c r="E7" s="34" t="str">
        <f>IF(F7="","",VLOOKUP(WEEKDAY(F7),{1,"الأحد";2,"الإثنين";3,"الثّلاثاء";4,"الأربعاء";5,"الخميس";6,"الجمعة";7,"السبت"},2,0))</f>
        <v>الثّلاثاء</v>
      </c>
      <c r="F7" s="57">
        <v>44075</v>
      </c>
      <c r="G7" s="55">
        <v>0</v>
      </c>
      <c r="H7" s="34" t="str">
        <f>IF(I7="","",VLOOKUP(WEEKDAY(I7),{1,"الأحد";2,"الإثنين";3,"الثّلاثاء";4,"الأربعاء";5,"الخميس";6,"الجمعة";7,"السبت"},2,0))</f>
        <v>الثّلاثاء</v>
      </c>
      <c r="I7" s="57">
        <v>44075</v>
      </c>
      <c r="J7" s="55">
        <v>0</v>
      </c>
      <c r="K7" s="34" t="str">
        <f>IF(L7="","",VLOOKUP(WEEKDAY(L7),{1,"الأحد";2,"الإثنين";3,"الثّلاثاء";4,"الأربعاء";5,"الخميس";6,"الجمعة";7,"السبت"},2,0))</f>
        <v>الثّلاثاء</v>
      </c>
      <c r="L7" s="57">
        <v>44075</v>
      </c>
      <c r="M7" s="55">
        <v>0</v>
      </c>
      <c r="N7" s="56" t="str">
        <f>IF(O7="","",VLOOKUP(WEEKDAY(O7),{1,"الأحد";2,"الإثنين";3,"الثّلاثاء";4,"الأربعاء";5,"الخميس";6,"الجمعة";7,"السبت"},2,0))</f>
        <v>الثّلاثاء</v>
      </c>
      <c r="O7" s="57">
        <v>44075</v>
      </c>
      <c r="P7" s="58"/>
      <c r="R7" s="12" t="str">
        <f t="array" ref="R7">IF(ROWS(R$5:R7)&gt;$U$5,"",INDEX($C$5:$C$86,MATCH(LARGE((SUMIFS($D$5:$D$86,$C$5:$C$86,$C$5:$C$86)+(ROW($C$5:$C$86)-ROW($C$5)-1)/100)*(IF($C$5:$C$86&lt;&gt;"",MATCH($C$5:$C$86,$C$5:$C$86,0)=ROW($C$5:$C$86)-ROW($C$5)+1,0)),ROWS($A$2:A4)),(SUMIFS($D$5:$D$86,$C$5:$C$86,$C$5:$C$86)+(ROW($C$5:$C$86)-ROW($C$5)-1)/100)*(IF($C$5:$C$86&lt;&gt;"",MATCH($C$5:$C$86,$C$5:$C$86,0)=ROW($C$5:$C$86)-ROW($C$5)+1,0)),0)))</f>
        <v>على5</v>
      </c>
      <c r="S7" s="13">
        <f>IF(ROWS(S$5:S7)&gt;$U$5,"",SUMPRODUCT(--($C$5:$C$86=$R7),$D$5:$D$86))</f>
        <v>1500</v>
      </c>
      <c r="X7" s="26">
        <f t="array" ref="X7">IF(ROWS(X$5:X7)&gt;COUNTIF($C$5:$C$86,$W$5),"",INDEX(B$5:B$86,SMALL(IF($D$5:$D$86&lt;&gt;"",IF($C$5:$C$86=$W$5,ROW($D$5:$D$86)-ROW($D$5)+1)),ROWS(X$5:X7))))</f>
        <v>3</v>
      </c>
      <c r="Y7" s="26">
        <f t="array" ref="Y7">IF(ROWS(Y$5:Y7)&gt;COUNTIF($C$5:$C$86,$W$5),"",INDEX(D$5:D$86,SMALL(IF($D$5:$D$86&lt;&gt;"",IF($C$5:$C$86=$W$5,ROW($D$5:$D$86)-ROW($D$5)+1)),ROWS(Y$5:Y7))))</f>
        <v>0</v>
      </c>
      <c r="Z7" s="26" t="str">
        <f t="array" ref="Z7">IF(ROWS(Z$5:Z7)&gt;COUNTIF($C$5:$C$86,$W$5),"",INDEX(E$5:E$86,SMALL(IF($D$5:$D$86&lt;&gt;"",IF($C$5:$C$86=$W$5,ROW($D$5:$D$86)-ROW($D$5)+1)),ROWS(Z$5:Z7))))</f>
        <v>الثّلاثاء</v>
      </c>
      <c r="AA7" s="21">
        <f t="array" ref="AA7">IF(ROWS(AA$5:AA7)&gt;COUNTIF($C$5:$C$86,$W$5),"",INDEX(F$5:F$86,SMALL(IF($D$5:$D$86&lt;&gt;"",IF($C$5:$C$86=$W$5,ROW($D$5:$D$86)-ROW($D$5)+1)),ROWS(AA$5:AA7))))</f>
        <v>44075</v>
      </c>
      <c r="AB7" s="26">
        <f t="array" ref="AB7">IF(ROWS(AB$5:AB7)&gt;COUNTIF($C$5:$C$86,$W$5),"",INDEX(G$5:G$86,SMALL(IF($D$5:$D$86&lt;&gt;"",IF($C$5:$C$86=$W$5,ROW($D$5:$D$86)-ROW($D$5)+1)),ROWS(AB$5:AB7))))</f>
        <v>0</v>
      </c>
      <c r="AC7" s="26" t="str">
        <f t="array" ref="AC7">IF(ROWS(AC$5:AC7)&gt;COUNTIF($C$5:$C$86,$W$5),"",INDEX(H$5:H$86,SMALL(IF($D$5:$D$86&lt;&gt;"",IF($C$5:$C$86=$W$5,ROW($D$5:$D$86)-ROW($D$5)+1)),ROWS(AC$5:AC7))))</f>
        <v>الثّلاثاء</v>
      </c>
      <c r="AD7" s="21">
        <f t="array" ref="AD7">IF(ROWS(AD$5:AD7)&gt;COUNTIF($C$5:$C$86,$W$5),"",INDEX(I$5:I$86,SMALL(IF($D$5:$D$86&lt;&gt;"",IF($C$5:$C$86=$W$5,ROW($D$5:$D$86)-ROW($D$5)+1)),ROWS(AD$5:AD7))))</f>
        <v>44075</v>
      </c>
      <c r="AE7" s="26">
        <f t="array" ref="AE7">IF(ROWS(AE$5:AE7)&gt;COUNTIF($C$5:$C$86,$W$5),"",INDEX(J$5:J$86,SMALL(IF($D$5:$D$86&lt;&gt;"",IF($C$5:$C$86=$W$5,ROW($D$5:$D$86)-ROW($D$5)+1)),ROWS(AE$5:AE7))))</f>
        <v>0</v>
      </c>
      <c r="AF7" s="26" t="str">
        <f t="array" ref="AF7">IF(ROWS(AF$5:AF7)&gt;COUNTIF($C$5:$C$86,$W$5),"",INDEX(K$5:K$86,SMALL(IF($D$5:$D$86&lt;&gt;"",IF($C$5:$C$86=$W$5,ROW($D$5:$D$86)-ROW($D$5)+1)),ROWS(AF$5:AF7))))</f>
        <v>الثّلاثاء</v>
      </c>
      <c r="AG7" s="21">
        <f t="array" ref="AG7">IF(ROWS(AG$5:AG7)&gt;COUNTIF($C$5:$C$86,$W$5),"",INDEX(L$5:L$86,SMALL(IF($D$5:$D$86&lt;&gt;"",IF($C$5:$C$86=$W$5,ROW($D$5:$D$86)-ROW($D$5)+1)),ROWS(AG$5:AG7))))</f>
        <v>44075</v>
      </c>
      <c r="AH7" s="26">
        <f t="array" ref="AH7">IF(ROWS(AH$5:AH7)&gt;COUNTIF($C$5:$C$86,$W$5),"",INDEX(M$5:M$86,SMALL(IF($D$5:$D$86&lt;&gt;"",IF($C$5:$C$86=$W$5,ROW($D$5:$D$86)-ROW($D$5)+1)),ROWS(AH$5:AH7))))</f>
        <v>0</v>
      </c>
      <c r="AI7" s="26" t="str">
        <f t="array" ref="AI7">IF(ROWS(AI$5:AI7)&gt;COUNTIF($C$5:$C$86,$W$5),"",INDEX(N$5:N$86,SMALL(IF($D$5:$D$86&lt;&gt;"",IF($C$5:$C$86=$W$5,ROW($D$5:$D$86)-ROW($D$5)+1)),ROWS(AI$5:AI7))))</f>
        <v>الثّلاثاء</v>
      </c>
      <c r="AJ7" s="21">
        <f t="array" ref="AJ7">IF(ROWS(AJ$5:AJ7)&gt;COUNTIF($C$5:$C$86,$W$5),"",INDEX(O$5:O$86,SMALL(IF($D$5:$D$86&lt;&gt;"",IF($C$5:$C$86=$W$5,ROW($D$5:$D$86)-ROW($D$5)+1)),ROWS(AJ$5:AJ7))))</f>
        <v>44075</v>
      </c>
      <c r="AK7" s="26">
        <f t="array" ref="AK7">IF(ROWS(AK$5:AK7)&gt;COUNTIF($C$5:$C$86,$W$5),"",INDEX(P$5:P$86,SMALL(IF($D$5:$D$86&lt;&gt;"",IF($C$5:$C$86=$W$5,ROW($D$5:$D$86)-ROW($D$5)+1)),ROWS(AK$5:AK7))))</f>
        <v>0</v>
      </c>
      <c r="AN7" s="27" t="str">
        <f t="array" ref="AN7">IF(ROWS($AN$5:AN7)&gt;$U$5,"",INDEX($C$5:$C$86,SMALL(IF($C$5:$C$86&lt;&gt;"",IF(MATCH($C$5:$C$86,$C$5:$C$86,0)=ROW($C$5:$C$86)-ROW($C$5)+1,ROW($C$5:$C$86)-ROW($C$5)+1)),ROWS($AN$5:AN7))))</f>
        <v>على A</v>
      </c>
    </row>
    <row r="8" spans="1:41">
      <c r="B8" s="9">
        <f>IF(C8="","",MAX($B$4:B7)+1)</f>
        <v>4</v>
      </c>
      <c r="C8" s="10" t="s">
        <v>4</v>
      </c>
      <c r="D8" s="55">
        <f t="shared" si="0"/>
        <v>3000</v>
      </c>
      <c r="E8" s="34" t="str">
        <f>IF(F8="","",VLOOKUP(WEEKDAY(F8),{1,"الأحد";2,"الإثنين";3,"الثّلاثاء";4,"الأربعاء";5,"الخميس";6,"الجمعة";7,"السبت"},2,0))</f>
        <v>الأحد</v>
      </c>
      <c r="F8" s="22">
        <v>44073</v>
      </c>
      <c r="G8" s="55">
        <v>3000</v>
      </c>
      <c r="H8" s="34" t="str">
        <f>IF(I8="","",VLOOKUP(WEEKDAY(I8),{1,"الأحد";2,"الإثنين";3,"الثّلاثاء";4,"الأربعاء";5,"الخميس";6,"الجمعة";7,"السبت"},2,0))</f>
        <v>الخميس</v>
      </c>
      <c r="I8" s="22">
        <v>43734</v>
      </c>
      <c r="J8" s="55">
        <v>0</v>
      </c>
      <c r="K8" s="34" t="str">
        <f>IF(L8="","",VLOOKUP(WEEKDAY(L8),{1,"الأحد";2,"الإثنين";3,"الثّلاثاء";4,"الأربعاء";5,"الخميس";6,"الجمعة";7,"السبت"},2,0))</f>
        <v>الخميس</v>
      </c>
      <c r="L8" s="22">
        <v>43734</v>
      </c>
      <c r="M8" s="55">
        <v>0</v>
      </c>
      <c r="N8" s="34" t="str">
        <f>IF(O8="","",VLOOKUP(WEEKDAY(O8),{1,"الأحد";2,"الإثنين";3,"الثّلاثاء";4,"الأربعاء";5,"الخميس";6,"الجمعة";7,"السبت"},2,0))</f>
        <v>الخميس</v>
      </c>
      <c r="O8" s="22">
        <v>43734</v>
      </c>
      <c r="P8" s="58"/>
      <c r="R8" s="12" t="str">
        <f t="array" ref="R8">IF(ROWS(R$5:R8)&gt;$U$5,"",INDEX($C$5:$C$86,MATCH(LARGE((SUMIFS($D$5:$D$86,$C$5:$C$86,$C$5:$C$86)+(ROW($C$5:$C$86)-ROW($C$5)-1)/100)*(IF($C$5:$C$86&lt;&gt;"",MATCH($C$5:$C$86,$C$5:$C$86,0)=ROW($C$5:$C$86)-ROW($C$5)+1,0)),ROWS($A$2:A5)),(SUMIFS($D$5:$D$86,$C$5:$C$86,$C$5:$C$86)+(ROW($C$5:$C$86)-ROW($C$5)-1)/100)*(IF($C$5:$C$86&lt;&gt;"",MATCH($C$5:$C$86,$C$5:$C$86,0)=ROW($C$5:$C$86)-ROW($C$5)+1,0)),0)))</f>
        <v>على</v>
      </c>
      <c r="S8" s="13">
        <f>IF(ROWS(S$5:S8)&gt;$U$5,"",SUMPRODUCT(--($C$5:$C$86=$R8),$D$5:$D$86))</f>
        <v>1300</v>
      </c>
      <c r="X8" s="26" t="str">
        <f t="array" ref="X8">IF(ROWS(X$5:X8)&gt;COUNTIF($C$5:$C$86,$W$5),"",INDEX(B$5:B$86,SMALL(IF($D$5:$D$86&lt;&gt;"",IF($C$5:$C$86=$W$5,ROW($D$5:$D$86)-ROW($D$5)+1)),ROWS(X$5:X8))))</f>
        <v/>
      </c>
      <c r="Y8" s="26" t="str">
        <f t="array" ref="Y8">IF(ROWS(Y$5:Y8)&gt;COUNTIF($C$5:$C$86,$W$5),"",INDEX(D$5:D$86,SMALL(IF($D$5:$D$86&lt;&gt;"",IF($C$5:$C$86=$W$5,ROW($D$5:$D$86)-ROW($D$5)+1)),ROWS(Y$5:Y8))))</f>
        <v/>
      </c>
      <c r="Z8" s="26" t="str">
        <f t="array" ref="Z8">IF(ROWS(Z$5:Z8)&gt;COUNTIF($C$5:$C$86,$W$5),"",INDEX(E$5:E$86,SMALL(IF($D$5:$D$86&lt;&gt;"",IF($C$5:$C$86=$W$5,ROW($D$5:$D$86)-ROW($D$5)+1)),ROWS(Z$5:Z8))))</f>
        <v/>
      </c>
      <c r="AA8" s="21" t="str">
        <f t="array" ref="AA8">IF(ROWS(AA$5:AA8)&gt;COUNTIF($C$5:$C$86,$W$5),"",INDEX(F$5:F$86,SMALL(IF($D$5:$D$86&lt;&gt;"",IF($C$5:$C$86=$W$5,ROW($D$5:$D$86)-ROW($D$5)+1)),ROWS(AA$5:AA8))))</f>
        <v/>
      </c>
      <c r="AB8" s="26" t="str">
        <f t="array" ref="AB8">IF(ROWS(AB$5:AB8)&gt;COUNTIF($C$5:$C$86,$W$5),"",INDEX(G$5:G$86,SMALL(IF($D$5:$D$86&lt;&gt;"",IF($C$5:$C$86=$W$5,ROW($D$5:$D$86)-ROW($D$5)+1)),ROWS(AB$5:AB8))))</f>
        <v/>
      </c>
      <c r="AC8" s="26" t="str">
        <f t="array" ref="AC8">IF(ROWS(AC$5:AC8)&gt;COUNTIF($C$5:$C$86,$W$5),"",INDEX(H$5:H$86,SMALL(IF($D$5:$D$86&lt;&gt;"",IF($C$5:$C$86=$W$5,ROW($D$5:$D$86)-ROW($D$5)+1)),ROWS(AC$5:AC8))))</f>
        <v/>
      </c>
      <c r="AD8" s="21" t="str">
        <f t="array" ref="AD8">IF(ROWS(AD$5:AD8)&gt;COUNTIF($C$5:$C$86,$W$5),"",INDEX(I$5:I$86,SMALL(IF($D$5:$D$86&lt;&gt;"",IF($C$5:$C$86=$W$5,ROW($D$5:$D$86)-ROW($D$5)+1)),ROWS(AD$5:AD8))))</f>
        <v/>
      </c>
      <c r="AE8" s="26" t="str">
        <f t="array" ref="AE8">IF(ROWS(AE$5:AE8)&gt;COUNTIF($C$5:$C$86,$W$5),"",INDEX(J$5:J$86,SMALL(IF($D$5:$D$86&lt;&gt;"",IF($C$5:$C$86=$W$5,ROW($D$5:$D$86)-ROW($D$5)+1)),ROWS(AE$5:AE8))))</f>
        <v/>
      </c>
      <c r="AF8" s="26" t="str">
        <f t="array" ref="AF8">IF(ROWS(AF$5:AF8)&gt;COUNTIF($C$5:$C$86,$W$5),"",INDEX(K$5:K$86,SMALL(IF($D$5:$D$86&lt;&gt;"",IF($C$5:$C$86=$W$5,ROW($D$5:$D$86)-ROW($D$5)+1)),ROWS(AF$5:AF8))))</f>
        <v/>
      </c>
      <c r="AG8" s="21" t="str">
        <f t="array" ref="AG8">IF(ROWS(AG$5:AG8)&gt;COUNTIF($C$5:$C$86,$W$5),"",INDEX(L$5:L$86,SMALL(IF($D$5:$D$86&lt;&gt;"",IF($C$5:$C$86=$W$5,ROW($D$5:$D$86)-ROW($D$5)+1)),ROWS(AG$5:AG8))))</f>
        <v/>
      </c>
      <c r="AH8" s="26" t="str">
        <f t="array" ref="AH8">IF(ROWS(AH$5:AH8)&gt;COUNTIF($C$5:$C$86,$W$5),"",INDEX(M$5:M$86,SMALL(IF($D$5:$D$86&lt;&gt;"",IF($C$5:$C$86=$W$5,ROW($D$5:$D$86)-ROW($D$5)+1)),ROWS(AH$5:AH8))))</f>
        <v/>
      </c>
      <c r="AI8" s="26" t="str">
        <f t="array" ref="AI8">IF(ROWS(AI$5:AI8)&gt;COUNTIF($C$5:$C$86,$W$5),"",INDEX(N$5:N$86,SMALL(IF($D$5:$D$86&lt;&gt;"",IF($C$5:$C$86=$W$5,ROW($D$5:$D$86)-ROW($D$5)+1)),ROWS(AI$5:AI8))))</f>
        <v/>
      </c>
      <c r="AJ8" s="21" t="str">
        <f t="array" ref="AJ8">IF(ROWS(AJ$5:AJ8)&gt;COUNTIF($C$5:$C$86,$W$5),"",INDEX(O$5:O$86,SMALL(IF($D$5:$D$86&lt;&gt;"",IF($C$5:$C$86=$W$5,ROW($D$5:$D$86)-ROW($D$5)+1)),ROWS(AJ$5:AJ8))))</f>
        <v/>
      </c>
      <c r="AK8" s="26" t="str">
        <f t="array" ref="AK8">IF(ROWS(AK$5:AK8)&gt;COUNTIF($C$5:$C$86,$W$5),"",INDEX(P$5:P$86,SMALL(IF($D$5:$D$86&lt;&gt;"",IF($C$5:$C$86=$W$5,ROW($D$5:$D$86)-ROW($D$5)+1)),ROWS(AK$5:AK8))))</f>
        <v/>
      </c>
      <c r="AN8" s="27" t="str">
        <f t="array" ref="AN8">IF(ROWS($AN$5:AN8)&gt;$U$5,"",INDEX($C$5:$C$86,SMALL(IF($C$5:$C$86&lt;&gt;"",IF(MATCH($C$5:$C$86,$C$5:$C$86,0)=ROW($C$5:$C$86)-ROW($C$5)+1,ROW($C$5:$C$86)-ROW($C$5)+1)),ROWS($AN$5:AN8))))</f>
        <v>على</v>
      </c>
    </row>
    <row r="9" spans="1:41">
      <c r="B9" s="9">
        <f>IF(C9="","",MAX($B$4:B8)+1)</f>
        <v>5</v>
      </c>
      <c r="C9" s="10" t="s">
        <v>4</v>
      </c>
      <c r="D9" s="55">
        <f t="shared" si="0"/>
        <v>0</v>
      </c>
      <c r="E9" s="34" t="str">
        <f>IF(F9="","",VLOOKUP(WEEKDAY(F9),{1,"الأحد";2,"الإثنين";3,"الثّلاثاء";4,"الأربعاء";5,"الخميس";6,"الجمعة";7,"السبت"},2,0))</f>
        <v>الخميس</v>
      </c>
      <c r="F9" s="22">
        <v>43748</v>
      </c>
      <c r="G9" s="55">
        <v>0</v>
      </c>
      <c r="H9" s="34" t="str">
        <f>IF(I9="","",VLOOKUP(WEEKDAY(I9),{1,"الأحد";2,"الإثنين";3,"الثّلاثاء";4,"الأربعاء";5,"الخميس";6,"الجمعة";7,"السبت"},2,0))</f>
        <v>الخميس</v>
      </c>
      <c r="I9" s="22">
        <v>43748</v>
      </c>
      <c r="J9" s="55">
        <v>0</v>
      </c>
      <c r="K9" s="34" t="str">
        <f>IF(L9="","",VLOOKUP(WEEKDAY(L9),{1,"الأحد";2,"الإثنين";3,"الثّلاثاء";4,"الأربعاء";5,"الخميس";6,"الجمعة";7,"السبت"},2,0))</f>
        <v>الخميس</v>
      </c>
      <c r="L9" s="22">
        <v>43748</v>
      </c>
      <c r="M9" s="55">
        <v>0</v>
      </c>
      <c r="N9" s="34" t="str">
        <f>IF(O9="","",VLOOKUP(WEEKDAY(O9),{1,"الأحد";2,"الإثنين";3,"الثّلاثاء";4,"الأربعاء";5,"الخميس";6,"الجمعة";7,"السبت"},2,0))</f>
        <v>الخميس</v>
      </c>
      <c r="O9" s="22">
        <v>43748</v>
      </c>
      <c r="P9" s="58"/>
      <c r="R9" s="12" t="str">
        <f t="array" ref="R9">IF(ROWS(R$5:R9)&gt;$U$5,"",INDEX($C$5:$C$86,MATCH(LARGE((SUMIFS($D$5:$D$86,$C$5:$C$86,$C$5:$C$86)+(ROW($C$5:$C$86)-ROW($C$5)-1)/100)*(IF($C$5:$C$86&lt;&gt;"",MATCH($C$5:$C$86,$C$5:$C$86,0)=ROW($C$5:$C$86)-ROW($C$5)+1,0)),ROWS($A$2:A6)),(SUMIFS($D$5:$D$86,$C$5:$C$86,$C$5:$C$86)+(ROW($C$5:$C$86)-ROW($C$5)-1)/100)*(IF($C$5:$C$86&lt;&gt;"",MATCH($C$5:$C$86,$C$5:$C$86,0)=ROW($C$5:$C$86)-ROW($C$5)+1,0)),0)))</f>
        <v>س</v>
      </c>
      <c r="S9" s="13">
        <f>IF(ROWS(S$5:S9)&gt;$U$5,"",SUMPRODUCT(--($C$5:$C$86=$R9),$D$5:$D$86))</f>
        <v>0</v>
      </c>
      <c r="X9" s="26" t="str">
        <f t="array" ref="X9">IF(ROWS(X$5:X9)&gt;COUNTIF($C$5:$C$86,$W$5),"",INDEX(B$5:B$86,SMALL(IF($D$5:$D$86&lt;&gt;"",IF($C$5:$C$86=$W$5,ROW($D$5:$D$86)-ROW($D$5)+1)),ROWS(X$5:X9))))</f>
        <v/>
      </c>
      <c r="Y9" s="26" t="str">
        <f t="array" ref="Y9">IF(ROWS(Y$5:Y9)&gt;COUNTIF($C$5:$C$86,$W$5),"",INDEX(D$5:D$86,SMALL(IF($D$5:$D$86&lt;&gt;"",IF($C$5:$C$86=$W$5,ROW($D$5:$D$86)-ROW($D$5)+1)),ROWS(Y$5:Y9))))</f>
        <v/>
      </c>
      <c r="Z9" s="26" t="str">
        <f t="array" ref="Z9">IF(ROWS(Z$5:Z9)&gt;COUNTIF($C$5:$C$86,$W$5),"",INDEX(E$5:E$86,SMALL(IF($D$5:$D$86&lt;&gt;"",IF($C$5:$C$86=$W$5,ROW($D$5:$D$86)-ROW($D$5)+1)),ROWS(Z$5:Z9))))</f>
        <v/>
      </c>
      <c r="AA9" s="21" t="str">
        <f t="array" ref="AA9">IF(ROWS(AA$5:AA9)&gt;COUNTIF($C$5:$C$86,$W$5),"",INDEX(F$5:F$86,SMALL(IF($D$5:$D$86&lt;&gt;"",IF($C$5:$C$86=$W$5,ROW($D$5:$D$86)-ROW($D$5)+1)),ROWS(AA$5:AA9))))</f>
        <v/>
      </c>
      <c r="AB9" s="26" t="str">
        <f t="array" ref="AB9">IF(ROWS(AB$5:AB9)&gt;COUNTIF($C$5:$C$86,$W$5),"",INDEX(G$5:G$86,SMALL(IF($D$5:$D$86&lt;&gt;"",IF($C$5:$C$86=$W$5,ROW($D$5:$D$86)-ROW($D$5)+1)),ROWS(AB$5:AB9))))</f>
        <v/>
      </c>
      <c r="AC9" s="26" t="str">
        <f t="array" ref="AC9">IF(ROWS(AC$5:AC9)&gt;COUNTIF($C$5:$C$86,$W$5),"",INDEX(H$5:H$86,SMALL(IF($D$5:$D$86&lt;&gt;"",IF($C$5:$C$86=$W$5,ROW($D$5:$D$86)-ROW($D$5)+1)),ROWS(AC$5:AC9))))</f>
        <v/>
      </c>
      <c r="AD9" s="21" t="str">
        <f t="array" ref="AD9">IF(ROWS(AD$5:AD9)&gt;COUNTIF($C$5:$C$86,$W$5),"",INDEX(I$5:I$86,SMALL(IF($D$5:$D$86&lt;&gt;"",IF($C$5:$C$86=$W$5,ROW($D$5:$D$86)-ROW($D$5)+1)),ROWS(AD$5:AD9))))</f>
        <v/>
      </c>
      <c r="AE9" s="26" t="str">
        <f t="array" ref="AE9">IF(ROWS(AE$5:AE9)&gt;COUNTIF($C$5:$C$86,$W$5),"",INDEX(J$5:J$86,SMALL(IF($D$5:$D$86&lt;&gt;"",IF($C$5:$C$86=$W$5,ROW($D$5:$D$86)-ROW($D$5)+1)),ROWS(AE$5:AE9))))</f>
        <v/>
      </c>
      <c r="AF9" s="26" t="str">
        <f t="array" ref="AF9">IF(ROWS(AF$5:AF9)&gt;COUNTIF($C$5:$C$86,$W$5),"",INDEX(K$5:K$86,SMALL(IF($D$5:$D$86&lt;&gt;"",IF($C$5:$C$86=$W$5,ROW($D$5:$D$86)-ROW($D$5)+1)),ROWS(AF$5:AF9))))</f>
        <v/>
      </c>
      <c r="AG9" s="21" t="str">
        <f t="array" ref="AG9">IF(ROWS(AG$5:AG9)&gt;COUNTIF($C$5:$C$86,$W$5),"",INDEX(L$5:L$86,SMALL(IF($D$5:$D$86&lt;&gt;"",IF($C$5:$C$86=$W$5,ROW($D$5:$D$86)-ROW($D$5)+1)),ROWS(AG$5:AG9))))</f>
        <v/>
      </c>
      <c r="AH9" s="26" t="str">
        <f t="array" ref="AH9">IF(ROWS(AH$5:AH9)&gt;COUNTIF($C$5:$C$86,$W$5),"",INDEX(M$5:M$86,SMALL(IF($D$5:$D$86&lt;&gt;"",IF($C$5:$C$86=$W$5,ROW($D$5:$D$86)-ROW($D$5)+1)),ROWS(AH$5:AH9))))</f>
        <v/>
      </c>
      <c r="AI9" s="26" t="str">
        <f t="array" ref="AI9">IF(ROWS(AI$5:AI9)&gt;COUNTIF($C$5:$C$86,$W$5),"",INDEX(N$5:N$86,SMALL(IF($D$5:$D$86&lt;&gt;"",IF($C$5:$C$86=$W$5,ROW($D$5:$D$86)-ROW($D$5)+1)),ROWS(AI$5:AI9))))</f>
        <v/>
      </c>
      <c r="AJ9" s="21" t="str">
        <f t="array" ref="AJ9">IF(ROWS(AJ$5:AJ9)&gt;COUNTIF($C$5:$C$86,$W$5),"",INDEX(O$5:O$86,SMALL(IF($D$5:$D$86&lt;&gt;"",IF($C$5:$C$86=$W$5,ROW($D$5:$D$86)-ROW($D$5)+1)),ROWS(AJ$5:AJ9))))</f>
        <v/>
      </c>
      <c r="AK9" s="26" t="str">
        <f t="array" ref="AK9">IF(ROWS(AK$5:AK9)&gt;COUNTIF($C$5:$C$86,$W$5),"",INDEX(P$5:P$86,SMALL(IF($D$5:$D$86&lt;&gt;"",IF($C$5:$C$86=$W$5,ROW($D$5:$D$86)-ROW($D$5)+1)),ROWS(AK$5:AK9))))</f>
        <v/>
      </c>
      <c r="AN9" s="27" t="str">
        <f t="array" ref="AN9">IF(ROWS($AN$5:AN9)&gt;$U$5,"",INDEX($C$5:$C$86,SMALL(IF($C$5:$C$86&lt;&gt;"",IF(MATCH($C$5:$C$86,$C$5:$C$86,0)=ROW($C$5:$C$86)-ROW($C$5)+1,ROW($C$5:$C$86)-ROW($C$5)+1)),ROWS($AN$5:AN9))))</f>
        <v>س</v>
      </c>
    </row>
    <row r="10" spans="1:41">
      <c r="B10" s="9">
        <f>IF(C10="","",MAX($B$4:B9)+1)</f>
        <v>6</v>
      </c>
      <c r="C10" s="10" t="s">
        <v>4</v>
      </c>
      <c r="D10" s="55">
        <f t="shared" si="0"/>
        <v>0</v>
      </c>
      <c r="E10" s="34" t="str">
        <f>IF(F10="","",VLOOKUP(WEEKDAY(F10),{1,"الأحد";2,"الإثنين";3,"الثّلاثاء";4,"الأربعاء";5,"الخميس";6,"الجمعة";7,"السبت"},2,0))</f>
        <v>الإثنين</v>
      </c>
      <c r="F10" s="22">
        <v>43801</v>
      </c>
      <c r="G10" s="55">
        <v>0</v>
      </c>
      <c r="H10" s="34" t="str">
        <f>IF(I10="","",VLOOKUP(WEEKDAY(I10),{1,"الأحد";2,"الإثنين";3,"الثّلاثاء";4,"الأربعاء";5,"الخميس";6,"الجمعة";7,"السبت"},2,0))</f>
        <v>الإثنين</v>
      </c>
      <c r="I10" s="22">
        <v>43801</v>
      </c>
      <c r="J10" s="55">
        <v>0</v>
      </c>
      <c r="K10" s="34" t="str">
        <f>IF(L10="","",VLOOKUP(WEEKDAY(L10),{1,"الأحد";2,"الإثنين";3,"الثّلاثاء";4,"الأربعاء";5,"الخميس";6,"الجمعة";7,"السبت"},2,0))</f>
        <v>الإثنين</v>
      </c>
      <c r="L10" s="22">
        <v>43801</v>
      </c>
      <c r="M10" s="55">
        <v>0</v>
      </c>
      <c r="N10" s="34" t="str">
        <f>IF(O10="","",VLOOKUP(WEEKDAY(O10),{1,"الأحد";2,"الإثنين";3,"الثّلاثاء";4,"الأربعاء";5,"الخميس";6,"الجمعة";7,"السبت"},2,0))</f>
        <v>الإثنين</v>
      </c>
      <c r="O10" s="22">
        <v>43801</v>
      </c>
      <c r="P10" s="58"/>
      <c r="R10" s="12" t="str">
        <f t="array" ref="R10">IF(ROWS(R$5:R10)&gt;$U$5,"",INDEX($C$5:$C$86,MATCH(LARGE((SUMIFS($D$5:$D$86,$C$5:$C$86,$C$5:$C$86)+(ROW($C$5:$C$86)-ROW($C$5)-1)/100)*(IF($C$5:$C$86&lt;&gt;"",MATCH($C$5:$C$86,$C$5:$C$86,0)=ROW($C$5:$C$86)-ROW($C$5)+1,0)),ROWS($A$2:A7)),(SUMIFS($D$5:$D$86,$C$5:$C$86,$C$5:$C$86)+(ROW($C$5:$C$86)-ROW($C$5)-1)/100)*(IF($C$5:$C$86&lt;&gt;"",MATCH($C$5:$C$86,$C$5:$C$86,0)=ROW($C$5:$C$86)-ROW($C$5)+1,0)),0)))</f>
        <v>على5</v>
      </c>
      <c r="S10" s="13">
        <f>IF(ROWS(S$5:S10)&gt;$U$5,"",SUMPRODUCT(--($C$5:$C$86=$R10),$D$5:$D$86))</f>
        <v>1500</v>
      </c>
      <c r="X10" s="26" t="str">
        <f t="array" ref="X10">IF(ROWS(X$5:X10)&gt;COUNTIF($C$5:$C$86,$W$5),"",INDEX(B$5:B$86,SMALL(IF($D$5:$D$86&lt;&gt;"",IF($C$5:$C$86=$W$5,ROW($D$5:$D$86)-ROW($D$5)+1)),ROWS(X$5:X10))))</f>
        <v/>
      </c>
      <c r="Y10" s="26" t="str">
        <f t="array" ref="Y10">IF(ROWS(Y$5:Y10)&gt;COUNTIF($C$5:$C$86,$W$5),"",INDEX(D$5:D$86,SMALL(IF($D$5:$D$86&lt;&gt;"",IF($C$5:$C$86=$W$5,ROW($D$5:$D$86)-ROW($D$5)+1)),ROWS(Y$5:Y10))))</f>
        <v/>
      </c>
      <c r="Z10" s="26" t="str">
        <f t="array" ref="Z10">IF(ROWS(Z$5:Z10)&gt;COUNTIF($C$5:$C$86,$W$5),"",INDEX(E$5:E$86,SMALL(IF($D$5:$D$86&lt;&gt;"",IF($C$5:$C$86=$W$5,ROW($D$5:$D$86)-ROW($D$5)+1)),ROWS(Z$5:Z10))))</f>
        <v/>
      </c>
      <c r="AA10" s="21" t="str">
        <f t="array" ref="AA10">IF(ROWS(AA$5:AA10)&gt;COUNTIF($C$5:$C$86,$W$5),"",INDEX(F$5:F$86,SMALL(IF($D$5:$D$86&lt;&gt;"",IF($C$5:$C$86=$W$5,ROW($D$5:$D$86)-ROW($D$5)+1)),ROWS(AA$5:AA10))))</f>
        <v/>
      </c>
      <c r="AB10" s="26" t="str">
        <f t="array" ref="AB10">IF(ROWS(AB$5:AB10)&gt;COUNTIF($C$5:$C$86,$W$5),"",INDEX(G$5:G$86,SMALL(IF($D$5:$D$86&lt;&gt;"",IF($C$5:$C$86=$W$5,ROW($D$5:$D$86)-ROW($D$5)+1)),ROWS(AB$5:AB10))))</f>
        <v/>
      </c>
      <c r="AC10" s="26" t="str">
        <f t="array" ref="AC10">IF(ROWS(AC$5:AC10)&gt;COUNTIF($C$5:$C$86,$W$5),"",INDEX(H$5:H$86,SMALL(IF($D$5:$D$86&lt;&gt;"",IF($C$5:$C$86=$W$5,ROW($D$5:$D$86)-ROW($D$5)+1)),ROWS(AC$5:AC10))))</f>
        <v/>
      </c>
      <c r="AD10" s="21" t="str">
        <f t="array" ref="AD10">IF(ROWS(AD$5:AD10)&gt;COUNTIF($C$5:$C$86,$W$5),"",INDEX(I$5:I$86,SMALL(IF($D$5:$D$86&lt;&gt;"",IF($C$5:$C$86=$W$5,ROW($D$5:$D$86)-ROW($D$5)+1)),ROWS(AD$5:AD10))))</f>
        <v/>
      </c>
      <c r="AE10" s="26" t="str">
        <f t="array" ref="AE10">IF(ROWS(AE$5:AE10)&gt;COUNTIF($C$5:$C$86,$W$5),"",INDEX(J$5:J$86,SMALL(IF($D$5:$D$86&lt;&gt;"",IF($C$5:$C$86=$W$5,ROW($D$5:$D$86)-ROW($D$5)+1)),ROWS(AE$5:AE10))))</f>
        <v/>
      </c>
      <c r="AF10" s="26" t="str">
        <f t="array" ref="AF10">IF(ROWS(AF$5:AF10)&gt;COUNTIF($C$5:$C$86,$W$5),"",INDEX(K$5:K$86,SMALL(IF($D$5:$D$86&lt;&gt;"",IF($C$5:$C$86=$W$5,ROW($D$5:$D$86)-ROW($D$5)+1)),ROWS(AF$5:AF10))))</f>
        <v/>
      </c>
      <c r="AG10" s="21" t="str">
        <f t="array" ref="AG10">IF(ROWS(AG$5:AG10)&gt;COUNTIF($C$5:$C$86,$W$5),"",INDEX(L$5:L$86,SMALL(IF($D$5:$D$86&lt;&gt;"",IF($C$5:$C$86=$W$5,ROW($D$5:$D$86)-ROW($D$5)+1)),ROWS(AG$5:AG10))))</f>
        <v/>
      </c>
      <c r="AH10" s="26" t="str">
        <f t="array" ref="AH10">IF(ROWS(AH$5:AH10)&gt;COUNTIF($C$5:$C$86,$W$5),"",INDEX(M$5:M$86,SMALL(IF($D$5:$D$86&lt;&gt;"",IF($C$5:$C$86=$W$5,ROW($D$5:$D$86)-ROW($D$5)+1)),ROWS(AH$5:AH10))))</f>
        <v/>
      </c>
      <c r="AI10" s="26" t="str">
        <f t="array" ref="AI10">IF(ROWS(AI$5:AI10)&gt;COUNTIF($C$5:$C$86,$W$5),"",INDEX(N$5:N$86,SMALL(IF($D$5:$D$86&lt;&gt;"",IF($C$5:$C$86=$W$5,ROW($D$5:$D$86)-ROW($D$5)+1)),ROWS(AI$5:AI10))))</f>
        <v/>
      </c>
      <c r="AJ10" s="21" t="str">
        <f t="array" ref="AJ10">IF(ROWS(AJ$5:AJ10)&gt;COUNTIF($C$5:$C$86,$W$5),"",INDEX(O$5:O$86,SMALL(IF($D$5:$D$86&lt;&gt;"",IF($C$5:$C$86=$W$5,ROW($D$5:$D$86)-ROW($D$5)+1)),ROWS(AJ$5:AJ10))))</f>
        <v/>
      </c>
      <c r="AK10" s="26" t="str">
        <f t="array" ref="AK10">IF(ROWS(AK$5:AK10)&gt;COUNTIF($C$5:$C$86,$W$5),"",INDEX(P$5:P$86,SMALL(IF($D$5:$D$86&lt;&gt;"",IF($C$5:$C$86=$W$5,ROW($D$5:$D$86)-ROW($D$5)+1)),ROWS(AK$5:AK10))))</f>
        <v/>
      </c>
      <c r="AN10" s="27" t="str">
        <f t="array" ref="AN10">IF(ROWS($AN$5:AN10)&gt;$U$5,"",INDEX($C$5:$C$86,SMALL(IF($C$5:$C$86&lt;&gt;"",IF(MATCH($C$5:$C$86,$C$5:$C$86,0)=ROW($C$5:$C$86)-ROW($C$5)+1,ROW($C$5:$C$86)-ROW($C$5)+1)),ROWS($AN$5:AN10))))</f>
        <v>ص</v>
      </c>
    </row>
    <row r="11" spans="1:41">
      <c r="B11" s="9">
        <f>IF(C11="","",MAX($B$4:B10)+1)</f>
        <v>7</v>
      </c>
      <c r="C11" s="10" t="s">
        <v>20</v>
      </c>
      <c r="D11" s="55">
        <f t="shared" si="0"/>
        <v>1850</v>
      </c>
      <c r="E11" s="34" t="str">
        <f>IF(F11="","",VLOOKUP(WEEKDAY(F11),{1,"الأحد";2,"الإثنين";3,"الثّلاثاء";4,"الأربعاء";5,"الخميس";6,"الجمعة";7,"السبت"},2,0))</f>
        <v>الأحد</v>
      </c>
      <c r="F11" s="22">
        <v>44073</v>
      </c>
      <c r="G11" s="55">
        <v>1850</v>
      </c>
      <c r="H11" s="34" t="str">
        <f>IF(I11="","",VLOOKUP(WEEKDAY(I11),{1,"الأحد";2,"الإثنين";3,"الثّلاثاء";4,"الأربعاء";5,"الخميس";6,"الجمعة";7,"السبت"},2,0))</f>
        <v>الأربعاء</v>
      </c>
      <c r="I11" s="22">
        <v>43887</v>
      </c>
      <c r="J11" s="55">
        <v>0</v>
      </c>
      <c r="K11" s="34" t="str">
        <f>IF(L11="","",VLOOKUP(WEEKDAY(L11),{1,"الأحد";2,"الإثنين";3,"الثّلاثاء";4,"الأربعاء";5,"الخميس";6,"الجمعة";7,"السبت"},2,0))</f>
        <v>الأربعاء</v>
      </c>
      <c r="L11" s="22">
        <v>43887</v>
      </c>
      <c r="M11" s="55">
        <v>0</v>
      </c>
      <c r="N11" s="34" t="str">
        <f>IF(O11="","",VLOOKUP(WEEKDAY(O11),{1,"الأحد";2,"الإثنين";3,"الثّلاثاء";4,"الأربعاء";5,"الخميس";6,"الجمعة";7,"السبت"},2,0))</f>
        <v>الأربعاء</v>
      </c>
      <c r="O11" s="22">
        <v>43887</v>
      </c>
      <c r="P11" s="58"/>
      <c r="R11" s="12" t="str">
        <f t="array" ref="R11">IF(ROWS(R$5:R11)&gt;$U$5,"",INDEX($C$5:$C$86,MATCH(LARGE((SUMIFS($D$5:$D$86,$C$5:$C$86,$C$5:$C$86)+(ROW($C$5:$C$86)-ROW($C$5)-1)/100)*(IF($C$5:$C$86&lt;&gt;"",MATCH($C$5:$C$86,$C$5:$C$86,0)=ROW($C$5:$C$86)-ROW($C$5)+1,0)),ROWS($A$2:A8)),(SUMIFS($D$5:$D$86,$C$5:$C$86,$C$5:$C$86)+(ROW($C$5:$C$86)-ROW($C$5)-1)/100)*(IF($C$5:$C$86&lt;&gt;"",MATCH($C$5:$C$86,$C$5:$C$86,0)=ROW($C$5:$C$86)-ROW($C$5)+1,0)),0)))</f>
        <v/>
      </c>
      <c r="S11" s="13" t="str">
        <f>IF(ROWS(S$5:S11)&gt;$U$5,"",SUMPRODUCT(--($C$5:$C$86=$R11),$D$5:$D$86))</f>
        <v/>
      </c>
      <c r="X11" s="26" t="str">
        <f t="array" ref="X11">IF(ROWS(X$5:X11)&gt;COUNTIF($C$5:$C$86,$W$5),"",INDEX(B$5:B$86,SMALL(IF($D$5:$D$86&lt;&gt;"",IF($C$5:$C$86=$W$5,ROW($D$5:$D$86)-ROW($D$5)+1)),ROWS(X$5:X11))))</f>
        <v/>
      </c>
      <c r="Y11" s="26" t="str">
        <f t="array" ref="Y11">IF(ROWS(Y$5:Y11)&gt;COUNTIF($C$5:$C$86,$W$5),"",INDEX(D$5:D$86,SMALL(IF($D$5:$D$86&lt;&gt;"",IF($C$5:$C$86=$W$5,ROW($D$5:$D$86)-ROW($D$5)+1)),ROWS(Y$5:Y11))))</f>
        <v/>
      </c>
      <c r="Z11" s="26" t="str">
        <f t="array" ref="Z11">IF(ROWS(Z$5:Z11)&gt;COUNTIF($C$5:$C$86,$W$5),"",INDEX(E$5:E$86,SMALL(IF($D$5:$D$86&lt;&gt;"",IF($C$5:$C$86=$W$5,ROW($D$5:$D$86)-ROW($D$5)+1)),ROWS(Z$5:Z11))))</f>
        <v/>
      </c>
      <c r="AA11" s="21" t="str">
        <f t="array" ref="AA11">IF(ROWS(AA$5:AA11)&gt;COUNTIF($C$5:$C$86,$W$5),"",INDEX(F$5:F$86,SMALL(IF($D$5:$D$86&lt;&gt;"",IF($C$5:$C$86=$W$5,ROW($D$5:$D$86)-ROW($D$5)+1)),ROWS(AA$5:AA11))))</f>
        <v/>
      </c>
      <c r="AB11" s="26" t="str">
        <f t="array" ref="AB11">IF(ROWS(AB$5:AB11)&gt;COUNTIF($C$5:$C$86,$W$5),"",INDEX(G$5:G$86,SMALL(IF($D$5:$D$86&lt;&gt;"",IF($C$5:$C$86=$W$5,ROW($D$5:$D$86)-ROW($D$5)+1)),ROWS(AB$5:AB11))))</f>
        <v/>
      </c>
      <c r="AC11" s="26" t="str">
        <f t="array" ref="AC11">IF(ROWS(AC$5:AC11)&gt;COUNTIF($C$5:$C$86,$W$5),"",INDEX(H$5:H$86,SMALL(IF($D$5:$D$86&lt;&gt;"",IF($C$5:$C$86=$W$5,ROW($D$5:$D$86)-ROW($D$5)+1)),ROWS(AC$5:AC11))))</f>
        <v/>
      </c>
      <c r="AD11" s="21" t="str">
        <f t="array" ref="AD11">IF(ROWS(AD$5:AD11)&gt;COUNTIF($C$5:$C$86,$W$5),"",INDEX(I$5:I$86,SMALL(IF($D$5:$D$86&lt;&gt;"",IF($C$5:$C$86=$W$5,ROW($D$5:$D$86)-ROW($D$5)+1)),ROWS(AD$5:AD11))))</f>
        <v/>
      </c>
      <c r="AE11" s="26" t="str">
        <f t="array" ref="AE11">IF(ROWS(AE$5:AE11)&gt;COUNTIF($C$5:$C$86,$W$5),"",INDEX(J$5:J$86,SMALL(IF($D$5:$D$86&lt;&gt;"",IF($C$5:$C$86=$W$5,ROW($D$5:$D$86)-ROW($D$5)+1)),ROWS(AE$5:AE11))))</f>
        <v/>
      </c>
      <c r="AF11" s="26" t="str">
        <f t="array" ref="AF11">IF(ROWS(AF$5:AF11)&gt;COUNTIF($C$5:$C$86,$W$5),"",INDEX(K$5:K$86,SMALL(IF($D$5:$D$86&lt;&gt;"",IF($C$5:$C$86=$W$5,ROW($D$5:$D$86)-ROW($D$5)+1)),ROWS(AF$5:AF11))))</f>
        <v/>
      </c>
      <c r="AG11" s="21" t="str">
        <f t="array" ref="AG11">IF(ROWS(AG$5:AG11)&gt;COUNTIF($C$5:$C$86,$W$5),"",INDEX(L$5:L$86,SMALL(IF($D$5:$D$86&lt;&gt;"",IF($C$5:$C$86=$W$5,ROW($D$5:$D$86)-ROW($D$5)+1)),ROWS(AG$5:AG11))))</f>
        <v/>
      </c>
      <c r="AH11" s="26" t="str">
        <f t="array" ref="AH11">IF(ROWS(AH$5:AH11)&gt;COUNTIF($C$5:$C$86,$W$5),"",INDEX(M$5:M$86,SMALL(IF($D$5:$D$86&lt;&gt;"",IF($C$5:$C$86=$W$5,ROW($D$5:$D$86)-ROW($D$5)+1)),ROWS(AH$5:AH11))))</f>
        <v/>
      </c>
      <c r="AI11" s="26" t="str">
        <f t="array" ref="AI11">IF(ROWS(AI$5:AI11)&gt;COUNTIF($C$5:$C$86,$W$5),"",INDEX(N$5:N$86,SMALL(IF($D$5:$D$86&lt;&gt;"",IF($C$5:$C$86=$W$5,ROW($D$5:$D$86)-ROW($D$5)+1)),ROWS(AI$5:AI11))))</f>
        <v/>
      </c>
      <c r="AJ11" s="21" t="str">
        <f t="array" ref="AJ11">IF(ROWS(AJ$5:AJ11)&gt;COUNTIF($C$5:$C$86,$W$5),"",INDEX(O$5:O$86,SMALL(IF($D$5:$D$86&lt;&gt;"",IF($C$5:$C$86=$W$5,ROW($D$5:$D$86)-ROW($D$5)+1)),ROWS(AJ$5:AJ11))))</f>
        <v/>
      </c>
      <c r="AK11" s="26" t="str">
        <f t="array" ref="AK11">IF(ROWS(AK$5:AK11)&gt;COUNTIF($C$5:$C$86,$W$5),"",INDEX(P$5:P$86,SMALL(IF($D$5:$D$86&lt;&gt;"",IF($C$5:$C$86=$W$5,ROW($D$5:$D$86)-ROW($D$5)+1)),ROWS(AK$5:AK11))))</f>
        <v/>
      </c>
      <c r="AN11" s="27" t="str">
        <f t="array" ref="AN11">IF(ROWS($AN$5:AN11)&gt;$U$5,"",INDEX($C$5:$C$86,SMALL(IF($C$5:$C$86&lt;&gt;"",IF(MATCH($C$5:$C$86,$C$5:$C$86,0)=ROW($C$5:$C$86)-ROW($C$5)+1,ROW($C$5:$C$86)-ROW($C$5)+1)),ROWS($AN$5:AN11))))</f>
        <v/>
      </c>
    </row>
    <row r="12" spans="1:41">
      <c r="B12" s="9">
        <f>IF(C12="","",MAX($B$4:B11)+1)</f>
        <v>8</v>
      </c>
      <c r="C12" s="10" t="s">
        <v>20</v>
      </c>
      <c r="D12" s="55">
        <f t="shared" si="0"/>
        <v>0</v>
      </c>
      <c r="E12" s="34" t="str">
        <f>IF(F12="","",VLOOKUP(WEEKDAY(F12),{1,"الأحد";2,"الإثنين";3,"الثّلاثاء";4,"الأربعاء";5,"الخميس";6,"الجمعة";7,"السبت"},2,0))</f>
        <v>الإثنين</v>
      </c>
      <c r="F12" s="22">
        <v>43955</v>
      </c>
      <c r="G12" s="55">
        <v>0</v>
      </c>
      <c r="H12" s="34" t="str">
        <f>IF(I12="","",VLOOKUP(WEEKDAY(I12),{1,"الأحد";2,"الإثنين";3,"الثّلاثاء";4,"الأربعاء";5,"الخميس";6,"الجمعة";7,"السبت"},2,0))</f>
        <v>الإثنين</v>
      </c>
      <c r="I12" s="22">
        <v>43955</v>
      </c>
      <c r="J12" s="55">
        <v>0</v>
      </c>
      <c r="K12" s="34" t="str">
        <f>IF(L12="","",VLOOKUP(WEEKDAY(L12),{1,"الأحد";2,"الإثنين";3,"الثّلاثاء";4,"الأربعاء";5,"الخميس";6,"الجمعة";7,"السبت"},2,0))</f>
        <v>الإثنين</v>
      </c>
      <c r="L12" s="22">
        <v>43955</v>
      </c>
      <c r="M12" s="55">
        <v>0</v>
      </c>
      <c r="N12" s="34" t="str">
        <f>IF(O12="","",VLOOKUP(WEEKDAY(O12),{1,"الأحد";2,"الإثنين";3,"الثّلاثاء";4,"الأربعاء";5,"الخميس";6,"الجمعة";7,"السبت"},2,0))</f>
        <v>الإثنين</v>
      </c>
      <c r="O12" s="22">
        <v>43955</v>
      </c>
      <c r="P12" s="58"/>
      <c r="R12" s="12" t="str">
        <f t="array" ref="R12">IF(ROWS(R$5:R12)&gt;$U$5,"",INDEX($C$5:$C$86,MATCH(LARGE((SUMIFS($D$5:$D$86,$C$5:$C$86,$C$5:$C$86)+(ROW($C$5:$C$86)-ROW($C$5)-1)/100)*(IF($C$5:$C$86&lt;&gt;"",MATCH($C$5:$C$86,$C$5:$C$86,0)=ROW($C$5:$C$86)-ROW($C$5)+1,0)),ROWS($A$2:A9)),(SUMIFS($D$5:$D$86,$C$5:$C$86,$C$5:$C$86)+(ROW($C$5:$C$86)-ROW($C$5)-1)/100)*(IF($C$5:$C$86&lt;&gt;"",MATCH($C$5:$C$86,$C$5:$C$86,0)=ROW($C$5:$C$86)-ROW($C$5)+1,0)),0)))</f>
        <v/>
      </c>
      <c r="S12" s="13" t="str">
        <f>IF(ROWS(S$5:S12)&gt;$U$5,"",SUMPRODUCT(--($C$5:$C$86=$R12),$D$5:$D$86))</f>
        <v/>
      </c>
      <c r="X12" s="26" t="str">
        <f t="array" ref="X12">IF(ROWS(X$5:X12)&gt;COUNTIF($C$5:$C$86,$W$5),"",INDEX(B$5:B$86,SMALL(IF($D$5:$D$86&lt;&gt;"",IF($C$5:$C$86=$W$5,ROW($D$5:$D$86)-ROW($D$5)+1)),ROWS(X$5:X12))))</f>
        <v/>
      </c>
      <c r="Y12" s="26" t="str">
        <f t="array" ref="Y12">IF(ROWS(Y$5:Y12)&gt;COUNTIF($C$5:$C$86,$W$5),"",INDEX(D$5:D$86,SMALL(IF($D$5:$D$86&lt;&gt;"",IF($C$5:$C$86=$W$5,ROW($D$5:$D$86)-ROW($D$5)+1)),ROWS(Y$5:Y12))))</f>
        <v/>
      </c>
      <c r="Z12" s="26" t="str">
        <f t="array" ref="Z12">IF(ROWS(Z$5:Z12)&gt;COUNTIF($C$5:$C$86,$W$5),"",INDEX(E$5:E$86,SMALL(IF($D$5:$D$86&lt;&gt;"",IF($C$5:$C$86=$W$5,ROW($D$5:$D$86)-ROW($D$5)+1)),ROWS(Z$5:Z12))))</f>
        <v/>
      </c>
      <c r="AA12" s="21" t="str">
        <f t="array" ref="AA12">IF(ROWS(AA$5:AA12)&gt;COUNTIF($C$5:$C$86,$W$5),"",INDEX(F$5:F$86,SMALL(IF($D$5:$D$86&lt;&gt;"",IF($C$5:$C$86=$W$5,ROW($D$5:$D$86)-ROW($D$5)+1)),ROWS(AA$5:AA12))))</f>
        <v/>
      </c>
      <c r="AB12" s="26" t="str">
        <f t="array" ref="AB12">IF(ROWS(AB$5:AB12)&gt;COUNTIF($C$5:$C$86,$W$5),"",INDEX(G$5:G$86,SMALL(IF($D$5:$D$86&lt;&gt;"",IF($C$5:$C$86=$W$5,ROW($D$5:$D$86)-ROW($D$5)+1)),ROWS(AB$5:AB12))))</f>
        <v/>
      </c>
      <c r="AC12" s="26" t="str">
        <f t="array" ref="AC12">IF(ROWS(AC$5:AC12)&gt;COUNTIF($C$5:$C$86,$W$5),"",INDEX(H$5:H$86,SMALL(IF($D$5:$D$86&lt;&gt;"",IF($C$5:$C$86=$W$5,ROW($D$5:$D$86)-ROW($D$5)+1)),ROWS(AC$5:AC12))))</f>
        <v/>
      </c>
      <c r="AD12" s="21" t="str">
        <f t="array" ref="AD12">IF(ROWS(AD$5:AD12)&gt;COUNTIF($C$5:$C$86,$W$5),"",INDEX(I$5:I$86,SMALL(IF($D$5:$D$86&lt;&gt;"",IF($C$5:$C$86=$W$5,ROW($D$5:$D$86)-ROW($D$5)+1)),ROWS(AD$5:AD12))))</f>
        <v/>
      </c>
      <c r="AE12" s="26" t="str">
        <f t="array" ref="AE12">IF(ROWS(AE$5:AE12)&gt;COUNTIF($C$5:$C$86,$W$5),"",INDEX(J$5:J$86,SMALL(IF($D$5:$D$86&lt;&gt;"",IF($C$5:$C$86=$W$5,ROW($D$5:$D$86)-ROW($D$5)+1)),ROWS(AE$5:AE12))))</f>
        <v/>
      </c>
      <c r="AF12" s="26" t="str">
        <f t="array" ref="AF12">IF(ROWS(AF$5:AF12)&gt;COUNTIF($C$5:$C$86,$W$5),"",INDEX(K$5:K$86,SMALL(IF($D$5:$D$86&lt;&gt;"",IF($C$5:$C$86=$W$5,ROW($D$5:$D$86)-ROW($D$5)+1)),ROWS(AF$5:AF12))))</f>
        <v/>
      </c>
      <c r="AG12" s="21" t="str">
        <f t="array" ref="AG12">IF(ROWS(AG$5:AG12)&gt;COUNTIF($C$5:$C$86,$W$5),"",INDEX(L$5:L$86,SMALL(IF($D$5:$D$86&lt;&gt;"",IF($C$5:$C$86=$W$5,ROW($D$5:$D$86)-ROW($D$5)+1)),ROWS(AG$5:AG12))))</f>
        <v/>
      </c>
      <c r="AH12" s="26" t="str">
        <f t="array" ref="AH12">IF(ROWS(AH$5:AH12)&gt;COUNTIF($C$5:$C$86,$W$5),"",INDEX(M$5:M$86,SMALL(IF($D$5:$D$86&lt;&gt;"",IF($C$5:$C$86=$W$5,ROW($D$5:$D$86)-ROW($D$5)+1)),ROWS(AH$5:AH12))))</f>
        <v/>
      </c>
      <c r="AI12" s="26" t="str">
        <f t="array" ref="AI12">IF(ROWS(AI$5:AI12)&gt;COUNTIF($C$5:$C$86,$W$5),"",INDEX(N$5:N$86,SMALL(IF($D$5:$D$86&lt;&gt;"",IF($C$5:$C$86=$W$5,ROW($D$5:$D$86)-ROW($D$5)+1)),ROWS(AI$5:AI12))))</f>
        <v/>
      </c>
      <c r="AJ12" s="21" t="str">
        <f t="array" ref="AJ12">IF(ROWS(AJ$5:AJ12)&gt;COUNTIF($C$5:$C$86,$W$5),"",INDEX(O$5:O$86,SMALL(IF($D$5:$D$86&lt;&gt;"",IF($C$5:$C$86=$W$5,ROW($D$5:$D$86)-ROW($D$5)+1)),ROWS(AJ$5:AJ12))))</f>
        <v/>
      </c>
      <c r="AK12" s="26" t="str">
        <f t="array" ref="AK12">IF(ROWS(AK$5:AK12)&gt;COUNTIF($C$5:$C$86,$W$5),"",INDEX(P$5:P$86,SMALL(IF($D$5:$D$86&lt;&gt;"",IF($C$5:$C$86=$W$5,ROW($D$5:$D$86)-ROW($D$5)+1)),ROWS(AK$5:AK12))))</f>
        <v/>
      </c>
      <c r="AN12" s="27" t="str">
        <f t="array" ref="AN12">IF(ROWS($AN$5:AN12)&gt;$U$5,"",INDEX($C$5:$C$86,SMALL(IF($C$5:$C$86&lt;&gt;"",IF(MATCH($C$5:$C$86,$C$5:$C$86,0)=ROW($C$5:$C$86)-ROW($C$5)+1,ROW($C$5:$C$86)-ROW($C$5)+1)),ROWS($AN$5:AN12))))</f>
        <v/>
      </c>
    </row>
    <row r="13" spans="1:41" ht="18.75" thickBot="1">
      <c r="B13" s="9">
        <f>IF(C13="","",MAX($B$4:B12)+1)</f>
        <v>9</v>
      </c>
      <c r="C13" s="10" t="s">
        <v>20</v>
      </c>
      <c r="D13" s="55">
        <f t="shared" si="0"/>
        <v>0</v>
      </c>
      <c r="E13" s="34" t="str">
        <f>IF(F13="","",VLOOKUP(WEEKDAY(F13),{1,"الأحد";2,"الإثنين";3,"الثّلاثاء";4,"الأربعاء";5,"الخميس";6,"الجمعة";7,"السبت"},2,0))</f>
        <v>الأحد</v>
      </c>
      <c r="F13" s="22">
        <v>43338</v>
      </c>
      <c r="G13" s="55">
        <v>0</v>
      </c>
      <c r="H13" s="34" t="str">
        <f>IF(I13="","",VLOOKUP(WEEKDAY(I13),{1,"الأحد";2,"الإثنين";3,"الثّلاثاء";4,"الأربعاء";5,"الخميس";6,"الجمعة";7,"السبت"},2,0))</f>
        <v>الأحد</v>
      </c>
      <c r="I13" s="22">
        <v>43338</v>
      </c>
      <c r="J13" s="55">
        <v>0</v>
      </c>
      <c r="K13" s="34" t="str">
        <f>IF(L13="","",VLOOKUP(WEEKDAY(L13),{1,"الأحد";2,"الإثنين";3,"الثّلاثاء";4,"الأربعاء";5,"الخميس";6,"الجمعة";7,"السبت"},2,0))</f>
        <v>الأحد</v>
      </c>
      <c r="L13" s="22">
        <v>43338</v>
      </c>
      <c r="M13" s="55">
        <v>0</v>
      </c>
      <c r="N13" s="34" t="str">
        <f>IF(O13="","",VLOOKUP(WEEKDAY(O13),{1,"الأحد";2,"الإثنين";3,"الثّلاثاء";4,"الأربعاء";5,"الخميس";6,"الجمعة";7,"السبت"},2,0))</f>
        <v>الأحد</v>
      </c>
      <c r="O13" s="22">
        <v>43338</v>
      </c>
      <c r="P13" s="58"/>
      <c r="R13" s="12" t="str">
        <f t="array" ref="R13">IF(ROWS(R$5:R13)&gt;$U$5,"",INDEX($C$5:$C$86,MATCH(LARGE((SUMIFS($D$5:$D$86,$C$5:$C$86,$C$5:$C$86)+(ROW($C$5:$C$86)-ROW($C$5)-1)/100)*(IF($C$5:$C$86&lt;&gt;"",MATCH($C$5:$C$86,$C$5:$C$86,0)=ROW($C$5:$C$86)-ROW($C$5)+1,0)),ROWS($A$2:A10)),(SUMIFS($D$5:$D$86,$C$5:$C$86,$C$5:$C$86)+(ROW($C$5:$C$86)-ROW($C$5)-1)/100)*(IF($C$5:$C$86&lt;&gt;"",MATCH($C$5:$C$86,$C$5:$C$86,0)=ROW($C$5:$C$86)-ROW($C$5)+1,0)),0)))</f>
        <v/>
      </c>
      <c r="S13" s="13" t="str">
        <f>IF(ROWS(S$5:S13)&gt;$U$5,"",SUMPRODUCT(--($C$5:$C$86=$R13),$D$5:$D$86))</f>
        <v/>
      </c>
      <c r="X13" s="26" t="str">
        <f t="array" ref="X13">IF(ROWS(X$5:X13)&gt;COUNTIF($C$5:$C$86,$W$5),"",INDEX(B$5:B$86,SMALL(IF($D$5:$D$86&lt;&gt;"",IF($C$5:$C$86=$W$5,ROW($D$5:$D$86)-ROW($D$5)+1)),ROWS(X$5:X13))))</f>
        <v/>
      </c>
      <c r="Y13" s="26" t="str">
        <f t="array" ref="Y13">IF(ROWS(Y$5:Y13)&gt;COUNTIF($C$5:$C$86,$W$5),"",INDEX(D$5:D$86,SMALL(IF($D$5:$D$86&lt;&gt;"",IF($C$5:$C$86=$W$5,ROW($D$5:$D$86)-ROW($D$5)+1)),ROWS(Y$5:Y13))))</f>
        <v/>
      </c>
      <c r="Z13" s="26" t="str">
        <f t="array" ref="Z13">IF(ROWS(Z$5:Z13)&gt;COUNTIF($C$5:$C$86,$W$5),"",INDEX(E$5:E$86,SMALL(IF($D$5:$D$86&lt;&gt;"",IF($C$5:$C$86=$W$5,ROW($D$5:$D$86)-ROW($D$5)+1)),ROWS(Z$5:Z13))))</f>
        <v/>
      </c>
      <c r="AA13" s="21" t="str">
        <f t="array" ref="AA13">IF(ROWS(AA$5:AA13)&gt;COUNTIF($C$5:$C$86,$W$5),"",INDEX(F$5:F$86,SMALL(IF($D$5:$D$86&lt;&gt;"",IF($C$5:$C$86=$W$5,ROW($D$5:$D$86)-ROW($D$5)+1)),ROWS(AA$5:AA13))))</f>
        <v/>
      </c>
      <c r="AB13" s="26" t="str">
        <f t="array" ref="AB13">IF(ROWS(AB$5:AB13)&gt;COUNTIF($C$5:$C$86,$W$5),"",INDEX(G$5:G$86,SMALL(IF($D$5:$D$86&lt;&gt;"",IF($C$5:$C$86=$W$5,ROW($D$5:$D$86)-ROW($D$5)+1)),ROWS(AB$5:AB13))))</f>
        <v/>
      </c>
      <c r="AC13" s="26" t="str">
        <f t="array" ref="AC13">IF(ROWS(AC$5:AC13)&gt;COUNTIF($C$5:$C$86,$W$5),"",INDEX(H$5:H$86,SMALL(IF($D$5:$D$86&lt;&gt;"",IF($C$5:$C$86=$W$5,ROW($D$5:$D$86)-ROW($D$5)+1)),ROWS(AC$5:AC13))))</f>
        <v/>
      </c>
      <c r="AD13" s="21" t="str">
        <f t="array" ref="AD13">IF(ROWS(AD$5:AD13)&gt;COUNTIF($C$5:$C$86,$W$5),"",INDEX(I$5:I$86,SMALL(IF($D$5:$D$86&lt;&gt;"",IF($C$5:$C$86=$W$5,ROW($D$5:$D$86)-ROW($D$5)+1)),ROWS(AD$5:AD13))))</f>
        <v/>
      </c>
      <c r="AE13" s="26" t="str">
        <f t="array" ref="AE13">IF(ROWS(AE$5:AE13)&gt;COUNTIF($C$5:$C$86,$W$5),"",INDEX(J$5:J$86,SMALL(IF($D$5:$D$86&lt;&gt;"",IF($C$5:$C$86=$W$5,ROW($D$5:$D$86)-ROW($D$5)+1)),ROWS(AE$5:AE13))))</f>
        <v/>
      </c>
      <c r="AF13" s="26" t="str">
        <f t="array" ref="AF13">IF(ROWS(AF$5:AF13)&gt;COUNTIF($C$5:$C$86,$W$5),"",INDEX(K$5:K$86,SMALL(IF($D$5:$D$86&lt;&gt;"",IF($C$5:$C$86=$W$5,ROW($D$5:$D$86)-ROW($D$5)+1)),ROWS(AF$5:AF13))))</f>
        <v/>
      </c>
      <c r="AG13" s="21" t="str">
        <f t="array" ref="AG13">IF(ROWS(AG$5:AG13)&gt;COUNTIF($C$5:$C$86,$W$5),"",INDEX(L$5:L$86,SMALL(IF($D$5:$D$86&lt;&gt;"",IF($C$5:$C$86=$W$5,ROW($D$5:$D$86)-ROW($D$5)+1)),ROWS(AG$5:AG13))))</f>
        <v/>
      </c>
      <c r="AH13" s="26" t="str">
        <f t="array" ref="AH13">IF(ROWS(AH$5:AH13)&gt;COUNTIF($C$5:$C$86,$W$5),"",INDEX(M$5:M$86,SMALL(IF($D$5:$D$86&lt;&gt;"",IF($C$5:$C$86=$W$5,ROW($D$5:$D$86)-ROW($D$5)+1)),ROWS(AH$5:AH13))))</f>
        <v/>
      </c>
      <c r="AI13" s="26" t="str">
        <f t="array" ref="AI13">IF(ROWS(AI$5:AI13)&gt;COUNTIF($C$5:$C$86,$W$5),"",INDEX(N$5:N$86,SMALL(IF($D$5:$D$86&lt;&gt;"",IF($C$5:$C$86=$W$5,ROW($D$5:$D$86)-ROW($D$5)+1)),ROWS(AI$5:AI13))))</f>
        <v/>
      </c>
      <c r="AJ13" s="21" t="str">
        <f t="array" ref="AJ13">IF(ROWS(AJ$5:AJ13)&gt;COUNTIF($C$5:$C$86,$W$5),"",INDEX(O$5:O$86,SMALL(IF($D$5:$D$86&lt;&gt;"",IF($C$5:$C$86=$W$5,ROW($D$5:$D$86)-ROW($D$5)+1)),ROWS(AJ$5:AJ13))))</f>
        <v/>
      </c>
      <c r="AK13" s="26" t="str">
        <f t="array" ref="AK13">IF(ROWS(AK$5:AK13)&gt;COUNTIF($C$5:$C$86,$W$5),"",INDEX(P$5:P$86,SMALL(IF($D$5:$D$86&lt;&gt;"",IF($C$5:$C$86=$W$5,ROW($D$5:$D$86)-ROW($D$5)+1)),ROWS(AK$5:AK13))))</f>
        <v/>
      </c>
      <c r="AN13" s="27" t="str">
        <f t="array" ref="AN13">IF(ROWS($AN$5:AN13)&gt;$U$5,"",INDEX($C$5:$C$86,SMALL(IF($C$5:$C$86&lt;&gt;"",IF(MATCH($C$5:$C$86,$C$5:$C$86,0)=ROW($C$5:$C$86)-ROW($C$5)+1,ROW($C$5:$C$86)-ROW($C$5)+1)),ROWS($AN$5:AN13))))</f>
        <v/>
      </c>
    </row>
    <row r="14" spans="1:41" ht="18.75" thickBot="1">
      <c r="B14" s="9">
        <f>IF(C14="","",MAX($B$4:B13)+1)</f>
        <v>10</v>
      </c>
      <c r="C14" s="10" t="s">
        <v>0</v>
      </c>
      <c r="D14" s="55">
        <f t="shared" si="0"/>
        <v>1300</v>
      </c>
      <c r="E14" s="34" t="str">
        <f>IF(F14="","",VLOOKUP(WEEKDAY(F14),{1,"الأحد";2,"الإثنين";3,"الثّلاثاء";4,"الأربعاء";5,"الخميس";6,"الجمعة";7,"السبت"},2,0))</f>
        <v>الأحد</v>
      </c>
      <c r="F14" s="22">
        <v>44073</v>
      </c>
      <c r="G14" s="55">
        <v>1300</v>
      </c>
      <c r="H14" s="34" t="str">
        <f>IF(I14="","",VLOOKUP(WEEKDAY(I14),{1,"الأحد";2,"الإثنين";3,"الثّلاثاء";4,"الأربعاء";5,"الخميس";6,"الجمعة";7,"السبت"},2,0))</f>
        <v>الأحد</v>
      </c>
      <c r="I14" s="22">
        <v>44073</v>
      </c>
      <c r="J14" s="55">
        <v>0</v>
      </c>
      <c r="K14" s="34" t="str">
        <f>IF(L14="","",VLOOKUP(WEEKDAY(L14),{1,"الأحد";2,"الإثنين";3,"الثّلاثاء";4,"الأربعاء";5,"الخميس";6,"الجمعة";7,"السبت"},2,0))</f>
        <v>الأحد</v>
      </c>
      <c r="L14" s="22">
        <v>44073</v>
      </c>
      <c r="M14" s="55">
        <v>0</v>
      </c>
      <c r="N14" s="34" t="str">
        <f>IF(O14="","",VLOOKUP(WEEKDAY(O14),{1,"الأحد";2,"الإثنين";3,"الثّلاثاء";4,"الأربعاء";5,"الخميس";6,"الجمعة";7,"السبت"},2,0))</f>
        <v>الأحد</v>
      </c>
      <c r="O14" s="22">
        <v>44073</v>
      </c>
      <c r="P14" s="58"/>
      <c r="R14" s="12" t="str">
        <f t="array" ref="R14">IF(ROWS(R$5:R14)&gt;$U$5,"",INDEX($C$5:$C$86,MATCH(LARGE((SUMIFS($D$5:$D$86,$C$5:$C$86,$C$5:$C$86)+(ROW($C$5:$C$86)-ROW($C$5)-1)/100)*(IF($C$5:$C$86&lt;&gt;"",MATCH($C$5:$C$86,$C$5:$C$86,0)=ROW($C$5:$C$86)-ROW($C$5)+1,0)),ROWS($A$2:A11)),(SUMIFS($D$5:$D$86,$C$5:$C$86,$C$5:$C$86)+(ROW($C$5:$C$86)-ROW($C$5)-1)/100)*(IF($C$5:$C$86&lt;&gt;"",MATCH($C$5:$C$86,$C$5:$C$86,0)=ROW($C$5:$C$86)-ROW($C$5)+1,0)),0)))</f>
        <v/>
      </c>
      <c r="S14" s="13" t="str">
        <f>IF(ROWS(S$5:S14)&gt;$U$5,"",SUMPRODUCT(--($C$5:$C$86=$R14),$D$5:$D$86))</f>
        <v/>
      </c>
      <c r="U14" s="17" t="s">
        <v>8</v>
      </c>
      <c r="V14" s="26"/>
      <c r="X14" s="26" t="str">
        <f t="array" ref="X14">IF(ROWS(X$5:X14)&gt;COUNTIF($C$5:$C$86,$W$5),"",INDEX(B$5:B$86,SMALL(IF($D$5:$D$86&lt;&gt;"",IF($C$5:$C$86=$W$5,ROW($D$5:$D$86)-ROW($D$5)+1)),ROWS(X$5:X14))))</f>
        <v/>
      </c>
      <c r="Y14" s="26" t="str">
        <f t="array" ref="Y14">IF(ROWS(Y$5:Y14)&gt;COUNTIF($C$5:$C$86,$W$5),"",INDEX(D$5:D$86,SMALL(IF($D$5:$D$86&lt;&gt;"",IF($C$5:$C$86=$W$5,ROW($D$5:$D$86)-ROW($D$5)+1)),ROWS(Y$5:Y14))))</f>
        <v/>
      </c>
      <c r="Z14" s="26" t="str">
        <f t="array" ref="Z14">IF(ROWS(Z$5:Z14)&gt;COUNTIF($C$5:$C$86,$W$5),"",INDEX(E$5:E$86,SMALL(IF($D$5:$D$86&lt;&gt;"",IF($C$5:$C$86=$W$5,ROW($D$5:$D$86)-ROW($D$5)+1)),ROWS(Z$5:Z14))))</f>
        <v/>
      </c>
      <c r="AA14" s="21" t="str">
        <f t="array" ref="AA14">IF(ROWS(AA$5:AA14)&gt;COUNTIF($C$5:$C$86,$W$5),"",INDEX(F$5:F$86,SMALL(IF($D$5:$D$86&lt;&gt;"",IF($C$5:$C$86=$W$5,ROW($D$5:$D$86)-ROW($D$5)+1)),ROWS(AA$5:AA14))))</f>
        <v/>
      </c>
      <c r="AB14" s="26" t="str">
        <f t="array" ref="AB14">IF(ROWS(AB$5:AB14)&gt;COUNTIF($C$5:$C$86,$W$5),"",INDEX(G$5:G$86,SMALL(IF($D$5:$D$86&lt;&gt;"",IF($C$5:$C$86=$W$5,ROW($D$5:$D$86)-ROW($D$5)+1)),ROWS(AB$5:AB14))))</f>
        <v/>
      </c>
      <c r="AC14" s="26" t="str">
        <f t="array" ref="AC14">IF(ROWS(AC$5:AC14)&gt;COUNTIF($C$5:$C$86,$W$5),"",INDEX(H$5:H$86,SMALL(IF($D$5:$D$86&lt;&gt;"",IF($C$5:$C$86=$W$5,ROW($D$5:$D$86)-ROW($D$5)+1)),ROWS(AC$5:AC14))))</f>
        <v/>
      </c>
      <c r="AD14" s="21" t="str">
        <f t="array" ref="AD14">IF(ROWS(AD$5:AD14)&gt;COUNTIF($C$5:$C$86,$W$5),"",INDEX(I$5:I$86,SMALL(IF($D$5:$D$86&lt;&gt;"",IF($C$5:$C$86=$W$5,ROW($D$5:$D$86)-ROW($D$5)+1)),ROWS(AD$5:AD14))))</f>
        <v/>
      </c>
      <c r="AE14" s="26" t="str">
        <f t="array" ref="AE14">IF(ROWS(AE$5:AE14)&gt;COUNTIF($C$5:$C$86,$W$5),"",INDEX(J$5:J$86,SMALL(IF($D$5:$D$86&lt;&gt;"",IF($C$5:$C$86=$W$5,ROW($D$5:$D$86)-ROW($D$5)+1)),ROWS(AE$5:AE14))))</f>
        <v/>
      </c>
      <c r="AF14" s="26" t="str">
        <f t="array" ref="AF14">IF(ROWS(AF$5:AF14)&gt;COUNTIF($C$5:$C$86,$W$5),"",INDEX(K$5:K$86,SMALL(IF($D$5:$D$86&lt;&gt;"",IF($C$5:$C$86=$W$5,ROW($D$5:$D$86)-ROW($D$5)+1)),ROWS(AF$5:AF14))))</f>
        <v/>
      </c>
      <c r="AG14" s="21" t="str">
        <f t="array" ref="AG14">IF(ROWS(AG$5:AG14)&gt;COUNTIF($C$5:$C$86,$W$5),"",INDEX(L$5:L$86,SMALL(IF($D$5:$D$86&lt;&gt;"",IF($C$5:$C$86=$W$5,ROW($D$5:$D$86)-ROW($D$5)+1)),ROWS(AG$5:AG14))))</f>
        <v/>
      </c>
      <c r="AH14" s="26" t="str">
        <f t="array" ref="AH14">IF(ROWS(AH$5:AH14)&gt;COUNTIF($C$5:$C$86,$W$5),"",INDEX(M$5:M$86,SMALL(IF($D$5:$D$86&lt;&gt;"",IF($C$5:$C$86=$W$5,ROW($D$5:$D$86)-ROW($D$5)+1)),ROWS(AH$5:AH14))))</f>
        <v/>
      </c>
      <c r="AI14" s="26" t="str">
        <f t="array" ref="AI14">IF(ROWS(AI$5:AI14)&gt;COUNTIF($C$5:$C$86,$W$5),"",INDEX(N$5:N$86,SMALL(IF($D$5:$D$86&lt;&gt;"",IF($C$5:$C$86=$W$5,ROW($D$5:$D$86)-ROW($D$5)+1)),ROWS(AI$5:AI14))))</f>
        <v/>
      </c>
      <c r="AJ14" s="21" t="str">
        <f t="array" ref="AJ14">IF(ROWS(AJ$5:AJ14)&gt;COUNTIF($C$5:$C$86,$W$5),"",INDEX(O$5:O$86,SMALL(IF($D$5:$D$86&lt;&gt;"",IF($C$5:$C$86=$W$5,ROW($D$5:$D$86)-ROW($D$5)+1)),ROWS(AJ$5:AJ14))))</f>
        <v/>
      </c>
      <c r="AK14" s="26" t="str">
        <f t="array" ref="AK14">IF(ROWS(AK$5:AK14)&gt;COUNTIF($C$5:$C$86,$W$5),"",INDEX(P$5:P$86,SMALL(IF($D$5:$D$86&lt;&gt;"",IF($C$5:$C$86=$W$5,ROW($D$5:$D$86)-ROW($D$5)+1)),ROWS(AK$5:AK14))))</f>
        <v/>
      </c>
      <c r="AN14" s="27" t="str">
        <f t="array" ref="AN14">IF(ROWS($AN$5:AN14)&gt;$U$5,"",INDEX($C$5:$C$86,SMALL(IF($C$5:$C$86&lt;&gt;"",IF(MATCH($C$5:$C$86,$C$5:$C$86,0)=ROW($C$5:$C$86)-ROW($C$5)+1,ROW($C$5:$C$86)-ROW($C$5)+1)),ROWS($AN$5:AN14))))</f>
        <v/>
      </c>
    </row>
    <row r="15" spans="1:41" ht="18.75" thickBot="1">
      <c r="B15" s="9">
        <f>IF(C15="","",MAX($B$4:B14)+1)</f>
        <v>11</v>
      </c>
      <c r="C15" s="10" t="s">
        <v>0</v>
      </c>
      <c r="D15" s="55">
        <f t="shared" si="0"/>
        <v>0</v>
      </c>
      <c r="E15" s="34" t="str">
        <f>IF(F15="","",VLOOKUP(WEEKDAY(F15),{1,"الأحد";2,"الإثنين";3,"الثّلاثاء";4,"الأربعاء";5,"الخميس";6,"الجمعة";7,"السبت"},2,0))</f>
        <v>الخميس</v>
      </c>
      <c r="F15" s="22">
        <v>44000</v>
      </c>
      <c r="G15" s="55">
        <v>0</v>
      </c>
      <c r="H15" s="34" t="str">
        <f>IF(I15="","",VLOOKUP(WEEKDAY(I15),{1,"الأحد";2,"الإثنين";3,"الثّلاثاء";4,"الأربعاء";5,"الخميس";6,"الجمعة";7,"السبت"},2,0))</f>
        <v>الخميس</v>
      </c>
      <c r="I15" s="22">
        <v>44000</v>
      </c>
      <c r="J15" s="55">
        <v>0</v>
      </c>
      <c r="K15" s="34" t="str">
        <f>IF(L15="","",VLOOKUP(WEEKDAY(L15),{1,"الأحد";2,"الإثنين";3,"الثّلاثاء";4,"الأربعاء";5,"الخميس";6,"الجمعة";7,"السبت"},2,0))</f>
        <v>الخميس</v>
      </c>
      <c r="L15" s="22">
        <v>44000</v>
      </c>
      <c r="M15" s="55">
        <v>0</v>
      </c>
      <c r="N15" s="34" t="str">
        <f>IF(O15="","",VLOOKUP(WEEKDAY(O15),{1,"الأحد";2,"الإثنين";3,"الثّلاثاء";4,"الأربعاء";5,"الخميس";6,"الجمعة";7,"السبت"},2,0))</f>
        <v>الخميس</v>
      </c>
      <c r="O15" s="22">
        <v>44000</v>
      </c>
      <c r="P15" s="58"/>
      <c r="R15" s="12" t="str">
        <f t="array" ref="R15">IF(ROWS(R$5:R15)&gt;$U$5,"",INDEX($C$5:$C$86,MATCH(LARGE((SUMIFS($D$5:$D$86,$C$5:$C$86,$C$5:$C$86)+(ROW($C$5:$C$86)-ROW($C$5)-1)/100)*(IF($C$5:$C$86&lt;&gt;"",MATCH($C$5:$C$86,$C$5:$C$86,0)=ROW($C$5:$C$86)-ROW($C$5)+1,0)),ROWS($A$2:A12)),(SUMIFS($D$5:$D$86,$C$5:$C$86,$C$5:$C$86)+(ROW($C$5:$C$86)-ROW($C$5)-1)/100)*(IF($C$5:$C$86&lt;&gt;"",MATCH($C$5:$C$86,$C$5:$C$86,0)=ROW($C$5:$C$86)-ROW($C$5)+1,0)),0)))</f>
        <v/>
      </c>
      <c r="S15" s="13" t="str">
        <f>IF(ROWS(S$5:S15)&gt;$U$5,"",SUMPRODUCT(--($C$5:$C$86=$R15),$D$5:$D$86))</f>
        <v/>
      </c>
      <c r="U15" s="18" t="s">
        <v>7</v>
      </c>
      <c r="V15" s="26"/>
      <c r="X15" s="26" t="str">
        <f t="array" ref="X15">IF(ROWS(X$5:X15)&gt;COUNTIF($C$5:$C$86,$W$5),"",INDEX(B$5:B$86,SMALL(IF($D$5:$D$86&lt;&gt;"",IF($C$5:$C$86=$W$5,ROW($D$5:$D$86)-ROW($D$5)+1)),ROWS(X$5:X15))))</f>
        <v/>
      </c>
      <c r="Y15" s="26" t="str">
        <f t="array" ref="Y15">IF(ROWS(Y$5:Y15)&gt;COUNTIF($C$5:$C$86,$W$5),"",INDEX(D$5:D$86,SMALL(IF($D$5:$D$86&lt;&gt;"",IF($C$5:$C$86=$W$5,ROW($D$5:$D$86)-ROW($D$5)+1)),ROWS(Y$5:Y15))))</f>
        <v/>
      </c>
      <c r="Z15" s="26" t="str">
        <f t="array" ref="Z15">IF(ROWS(Z$5:Z15)&gt;COUNTIF($C$5:$C$86,$W$5),"",INDEX(E$5:E$86,SMALL(IF($D$5:$D$86&lt;&gt;"",IF($C$5:$C$86=$W$5,ROW($D$5:$D$86)-ROW($D$5)+1)),ROWS(Z$5:Z15))))</f>
        <v/>
      </c>
      <c r="AA15" s="21" t="str">
        <f t="array" ref="AA15">IF(ROWS(AA$5:AA15)&gt;COUNTIF($C$5:$C$86,$W$5),"",INDEX(F$5:F$86,SMALL(IF($D$5:$D$86&lt;&gt;"",IF($C$5:$C$86=$W$5,ROW($D$5:$D$86)-ROW($D$5)+1)),ROWS(AA$5:AA15))))</f>
        <v/>
      </c>
      <c r="AB15" s="26" t="str">
        <f t="array" ref="AB15">IF(ROWS(AB$5:AB15)&gt;COUNTIF($C$5:$C$86,$W$5),"",INDEX(G$5:G$86,SMALL(IF($D$5:$D$86&lt;&gt;"",IF($C$5:$C$86=$W$5,ROW($D$5:$D$86)-ROW($D$5)+1)),ROWS(AB$5:AB15))))</f>
        <v/>
      </c>
      <c r="AC15" s="26" t="str">
        <f t="array" ref="AC15">IF(ROWS(AC$5:AC15)&gt;COUNTIF($C$5:$C$86,$W$5),"",INDEX(H$5:H$86,SMALL(IF($D$5:$D$86&lt;&gt;"",IF($C$5:$C$86=$W$5,ROW($D$5:$D$86)-ROW($D$5)+1)),ROWS(AC$5:AC15))))</f>
        <v/>
      </c>
      <c r="AD15" s="21" t="str">
        <f t="array" ref="AD15">IF(ROWS(AD$5:AD15)&gt;COUNTIF($C$5:$C$86,$W$5),"",INDEX(I$5:I$86,SMALL(IF($D$5:$D$86&lt;&gt;"",IF($C$5:$C$86=$W$5,ROW($D$5:$D$86)-ROW($D$5)+1)),ROWS(AD$5:AD15))))</f>
        <v/>
      </c>
      <c r="AE15" s="26" t="str">
        <f t="array" ref="AE15">IF(ROWS(AE$5:AE15)&gt;COUNTIF($C$5:$C$86,$W$5),"",INDEX(J$5:J$86,SMALL(IF($D$5:$D$86&lt;&gt;"",IF($C$5:$C$86=$W$5,ROW($D$5:$D$86)-ROW($D$5)+1)),ROWS(AE$5:AE15))))</f>
        <v/>
      </c>
      <c r="AF15" s="26" t="str">
        <f t="array" ref="AF15">IF(ROWS(AF$5:AF15)&gt;COUNTIF($C$5:$C$86,$W$5),"",INDEX(K$5:K$86,SMALL(IF($D$5:$D$86&lt;&gt;"",IF($C$5:$C$86=$W$5,ROW($D$5:$D$86)-ROW($D$5)+1)),ROWS(AF$5:AF15))))</f>
        <v/>
      </c>
      <c r="AG15" s="21" t="str">
        <f t="array" ref="AG15">IF(ROWS(AG$5:AG15)&gt;COUNTIF($C$5:$C$86,$W$5),"",INDEX(L$5:L$86,SMALL(IF($D$5:$D$86&lt;&gt;"",IF($C$5:$C$86=$W$5,ROW($D$5:$D$86)-ROW($D$5)+1)),ROWS(AG$5:AG15))))</f>
        <v/>
      </c>
      <c r="AH15" s="26" t="str">
        <f t="array" ref="AH15">IF(ROWS(AH$5:AH15)&gt;COUNTIF($C$5:$C$86,$W$5),"",INDEX(M$5:M$86,SMALL(IF($D$5:$D$86&lt;&gt;"",IF($C$5:$C$86=$W$5,ROW($D$5:$D$86)-ROW($D$5)+1)),ROWS(AH$5:AH15))))</f>
        <v/>
      </c>
      <c r="AI15" s="26" t="str">
        <f t="array" ref="AI15">IF(ROWS(AI$5:AI15)&gt;COUNTIF($C$5:$C$86,$W$5),"",INDEX(N$5:N$86,SMALL(IF($D$5:$D$86&lt;&gt;"",IF($C$5:$C$86=$W$5,ROW($D$5:$D$86)-ROW($D$5)+1)),ROWS(AI$5:AI15))))</f>
        <v/>
      </c>
      <c r="AJ15" s="21" t="str">
        <f t="array" ref="AJ15">IF(ROWS(AJ$5:AJ15)&gt;COUNTIF($C$5:$C$86,$W$5),"",INDEX(O$5:O$86,SMALL(IF($D$5:$D$86&lt;&gt;"",IF($C$5:$C$86=$W$5,ROW($D$5:$D$86)-ROW($D$5)+1)),ROWS(AJ$5:AJ15))))</f>
        <v/>
      </c>
      <c r="AK15" s="26" t="str">
        <f t="array" ref="AK15">IF(ROWS(AK$5:AK15)&gt;COUNTIF($C$5:$C$86,$W$5),"",INDEX(P$5:P$86,SMALL(IF($D$5:$D$86&lt;&gt;"",IF($C$5:$C$86=$W$5,ROW($D$5:$D$86)-ROW($D$5)+1)),ROWS(AK$5:AK15))))</f>
        <v/>
      </c>
      <c r="AN15" s="27" t="str">
        <f t="array" ref="AN15">IF(ROWS($AN$5:AN15)&gt;$U$5,"",INDEX($C$5:$C$86,SMALL(IF($C$5:$C$86&lt;&gt;"",IF(MATCH($C$5:$C$86,$C$5:$C$86,0)=ROW($C$5:$C$86)-ROW($C$5)+1,ROW($C$5:$C$86)-ROW($C$5)+1)),ROWS($AN$5:AN15))))</f>
        <v/>
      </c>
    </row>
    <row r="16" spans="1:41">
      <c r="B16" s="9">
        <f>IF(C16="","",MAX($B$4:B15)+1)</f>
        <v>12</v>
      </c>
      <c r="C16" s="10" t="s">
        <v>0</v>
      </c>
      <c r="D16" s="55">
        <f t="shared" si="0"/>
        <v>0</v>
      </c>
      <c r="E16" s="34" t="str">
        <f>IF(F16="","",VLOOKUP(WEEKDAY(F16),{1,"الأحد";2,"الإثنين";3,"الثّلاثاء";4,"الأربعاء";5,"الخميس";6,"الجمعة";7,"السبت"},2,0))</f>
        <v>الأحد</v>
      </c>
      <c r="F16" s="22">
        <v>44024</v>
      </c>
      <c r="G16" s="55">
        <v>0</v>
      </c>
      <c r="H16" s="34" t="str">
        <f>IF(I16="","",VLOOKUP(WEEKDAY(I16),{1,"الأحد";2,"الإثنين";3,"الثّلاثاء";4,"الأربعاء";5,"الخميس";6,"الجمعة";7,"السبت"},2,0))</f>
        <v>الأحد</v>
      </c>
      <c r="I16" s="22">
        <v>44024</v>
      </c>
      <c r="J16" s="55">
        <v>0</v>
      </c>
      <c r="K16" s="34" t="str">
        <f>IF(L16="","",VLOOKUP(WEEKDAY(L16),{1,"الأحد";2,"الإثنين";3,"الثّلاثاء";4,"الأربعاء";5,"الخميس";6,"الجمعة";7,"السبت"},2,0))</f>
        <v>الأحد</v>
      </c>
      <c r="L16" s="22">
        <v>44024</v>
      </c>
      <c r="M16" s="55">
        <v>0</v>
      </c>
      <c r="N16" s="34" t="str">
        <f>IF(O16="","",VLOOKUP(WEEKDAY(O16),{1,"الأحد";2,"الإثنين";3,"الثّلاثاء";4,"الأربعاء";5,"الخميس";6,"الجمعة";7,"السبت"},2,0))</f>
        <v>الأحد</v>
      </c>
      <c r="O16" s="22">
        <v>44024</v>
      </c>
      <c r="P16" s="58"/>
      <c r="R16" s="12" t="str">
        <f t="array" ref="R16">IF(ROWS(R$5:R16)&gt;$U$5,"",INDEX($C$5:$C$86,MATCH(LARGE((SUMIFS($D$5:$D$86,$C$5:$C$86,$C$5:$C$86)+(ROW($C$5:$C$86)-ROW($C$5)-1)/100)*(IF($C$5:$C$86&lt;&gt;"",MATCH($C$5:$C$86,$C$5:$C$86,0)=ROW($C$5:$C$86)-ROW($C$5)+1,0)),ROWS($A$2:A13)),(SUMIFS($D$5:$D$86,$C$5:$C$86,$C$5:$C$86)+(ROW($C$5:$C$86)-ROW($C$5)-1)/100)*(IF($C$5:$C$86&lt;&gt;"",MATCH($C$5:$C$86,$C$5:$C$86,0)=ROW($C$5:$C$86)-ROW($C$5)+1,0)),0)))</f>
        <v/>
      </c>
      <c r="S16" s="13" t="str">
        <f>IF(ROWS(S$5:S16)&gt;$U$5,"",SUMPRODUCT(--($C$5:$C$86=$R16),$D$5:$D$86))</f>
        <v/>
      </c>
      <c r="U16" s="59" t="s">
        <v>28</v>
      </c>
      <c r="X16" s="26" t="str">
        <f t="array" ref="X16">IF(ROWS(X$5:X16)&gt;COUNTIF($C$5:$C$86,$W$5),"",INDEX(B$5:B$86,SMALL(IF($D$5:$D$86&lt;&gt;"",IF($C$5:$C$86=$W$5,ROW($D$5:$D$86)-ROW($D$5)+1)),ROWS(X$5:X16))))</f>
        <v/>
      </c>
      <c r="Y16" s="26" t="str">
        <f t="array" ref="Y16">IF(ROWS(Y$5:Y16)&gt;COUNTIF($C$5:$C$86,$W$5),"",INDEX(D$5:D$86,SMALL(IF($D$5:$D$86&lt;&gt;"",IF($C$5:$C$86=$W$5,ROW($D$5:$D$86)-ROW($D$5)+1)),ROWS(Y$5:Y16))))</f>
        <v/>
      </c>
      <c r="Z16" s="26" t="str">
        <f t="array" ref="Z16">IF(ROWS(Z$5:Z16)&gt;COUNTIF($C$5:$C$86,$W$5),"",INDEX(E$5:E$86,SMALL(IF($D$5:$D$86&lt;&gt;"",IF($C$5:$C$86=$W$5,ROW($D$5:$D$86)-ROW($D$5)+1)),ROWS(Z$5:Z16))))</f>
        <v/>
      </c>
      <c r="AA16" s="21" t="str">
        <f t="array" ref="AA16">IF(ROWS(AA$5:AA16)&gt;COUNTIF($C$5:$C$86,$W$5),"",INDEX(F$5:F$86,SMALL(IF($D$5:$D$86&lt;&gt;"",IF($C$5:$C$86=$W$5,ROW($D$5:$D$86)-ROW($D$5)+1)),ROWS(AA$5:AA16))))</f>
        <v/>
      </c>
      <c r="AB16" s="26" t="str">
        <f t="array" ref="AB16">IF(ROWS(AB$5:AB16)&gt;COUNTIF($C$5:$C$86,$W$5),"",INDEX(G$5:G$86,SMALL(IF($D$5:$D$86&lt;&gt;"",IF($C$5:$C$86=$W$5,ROW($D$5:$D$86)-ROW($D$5)+1)),ROWS(AB$5:AB16))))</f>
        <v/>
      </c>
      <c r="AC16" s="26" t="str">
        <f t="array" ref="AC16">IF(ROWS(AC$5:AC16)&gt;COUNTIF($C$5:$C$86,$W$5),"",INDEX(H$5:H$86,SMALL(IF($D$5:$D$86&lt;&gt;"",IF($C$5:$C$86=$W$5,ROW($D$5:$D$86)-ROW($D$5)+1)),ROWS(AC$5:AC16))))</f>
        <v/>
      </c>
      <c r="AD16" s="21" t="str">
        <f t="array" ref="AD16">IF(ROWS(AD$5:AD16)&gt;COUNTIF($C$5:$C$86,$W$5),"",INDEX(I$5:I$86,SMALL(IF($D$5:$D$86&lt;&gt;"",IF($C$5:$C$86=$W$5,ROW($D$5:$D$86)-ROW($D$5)+1)),ROWS(AD$5:AD16))))</f>
        <v/>
      </c>
      <c r="AE16" s="26" t="str">
        <f t="array" ref="AE16">IF(ROWS(AE$5:AE16)&gt;COUNTIF($C$5:$C$86,$W$5),"",INDEX(J$5:J$86,SMALL(IF($D$5:$D$86&lt;&gt;"",IF($C$5:$C$86=$W$5,ROW($D$5:$D$86)-ROW($D$5)+1)),ROWS(AE$5:AE16))))</f>
        <v/>
      </c>
      <c r="AF16" s="26" t="str">
        <f t="array" ref="AF16">IF(ROWS(AF$5:AF16)&gt;COUNTIF($C$5:$C$86,$W$5),"",INDEX(K$5:K$86,SMALL(IF($D$5:$D$86&lt;&gt;"",IF($C$5:$C$86=$W$5,ROW($D$5:$D$86)-ROW($D$5)+1)),ROWS(AF$5:AF16))))</f>
        <v/>
      </c>
      <c r="AG16" s="21" t="str">
        <f t="array" ref="AG16">IF(ROWS(AG$5:AG16)&gt;COUNTIF($C$5:$C$86,$W$5),"",INDEX(L$5:L$86,SMALL(IF($D$5:$D$86&lt;&gt;"",IF($C$5:$C$86=$W$5,ROW($D$5:$D$86)-ROW($D$5)+1)),ROWS(AG$5:AG16))))</f>
        <v/>
      </c>
      <c r="AH16" s="26" t="str">
        <f t="array" ref="AH16">IF(ROWS(AH$5:AH16)&gt;COUNTIF($C$5:$C$86,$W$5),"",INDEX(M$5:M$86,SMALL(IF($D$5:$D$86&lt;&gt;"",IF($C$5:$C$86=$W$5,ROW($D$5:$D$86)-ROW($D$5)+1)),ROWS(AH$5:AH16))))</f>
        <v/>
      </c>
      <c r="AI16" s="26" t="str">
        <f t="array" ref="AI16">IF(ROWS(AI$5:AI16)&gt;COUNTIF($C$5:$C$86,$W$5),"",INDEX(N$5:N$86,SMALL(IF($D$5:$D$86&lt;&gt;"",IF($C$5:$C$86=$W$5,ROW($D$5:$D$86)-ROW($D$5)+1)),ROWS(AI$5:AI16))))</f>
        <v/>
      </c>
      <c r="AJ16" s="21" t="str">
        <f t="array" ref="AJ16">IF(ROWS(AJ$5:AJ16)&gt;COUNTIF($C$5:$C$86,$W$5),"",INDEX(O$5:O$86,SMALL(IF($D$5:$D$86&lt;&gt;"",IF($C$5:$C$86=$W$5,ROW($D$5:$D$86)-ROW($D$5)+1)),ROWS(AJ$5:AJ16))))</f>
        <v/>
      </c>
      <c r="AK16" s="26" t="str">
        <f t="array" ref="AK16">IF(ROWS(AK$5:AK16)&gt;COUNTIF($C$5:$C$86,$W$5),"",INDEX(P$5:P$86,SMALL(IF($D$5:$D$86&lt;&gt;"",IF($C$5:$C$86=$W$5,ROW($D$5:$D$86)-ROW($D$5)+1)),ROWS(AK$5:AK16))))</f>
        <v/>
      </c>
      <c r="AN16" s="27" t="str">
        <f t="array" ref="AN16">IF(ROWS($AN$5:AN16)&gt;$U$5,"",INDEX($C$5:$C$86,SMALL(IF($C$5:$C$86&lt;&gt;"",IF(MATCH($C$5:$C$86,$C$5:$C$86,0)=ROW($C$5:$C$86)-ROW($C$5)+1,ROW($C$5:$C$86)-ROW($C$5)+1)),ROWS($AN$5:AN16))))</f>
        <v/>
      </c>
    </row>
    <row r="17" spans="2:40">
      <c r="B17" s="9">
        <f>IF(C17="","",MAX($B$4:B16)+1)</f>
        <v>13</v>
      </c>
      <c r="C17" s="10" t="s">
        <v>2</v>
      </c>
      <c r="D17" s="55">
        <f t="shared" si="0"/>
        <v>0</v>
      </c>
      <c r="E17" s="34" t="str">
        <f>IF(F17="","",VLOOKUP(WEEKDAY(F17),{1,"الأحد";2,"الإثنين";3,"الثّلاثاء";4,"الأربعاء";5,"الخميس";6,"الجمعة";7,"السبت"},2,0))</f>
        <v>الأحد</v>
      </c>
      <c r="F17" s="22">
        <v>44073</v>
      </c>
      <c r="G17" s="55">
        <v>0</v>
      </c>
      <c r="H17" s="34" t="str">
        <f>IF(I17="","",VLOOKUP(WEEKDAY(I17),{1,"الأحد";2,"الإثنين";3,"الثّلاثاء";4,"الأربعاء";5,"الخميس";6,"الجمعة";7,"السبت"},2,0))</f>
        <v>الأحد</v>
      </c>
      <c r="I17" s="22">
        <v>44073</v>
      </c>
      <c r="J17" s="55">
        <v>0</v>
      </c>
      <c r="K17" s="34" t="str">
        <f>IF(L17="","",VLOOKUP(WEEKDAY(L17),{1,"الأحد";2,"الإثنين";3,"الثّلاثاء";4,"الأربعاء";5,"الخميس";6,"الجمعة";7,"السبت"},2,0))</f>
        <v>الأحد</v>
      </c>
      <c r="L17" s="22">
        <v>44073</v>
      </c>
      <c r="M17" s="55">
        <v>0</v>
      </c>
      <c r="N17" s="34" t="str">
        <f>IF(O17="","",VLOOKUP(WEEKDAY(O17),{1,"الأحد";2,"الإثنين";3,"الثّلاثاء";4,"الأربعاء";5,"الخميس";6,"الجمعة";7,"السبت"},2,0))</f>
        <v>الأحد</v>
      </c>
      <c r="O17" s="22">
        <v>44073</v>
      </c>
      <c r="P17" s="58"/>
      <c r="R17" s="12" t="str">
        <f t="array" ref="R17">IF(ROWS(R$5:R17)&gt;$U$5,"",INDEX($C$5:$C$86,MATCH(LARGE((SUMIFS($D$5:$D$86,$C$5:$C$86,$C$5:$C$86)+(ROW($C$5:$C$86)-ROW($C$5)-1)/100)*(IF($C$5:$C$86&lt;&gt;"",MATCH($C$5:$C$86,$C$5:$C$86,0)=ROW($C$5:$C$86)-ROW($C$5)+1,0)),ROWS($A$2:A14)),(SUMIFS($D$5:$D$86,$C$5:$C$86,$C$5:$C$86)+(ROW($C$5:$C$86)-ROW($C$5)-1)/100)*(IF($C$5:$C$86&lt;&gt;"",MATCH($C$5:$C$86,$C$5:$C$86,0)=ROW($C$5:$C$86)-ROW($C$5)+1,0)),0)))</f>
        <v/>
      </c>
      <c r="S17" s="13" t="str">
        <f>IF(ROWS(S$5:S17)&gt;$U$5,"",SUMPRODUCT(--($C$5:$C$86=$R17),$D$5:$D$86))</f>
        <v/>
      </c>
      <c r="U17" s="9"/>
      <c r="X17" s="26" t="str">
        <f t="array" ref="X17">IF(ROWS(X$5:X17)&gt;COUNTIF($C$5:$C$86,$W$5),"",INDEX(B$5:B$86,SMALL(IF($D$5:$D$86&lt;&gt;"",IF($C$5:$C$86=$W$5,ROW($D$5:$D$86)-ROW($D$5)+1)),ROWS(X$5:X17))))</f>
        <v/>
      </c>
      <c r="Y17" s="26" t="str">
        <f t="array" ref="Y17">IF(ROWS(Y$5:Y17)&gt;COUNTIF($C$5:$C$86,$W$5),"",INDEX(D$5:D$86,SMALL(IF($D$5:$D$86&lt;&gt;"",IF($C$5:$C$86=$W$5,ROW($D$5:$D$86)-ROW($D$5)+1)),ROWS(Y$5:Y17))))</f>
        <v/>
      </c>
      <c r="Z17" s="26" t="str">
        <f t="array" ref="Z17">IF(ROWS(Z$5:Z17)&gt;COUNTIF($C$5:$C$86,$W$5),"",INDEX(E$5:E$86,SMALL(IF($D$5:$D$86&lt;&gt;"",IF($C$5:$C$86=$W$5,ROW($D$5:$D$86)-ROW($D$5)+1)),ROWS(Z$5:Z17))))</f>
        <v/>
      </c>
      <c r="AA17" s="21" t="str">
        <f t="array" ref="AA17">IF(ROWS(AA$5:AA17)&gt;COUNTIF($C$5:$C$86,$W$5),"",INDEX(F$5:F$86,SMALL(IF($D$5:$D$86&lt;&gt;"",IF($C$5:$C$86=$W$5,ROW($D$5:$D$86)-ROW($D$5)+1)),ROWS(AA$5:AA17))))</f>
        <v/>
      </c>
      <c r="AB17" s="26" t="str">
        <f t="array" ref="AB17">IF(ROWS(AB$5:AB17)&gt;COUNTIF($C$5:$C$86,$W$5),"",INDEX(G$5:G$86,SMALL(IF($D$5:$D$86&lt;&gt;"",IF($C$5:$C$86=$W$5,ROW($D$5:$D$86)-ROW($D$5)+1)),ROWS(AB$5:AB17))))</f>
        <v/>
      </c>
      <c r="AC17" s="26" t="str">
        <f t="array" ref="AC17">IF(ROWS(AC$5:AC17)&gt;COUNTIF($C$5:$C$86,$W$5),"",INDEX(H$5:H$86,SMALL(IF($D$5:$D$86&lt;&gt;"",IF($C$5:$C$86=$W$5,ROW($D$5:$D$86)-ROW($D$5)+1)),ROWS(AC$5:AC17))))</f>
        <v/>
      </c>
      <c r="AD17" s="21" t="str">
        <f t="array" ref="AD17">IF(ROWS(AD$5:AD17)&gt;COUNTIF($C$5:$C$86,$W$5),"",INDEX(I$5:I$86,SMALL(IF($D$5:$D$86&lt;&gt;"",IF($C$5:$C$86=$W$5,ROW($D$5:$D$86)-ROW($D$5)+1)),ROWS(AD$5:AD17))))</f>
        <v/>
      </c>
      <c r="AE17" s="26" t="str">
        <f t="array" ref="AE17">IF(ROWS(AE$5:AE17)&gt;COUNTIF($C$5:$C$86,$W$5),"",INDEX(J$5:J$86,SMALL(IF($D$5:$D$86&lt;&gt;"",IF($C$5:$C$86=$W$5,ROW($D$5:$D$86)-ROW($D$5)+1)),ROWS(AE$5:AE17))))</f>
        <v/>
      </c>
      <c r="AF17" s="26" t="str">
        <f t="array" ref="AF17">IF(ROWS(AF$5:AF17)&gt;COUNTIF($C$5:$C$86,$W$5),"",INDEX(K$5:K$86,SMALL(IF($D$5:$D$86&lt;&gt;"",IF($C$5:$C$86=$W$5,ROW($D$5:$D$86)-ROW($D$5)+1)),ROWS(AF$5:AF17))))</f>
        <v/>
      </c>
      <c r="AG17" s="21" t="str">
        <f t="array" ref="AG17">IF(ROWS(AG$5:AG17)&gt;COUNTIF($C$5:$C$86,$W$5),"",INDEX(L$5:L$86,SMALL(IF($D$5:$D$86&lt;&gt;"",IF($C$5:$C$86=$W$5,ROW($D$5:$D$86)-ROW($D$5)+1)),ROWS(AG$5:AG17))))</f>
        <v/>
      </c>
      <c r="AH17" s="26" t="str">
        <f t="array" ref="AH17">IF(ROWS(AH$5:AH17)&gt;COUNTIF($C$5:$C$86,$W$5),"",INDEX(M$5:M$86,SMALL(IF($D$5:$D$86&lt;&gt;"",IF($C$5:$C$86=$W$5,ROW($D$5:$D$86)-ROW($D$5)+1)),ROWS(AH$5:AH17))))</f>
        <v/>
      </c>
      <c r="AI17" s="26" t="str">
        <f t="array" ref="AI17">IF(ROWS(AI$5:AI17)&gt;COUNTIF($C$5:$C$86,$W$5),"",INDEX(N$5:N$86,SMALL(IF($D$5:$D$86&lt;&gt;"",IF($C$5:$C$86=$W$5,ROW($D$5:$D$86)-ROW($D$5)+1)),ROWS(AI$5:AI17))))</f>
        <v/>
      </c>
      <c r="AJ17" s="21" t="str">
        <f t="array" ref="AJ17">IF(ROWS(AJ$5:AJ17)&gt;COUNTIF($C$5:$C$86,$W$5),"",INDEX(O$5:O$86,SMALL(IF($D$5:$D$86&lt;&gt;"",IF($C$5:$C$86=$W$5,ROW($D$5:$D$86)-ROW($D$5)+1)),ROWS(AJ$5:AJ17))))</f>
        <v/>
      </c>
      <c r="AK17" s="26" t="str">
        <f t="array" ref="AK17">IF(ROWS(AK$5:AK17)&gt;COUNTIF($C$5:$C$86,$W$5),"",INDEX(P$5:P$86,SMALL(IF($D$5:$D$86&lt;&gt;"",IF($C$5:$C$86=$W$5,ROW($D$5:$D$86)-ROW($D$5)+1)),ROWS(AK$5:AK17))))</f>
        <v/>
      </c>
      <c r="AN17" s="27" t="str">
        <f t="array" ref="AN17">IF(ROWS($AN$5:AN17)&gt;$U$5,"",INDEX($C$5:$C$86,SMALL(IF($C$5:$C$86&lt;&gt;"",IF(MATCH($C$5:$C$86,$C$5:$C$86,0)=ROW($C$5:$C$86)-ROW($C$5)+1,ROW($C$5:$C$86)-ROW($C$5)+1)),ROWS($AN$5:AN17))))</f>
        <v/>
      </c>
    </row>
    <row r="18" spans="2:40">
      <c r="B18" s="9">
        <f>IF(C18="","",MAX($B$4:B17)+1)</f>
        <v>14</v>
      </c>
      <c r="C18" s="10" t="s">
        <v>1</v>
      </c>
      <c r="D18" s="55">
        <f t="shared" si="0"/>
        <v>5</v>
      </c>
      <c r="E18" s="34" t="str">
        <f>IF(F18="","",VLOOKUP(WEEKDAY(F18),{1,"الأحد";2,"الإثنين";3,"الثّلاثاء";4,"الأربعاء";5,"الخميس";6,"الجمعة";7,"السبت"},2,0))</f>
        <v>الأحد</v>
      </c>
      <c r="F18" s="22">
        <v>44073</v>
      </c>
      <c r="G18" s="55">
        <v>5</v>
      </c>
      <c r="H18" s="34" t="str">
        <f>IF(I18="","",VLOOKUP(WEEKDAY(I18),{1,"الأحد";2,"الإثنين";3,"الثّلاثاء";4,"الأربعاء";5,"الخميس";6,"الجمعة";7,"السبت"},2,0))</f>
        <v>الثّلاثاء</v>
      </c>
      <c r="I18" s="22">
        <v>43305</v>
      </c>
      <c r="J18" s="55">
        <v>0</v>
      </c>
      <c r="K18" s="34" t="str">
        <f>IF(L18="","",VLOOKUP(WEEKDAY(L18),{1,"الأحد";2,"الإثنين";3,"الثّلاثاء";4,"الأربعاء";5,"الخميس";6,"الجمعة";7,"السبت"},2,0))</f>
        <v>الثّلاثاء</v>
      </c>
      <c r="L18" s="22">
        <v>43305</v>
      </c>
      <c r="M18" s="55">
        <v>0</v>
      </c>
      <c r="N18" s="34" t="str">
        <f>IF(O18="","",VLOOKUP(WEEKDAY(O18),{1,"الأحد";2,"الإثنين";3,"الثّلاثاء";4,"الأربعاء";5,"الخميس";6,"الجمعة";7,"السبت"},2,0))</f>
        <v>الثّلاثاء</v>
      </c>
      <c r="O18" s="22">
        <v>43305</v>
      </c>
      <c r="P18" s="58"/>
      <c r="R18" s="12" t="str">
        <f t="array" ref="R18">IF(ROWS(R$5:R18)&gt;$U$5,"",INDEX($C$5:$C$86,MATCH(LARGE((SUMIFS($D$5:$D$86,$C$5:$C$86,$C$5:$C$86)+(ROW($C$5:$C$86)-ROW($C$5)-1)/100)*(IF($C$5:$C$86&lt;&gt;"",MATCH($C$5:$C$86,$C$5:$C$86,0)=ROW($C$5:$C$86)-ROW($C$5)+1,0)),ROWS($A$2:A15)),(SUMIFS($D$5:$D$86,$C$5:$C$86,$C$5:$C$86)+(ROW($C$5:$C$86)-ROW($C$5)-1)/100)*(IF($C$5:$C$86&lt;&gt;"",MATCH($C$5:$C$86,$C$5:$C$86,0)=ROW($C$5:$C$86)-ROW($C$5)+1,0)),0)))</f>
        <v/>
      </c>
      <c r="S18" s="13" t="str">
        <f>IF(ROWS(S$5:S18)&gt;$U$5,"",SUMPRODUCT(--($C$5:$C$86=$R18),$D$5:$D$86))</f>
        <v/>
      </c>
      <c r="U18" s="9"/>
      <c r="X18" s="26" t="str">
        <f t="array" ref="X18">IF(ROWS(X$5:X18)&gt;COUNTIF($C$5:$C$86,$W$5),"",INDEX(B$5:B$86,SMALL(IF($D$5:$D$86&lt;&gt;"",IF($C$5:$C$86=$W$5,ROW($D$5:$D$86)-ROW($D$5)+1)),ROWS(X$5:X18))))</f>
        <v/>
      </c>
      <c r="Y18" s="26" t="str">
        <f t="array" ref="Y18">IF(ROWS(Y$5:Y18)&gt;COUNTIF($C$5:$C$86,$W$5),"",INDEX(D$5:D$86,SMALL(IF($D$5:$D$86&lt;&gt;"",IF($C$5:$C$86=$W$5,ROW($D$5:$D$86)-ROW($D$5)+1)),ROWS(Y$5:Y18))))</f>
        <v/>
      </c>
      <c r="Z18" s="26" t="str">
        <f t="array" ref="Z18">IF(ROWS(Z$5:Z18)&gt;COUNTIF($C$5:$C$86,$W$5),"",INDEX(E$5:E$86,SMALL(IF($D$5:$D$86&lt;&gt;"",IF($C$5:$C$86=$W$5,ROW($D$5:$D$86)-ROW($D$5)+1)),ROWS(Z$5:Z18))))</f>
        <v/>
      </c>
      <c r="AA18" s="21" t="str">
        <f t="array" ref="AA18">IF(ROWS(AA$5:AA18)&gt;COUNTIF($C$5:$C$86,$W$5),"",INDEX(F$5:F$86,SMALL(IF($D$5:$D$86&lt;&gt;"",IF($C$5:$C$86=$W$5,ROW($D$5:$D$86)-ROW($D$5)+1)),ROWS(AA$5:AA18))))</f>
        <v/>
      </c>
      <c r="AB18" s="26" t="str">
        <f t="array" ref="AB18">IF(ROWS(AB$5:AB18)&gt;COUNTIF($C$5:$C$86,$W$5),"",INDEX(G$5:G$86,SMALL(IF($D$5:$D$86&lt;&gt;"",IF($C$5:$C$86=$W$5,ROW($D$5:$D$86)-ROW($D$5)+1)),ROWS(AB$5:AB18))))</f>
        <v/>
      </c>
      <c r="AC18" s="26" t="str">
        <f t="array" ref="AC18">IF(ROWS(AC$5:AC18)&gt;COUNTIF($C$5:$C$86,$W$5),"",INDEX(H$5:H$86,SMALL(IF($D$5:$D$86&lt;&gt;"",IF($C$5:$C$86=$W$5,ROW($D$5:$D$86)-ROW($D$5)+1)),ROWS(AC$5:AC18))))</f>
        <v/>
      </c>
      <c r="AD18" s="21" t="str">
        <f t="array" ref="AD18">IF(ROWS(AD$5:AD18)&gt;COUNTIF($C$5:$C$86,$W$5),"",INDEX(I$5:I$86,SMALL(IF($D$5:$D$86&lt;&gt;"",IF($C$5:$C$86=$W$5,ROW($D$5:$D$86)-ROW($D$5)+1)),ROWS(AD$5:AD18))))</f>
        <v/>
      </c>
      <c r="AE18" s="26" t="str">
        <f t="array" ref="AE18">IF(ROWS(AE$5:AE18)&gt;COUNTIF($C$5:$C$86,$W$5),"",INDEX(J$5:J$86,SMALL(IF($D$5:$D$86&lt;&gt;"",IF($C$5:$C$86=$W$5,ROW($D$5:$D$86)-ROW($D$5)+1)),ROWS(AE$5:AE18))))</f>
        <v/>
      </c>
      <c r="AF18" s="26" t="str">
        <f t="array" ref="AF18">IF(ROWS(AF$5:AF18)&gt;COUNTIF($C$5:$C$86,$W$5),"",INDEX(K$5:K$86,SMALL(IF($D$5:$D$86&lt;&gt;"",IF($C$5:$C$86=$W$5,ROW($D$5:$D$86)-ROW($D$5)+1)),ROWS(AF$5:AF18))))</f>
        <v/>
      </c>
      <c r="AG18" s="21" t="str">
        <f t="array" ref="AG18">IF(ROWS(AG$5:AG18)&gt;COUNTIF($C$5:$C$86,$W$5),"",INDEX(L$5:L$86,SMALL(IF($D$5:$D$86&lt;&gt;"",IF($C$5:$C$86=$W$5,ROW($D$5:$D$86)-ROW($D$5)+1)),ROWS(AG$5:AG18))))</f>
        <v/>
      </c>
      <c r="AH18" s="26" t="str">
        <f t="array" ref="AH18">IF(ROWS(AH$5:AH18)&gt;COUNTIF($C$5:$C$86,$W$5),"",INDEX(M$5:M$86,SMALL(IF($D$5:$D$86&lt;&gt;"",IF($C$5:$C$86=$W$5,ROW($D$5:$D$86)-ROW($D$5)+1)),ROWS(AH$5:AH18))))</f>
        <v/>
      </c>
      <c r="AI18" s="26" t="str">
        <f t="array" ref="AI18">IF(ROWS(AI$5:AI18)&gt;COUNTIF($C$5:$C$86,$W$5),"",INDEX(N$5:N$86,SMALL(IF($D$5:$D$86&lt;&gt;"",IF($C$5:$C$86=$W$5,ROW($D$5:$D$86)-ROW($D$5)+1)),ROWS(AI$5:AI18))))</f>
        <v/>
      </c>
      <c r="AJ18" s="21" t="str">
        <f t="array" ref="AJ18">IF(ROWS(AJ$5:AJ18)&gt;COUNTIF($C$5:$C$86,$W$5),"",INDEX(O$5:O$86,SMALL(IF($D$5:$D$86&lt;&gt;"",IF($C$5:$C$86=$W$5,ROW($D$5:$D$86)-ROW($D$5)+1)),ROWS(AJ$5:AJ18))))</f>
        <v/>
      </c>
      <c r="AK18" s="26" t="str">
        <f t="array" ref="AK18">IF(ROWS(AK$5:AK18)&gt;COUNTIF($C$5:$C$86,$W$5),"",INDEX(P$5:P$86,SMALL(IF($D$5:$D$86&lt;&gt;"",IF($C$5:$C$86=$W$5,ROW($D$5:$D$86)-ROW($D$5)+1)),ROWS(AK$5:AK18))))</f>
        <v/>
      </c>
      <c r="AN18" s="27" t="str">
        <f t="array" ref="AN18">IF(ROWS($AN$5:AN18)&gt;$U$5,"",INDEX($C$5:$C$86,SMALL(IF($C$5:$C$86&lt;&gt;"",IF(MATCH($C$5:$C$86,$C$5:$C$86,0)=ROW($C$5:$C$86)-ROW($C$5)+1,ROW($C$5:$C$86)-ROW($C$5)+1)),ROWS($AN$5:AN18))))</f>
        <v/>
      </c>
    </row>
    <row r="19" spans="2:40">
      <c r="B19" s="9">
        <f>IF(C19="","",MAX($B$4:B18)+1)</f>
        <v>15</v>
      </c>
      <c r="C19" s="10" t="s">
        <v>1</v>
      </c>
      <c r="D19" s="55">
        <f>G19+J19+M19</f>
        <v>-8</v>
      </c>
      <c r="E19" s="34" t="str">
        <f>IF(F19="","",VLOOKUP(WEEKDAY(F19),{1,"الأحد";2,"الإثنين";3,"الثّلاثاء";4,"الأربعاء";5,"الخميس";6,"الجمعة";7,"السبت"},2,0))</f>
        <v>الأحد</v>
      </c>
      <c r="F19" s="22">
        <v>44073</v>
      </c>
      <c r="G19" s="55">
        <v>-8</v>
      </c>
      <c r="H19" s="34" t="str">
        <f>IF(I19="","",VLOOKUP(WEEKDAY(I19),{1,"الأحد";2,"الإثنين";3,"الثّلاثاء";4,"الأربعاء";5,"الخميس";6,"الجمعة";7,"السبت"},2,0))</f>
        <v>الأحد</v>
      </c>
      <c r="I19" s="22">
        <v>44073</v>
      </c>
      <c r="J19" s="55">
        <v>0</v>
      </c>
      <c r="K19" s="34" t="str">
        <f>IF(L19="","",VLOOKUP(WEEKDAY(L19),{1,"الأحد";2,"الإثنين";3,"الثّلاثاء";4,"الأربعاء";5,"الخميس";6,"الجمعة";7,"السبت"},2,0))</f>
        <v>الأحد</v>
      </c>
      <c r="L19" s="22">
        <v>44073</v>
      </c>
      <c r="M19" s="55">
        <v>0</v>
      </c>
      <c r="N19" s="34" t="str">
        <f>IF(O19="","",VLOOKUP(WEEKDAY(O19),{1,"الأحد";2,"الإثنين";3,"الثّلاثاء";4,"الأربعاء";5,"الخميس";6,"الجمعة";7,"السبت"},2,0))</f>
        <v>الأحد</v>
      </c>
      <c r="O19" s="22">
        <v>44073</v>
      </c>
      <c r="P19" s="58"/>
      <c r="R19" s="12" t="str">
        <f t="array" ref="R19">IF(ROWS(R$5:R19)&gt;$U$5,"",INDEX($C$5:$C$86,MATCH(LARGE((SUMIFS($D$5:$D$86,$C$5:$C$86,$C$5:$C$86)+(ROW($C$5:$C$86)-ROW($C$5)-1)/100)*(IF($C$5:$C$86&lt;&gt;"",MATCH($C$5:$C$86,$C$5:$C$86,0)=ROW($C$5:$C$86)-ROW($C$5)+1,0)),ROWS($A$2:A16)),(SUMIFS($D$5:$D$86,$C$5:$C$86,$C$5:$C$86)+(ROW($C$5:$C$86)-ROW($C$5)-1)/100)*(IF($C$5:$C$86&lt;&gt;"",MATCH($C$5:$C$86,$C$5:$C$86,0)=ROW($C$5:$C$86)-ROW($C$5)+1,0)),0)))</f>
        <v/>
      </c>
      <c r="S19" s="13" t="str">
        <f>IF(ROWS(S$5:S19)&gt;$U$5,"",SUMPRODUCT(--($C$5:$C$86=$R19),$D$5:$D$86))</f>
        <v/>
      </c>
      <c r="U19" s="9"/>
      <c r="X19" s="26" t="str">
        <f t="array" ref="X19">IF(ROWS(X$5:X19)&gt;COUNTIF($C$5:$C$86,$W$5),"",INDEX(B$5:B$86,SMALL(IF($D$5:$D$86&lt;&gt;"",IF($C$5:$C$86=$W$5,ROW($D$5:$D$86)-ROW($D$5)+1)),ROWS(X$5:X19))))</f>
        <v/>
      </c>
      <c r="Y19" s="26" t="str">
        <f t="array" ref="Y19">IF(ROWS(Y$5:Y19)&gt;COUNTIF($C$5:$C$86,$W$5),"",INDEX(D$5:D$86,SMALL(IF($D$5:$D$86&lt;&gt;"",IF($C$5:$C$86=$W$5,ROW($D$5:$D$86)-ROW($D$5)+1)),ROWS(Y$5:Y19))))</f>
        <v/>
      </c>
      <c r="Z19" s="26" t="str">
        <f t="array" ref="Z19">IF(ROWS(Z$5:Z19)&gt;COUNTIF($C$5:$C$86,$W$5),"",INDEX(E$5:E$86,SMALL(IF($D$5:$D$86&lt;&gt;"",IF($C$5:$C$86=$W$5,ROW($D$5:$D$86)-ROW($D$5)+1)),ROWS(Z$5:Z19))))</f>
        <v/>
      </c>
      <c r="AA19" s="21" t="str">
        <f t="array" ref="AA19">IF(ROWS(AA$5:AA19)&gt;COUNTIF($C$5:$C$86,$W$5),"",INDEX(F$5:F$86,SMALL(IF($D$5:$D$86&lt;&gt;"",IF($C$5:$C$86=$W$5,ROW($D$5:$D$86)-ROW($D$5)+1)),ROWS(AA$5:AA19))))</f>
        <v/>
      </c>
      <c r="AB19" s="26" t="str">
        <f t="array" ref="AB19">IF(ROWS(AB$5:AB19)&gt;COUNTIF($C$5:$C$86,$W$5),"",INDEX(G$5:G$86,SMALL(IF($D$5:$D$86&lt;&gt;"",IF($C$5:$C$86=$W$5,ROW($D$5:$D$86)-ROW($D$5)+1)),ROWS(AB$5:AB19))))</f>
        <v/>
      </c>
      <c r="AC19" s="26" t="str">
        <f t="array" ref="AC19">IF(ROWS(AC$5:AC19)&gt;COUNTIF($C$5:$C$86,$W$5),"",INDEX(H$5:H$86,SMALL(IF($D$5:$D$86&lt;&gt;"",IF($C$5:$C$86=$W$5,ROW($D$5:$D$86)-ROW($D$5)+1)),ROWS(AC$5:AC19))))</f>
        <v/>
      </c>
      <c r="AD19" s="21" t="str">
        <f t="array" ref="AD19">IF(ROWS(AD$5:AD19)&gt;COUNTIF($C$5:$C$86,$W$5),"",INDEX(I$5:I$86,SMALL(IF($D$5:$D$86&lt;&gt;"",IF($C$5:$C$86=$W$5,ROW($D$5:$D$86)-ROW($D$5)+1)),ROWS(AD$5:AD19))))</f>
        <v/>
      </c>
      <c r="AE19" s="26" t="str">
        <f t="array" ref="AE19">IF(ROWS(AE$5:AE19)&gt;COUNTIF($C$5:$C$86,$W$5),"",INDEX(J$5:J$86,SMALL(IF($D$5:$D$86&lt;&gt;"",IF($C$5:$C$86=$W$5,ROW($D$5:$D$86)-ROW($D$5)+1)),ROWS(AE$5:AE19))))</f>
        <v/>
      </c>
      <c r="AF19" s="26" t="str">
        <f t="array" ref="AF19">IF(ROWS(AF$5:AF19)&gt;COUNTIF($C$5:$C$86,$W$5),"",INDEX(K$5:K$86,SMALL(IF($D$5:$D$86&lt;&gt;"",IF($C$5:$C$86=$W$5,ROW($D$5:$D$86)-ROW($D$5)+1)),ROWS(AF$5:AF19))))</f>
        <v/>
      </c>
      <c r="AG19" s="21" t="str">
        <f t="array" ref="AG19">IF(ROWS(AG$5:AG19)&gt;COUNTIF($C$5:$C$86,$W$5),"",INDEX(L$5:L$86,SMALL(IF($D$5:$D$86&lt;&gt;"",IF($C$5:$C$86=$W$5,ROW($D$5:$D$86)-ROW($D$5)+1)),ROWS(AG$5:AG19))))</f>
        <v/>
      </c>
      <c r="AH19" s="26" t="str">
        <f t="array" ref="AH19">IF(ROWS(AH$5:AH19)&gt;COUNTIF($C$5:$C$86,$W$5),"",INDEX(M$5:M$86,SMALL(IF($D$5:$D$86&lt;&gt;"",IF($C$5:$C$86=$W$5,ROW($D$5:$D$86)-ROW($D$5)+1)),ROWS(AH$5:AH19))))</f>
        <v/>
      </c>
      <c r="AI19" s="26" t="str">
        <f t="array" ref="AI19">IF(ROWS(AI$5:AI19)&gt;COUNTIF($C$5:$C$86,$W$5),"",INDEX(N$5:N$86,SMALL(IF($D$5:$D$86&lt;&gt;"",IF($C$5:$C$86=$W$5,ROW($D$5:$D$86)-ROW($D$5)+1)),ROWS(AI$5:AI19))))</f>
        <v/>
      </c>
      <c r="AJ19" s="21" t="str">
        <f t="array" ref="AJ19">IF(ROWS(AJ$5:AJ19)&gt;COUNTIF($C$5:$C$86,$W$5),"",INDEX(O$5:O$86,SMALL(IF($D$5:$D$86&lt;&gt;"",IF($C$5:$C$86=$W$5,ROW($D$5:$D$86)-ROW($D$5)+1)),ROWS(AJ$5:AJ19))))</f>
        <v/>
      </c>
      <c r="AK19" s="26" t="str">
        <f t="array" ref="AK19">IF(ROWS(AK$5:AK19)&gt;COUNTIF($C$5:$C$86,$W$5),"",INDEX(P$5:P$86,SMALL(IF($D$5:$D$86&lt;&gt;"",IF($C$5:$C$86=$W$5,ROW($D$5:$D$86)-ROW($D$5)+1)),ROWS(AK$5:AK19))))</f>
        <v/>
      </c>
      <c r="AN19" s="27" t="str">
        <f t="array" ref="AN19">IF(ROWS($AN$5:AN19)&gt;$U$5,"",INDEX($C$5:$C$86,SMALL(IF($C$5:$C$86&lt;&gt;"",IF(MATCH($C$5:$C$86,$C$5:$C$86,0)=ROW($C$5:$C$86)-ROW($C$5)+1,ROW($C$5:$C$86)-ROW($C$5)+1)),ROWS($AN$5:AN19))))</f>
        <v/>
      </c>
    </row>
    <row r="20" spans="2:40">
      <c r="B20" s="9"/>
      <c r="C20" s="10"/>
      <c r="D20" s="55">
        <f>G20+J20+M20</f>
        <v>0</v>
      </c>
      <c r="E20" s="34"/>
      <c r="F20" s="22"/>
      <c r="G20" s="55"/>
      <c r="H20" s="34"/>
      <c r="I20" s="22"/>
      <c r="J20" s="32"/>
      <c r="K20" s="34"/>
      <c r="L20" s="22"/>
      <c r="M20" s="10"/>
      <c r="N20" s="34"/>
      <c r="O20" s="22"/>
      <c r="P20" s="58"/>
      <c r="R20" s="12" t="str">
        <f t="array" ref="R20">IF(ROWS(R$5:R20)&gt;$U$5,"",INDEX($C$5:$C$86,MATCH(LARGE((SUMIFS($D$5:$D$86,$C$5:$C$86,$C$5:$C$86)+(ROW($C$5:$C$86)-ROW($C$5)-1)/100)*(IF($C$5:$C$86&lt;&gt;"",MATCH($C$5:$C$86,$C$5:$C$86,0)=ROW($C$5:$C$86)-ROW($C$5)+1,0)),ROWS($A$2:A17)),(SUMIFS($D$5:$D$86,$C$5:$C$86,$C$5:$C$86)+(ROW($C$5:$C$86)-ROW($C$5)-1)/100)*(IF($C$5:$C$86&lt;&gt;"",MATCH($C$5:$C$86,$C$5:$C$86,0)=ROW($C$5:$C$86)-ROW($C$5)+1,0)),0)))</f>
        <v/>
      </c>
      <c r="S20" s="13" t="str">
        <f>IF(ROWS(S$5:S20)&gt;$U$5,"",SUMPRODUCT(--($C$5:$C$86=$R20),$D$5:$D$86))</f>
        <v/>
      </c>
      <c r="U20" s="9"/>
      <c r="X20" s="26" t="str">
        <f t="array" ref="X20">IF(ROWS(X$5:X20)&gt;COUNTIF($C$5:$C$86,$W$5),"",INDEX(B$5:B$86,SMALL(IF($D$5:$D$86&lt;&gt;"",IF($C$5:$C$86=$W$5,ROW($D$5:$D$86)-ROW($D$5)+1)),ROWS(X$5:X20))))</f>
        <v/>
      </c>
      <c r="Y20" s="26" t="str">
        <f t="array" ref="Y20">IF(ROWS(Y$5:Y20)&gt;COUNTIF($C$5:$C$86,$W$5),"",INDEX(D$5:D$86,SMALL(IF($D$5:$D$86&lt;&gt;"",IF($C$5:$C$86=$W$5,ROW($D$5:$D$86)-ROW($D$5)+1)),ROWS(Y$5:Y20))))</f>
        <v/>
      </c>
      <c r="Z20" s="26" t="str">
        <f t="array" ref="Z20">IF(ROWS(Z$5:Z20)&gt;COUNTIF($C$5:$C$86,$W$5),"",INDEX(E$5:E$86,SMALL(IF($D$5:$D$86&lt;&gt;"",IF($C$5:$C$86=$W$5,ROW($D$5:$D$86)-ROW($D$5)+1)),ROWS(Z$5:Z20))))</f>
        <v/>
      </c>
      <c r="AA20" s="21" t="str">
        <f t="array" ref="AA20">IF(ROWS(AA$5:AA20)&gt;COUNTIF($C$5:$C$86,$W$5),"",INDEX(F$5:F$86,SMALL(IF($D$5:$D$86&lt;&gt;"",IF($C$5:$C$86=$W$5,ROW($D$5:$D$86)-ROW($D$5)+1)),ROWS(AA$5:AA20))))</f>
        <v/>
      </c>
      <c r="AB20" s="26" t="str">
        <f t="array" ref="AB20">IF(ROWS(AB$5:AB20)&gt;COUNTIF($C$5:$C$86,$W$5),"",INDEX(G$5:G$86,SMALL(IF($D$5:$D$86&lt;&gt;"",IF($C$5:$C$86=$W$5,ROW($D$5:$D$86)-ROW($D$5)+1)),ROWS(AB$5:AB20))))</f>
        <v/>
      </c>
      <c r="AC20" s="26" t="str">
        <f t="array" ref="AC20">IF(ROWS(AC$5:AC20)&gt;COUNTIF($C$5:$C$86,$W$5),"",INDEX(H$5:H$86,SMALL(IF($D$5:$D$86&lt;&gt;"",IF($C$5:$C$86=$W$5,ROW($D$5:$D$86)-ROW($D$5)+1)),ROWS(AC$5:AC20))))</f>
        <v/>
      </c>
      <c r="AD20" s="21" t="str">
        <f t="array" ref="AD20">IF(ROWS(AD$5:AD20)&gt;COUNTIF($C$5:$C$86,$W$5),"",INDEX(I$5:I$86,SMALL(IF($D$5:$D$86&lt;&gt;"",IF($C$5:$C$86=$W$5,ROW($D$5:$D$86)-ROW($D$5)+1)),ROWS(AD$5:AD20))))</f>
        <v/>
      </c>
      <c r="AE20" s="26" t="str">
        <f t="array" ref="AE20">IF(ROWS(AE$5:AE20)&gt;COUNTIF($C$5:$C$86,$W$5),"",INDEX(J$5:J$86,SMALL(IF($D$5:$D$86&lt;&gt;"",IF($C$5:$C$86=$W$5,ROW($D$5:$D$86)-ROW($D$5)+1)),ROWS(AE$5:AE20))))</f>
        <v/>
      </c>
      <c r="AF20" s="26" t="str">
        <f t="array" ref="AF20">IF(ROWS(AF$5:AF20)&gt;COUNTIF($C$5:$C$86,$W$5),"",INDEX(K$5:K$86,SMALL(IF($D$5:$D$86&lt;&gt;"",IF($C$5:$C$86=$W$5,ROW($D$5:$D$86)-ROW($D$5)+1)),ROWS(AF$5:AF20))))</f>
        <v/>
      </c>
      <c r="AG20" s="21" t="str">
        <f t="array" ref="AG20">IF(ROWS(AG$5:AG20)&gt;COUNTIF($C$5:$C$86,$W$5),"",INDEX(L$5:L$86,SMALL(IF($D$5:$D$86&lt;&gt;"",IF($C$5:$C$86=$W$5,ROW($D$5:$D$86)-ROW($D$5)+1)),ROWS(AG$5:AG20))))</f>
        <v/>
      </c>
      <c r="AH20" s="26" t="str">
        <f t="array" ref="AH20">IF(ROWS(AH$5:AH20)&gt;COUNTIF($C$5:$C$86,$W$5),"",INDEX(M$5:M$86,SMALL(IF($D$5:$D$86&lt;&gt;"",IF($C$5:$C$86=$W$5,ROW($D$5:$D$86)-ROW($D$5)+1)),ROWS(AH$5:AH20))))</f>
        <v/>
      </c>
      <c r="AI20" s="26" t="str">
        <f t="array" ref="AI20">IF(ROWS(AI$5:AI20)&gt;COUNTIF($C$5:$C$86,$W$5),"",INDEX(N$5:N$86,SMALL(IF($D$5:$D$86&lt;&gt;"",IF($C$5:$C$86=$W$5,ROW($D$5:$D$86)-ROW($D$5)+1)),ROWS(AI$5:AI20))))</f>
        <v/>
      </c>
      <c r="AJ20" s="21" t="str">
        <f t="array" ref="AJ20">IF(ROWS(AJ$5:AJ20)&gt;COUNTIF($C$5:$C$86,$W$5),"",INDEX(O$5:O$86,SMALL(IF($D$5:$D$86&lt;&gt;"",IF($C$5:$C$86=$W$5,ROW($D$5:$D$86)-ROW($D$5)+1)),ROWS(AJ$5:AJ20))))</f>
        <v/>
      </c>
      <c r="AK20" s="26" t="str">
        <f t="array" ref="AK20">IF(ROWS(AK$5:AK20)&gt;COUNTIF($C$5:$C$86,$W$5),"",INDEX(P$5:P$86,SMALL(IF($D$5:$D$86&lt;&gt;"",IF($C$5:$C$86=$W$5,ROW($D$5:$D$86)-ROW($D$5)+1)),ROWS(AK$5:AK20))))</f>
        <v/>
      </c>
      <c r="AN20" s="27" t="str">
        <f t="array" ref="AN20">IF(ROWS($AN$5:AN20)&gt;$U$5,"",INDEX($C$5:$C$86,SMALL(IF($C$5:$C$86&lt;&gt;"",IF(MATCH($C$5:$C$86,$C$5:$C$86,0)=ROW($C$5:$C$86)-ROW($C$5)+1,ROW($C$5:$C$86)-ROW($C$5)+1)),ROWS($AN$5:AN20))))</f>
        <v/>
      </c>
    </row>
    <row r="21" spans="2:40">
      <c r="B21" s="9"/>
      <c r="C21" s="10"/>
      <c r="D21" s="10"/>
      <c r="E21" s="34"/>
      <c r="F21" s="22"/>
      <c r="G21" s="10"/>
      <c r="H21" s="34"/>
      <c r="I21" s="22"/>
      <c r="J21" s="32"/>
      <c r="K21" s="34"/>
      <c r="L21" s="22"/>
      <c r="M21" s="10"/>
      <c r="N21" s="34"/>
      <c r="O21" s="22"/>
      <c r="P21" s="58"/>
      <c r="R21" s="12" t="str">
        <f t="array" ref="R21">IF(ROWS(R$5:R21)&gt;$U$5,"",INDEX($C$5:$C$86,MATCH(LARGE((SUMIFS($D$5:$D$86,$C$5:$C$86,$C$5:$C$86)+(ROW($C$5:$C$86)-ROW($C$5)-1)/100)*(IF($C$5:$C$86&lt;&gt;"",MATCH($C$5:$C$86,$C$5:$C$86,0)=ROW($C$5:$C$86)-ROW($C$5)+1,0)),ROWS($A$2:A18)),(SUMIFS($D$5:$D$86,$C$5:$C$86,$C$5:$C$86)+(ROW($C$5:$C$86)-ROW($C$5)-1)/100)*(IF($C$5:$C$86&lt;&gt;"",MATCH($C$5:$C$86,$C$5:$C$86,0)=ROW($C$5:$C$86)-ROW($C$5)+1,0)),0)))</f>
        <v/>
      </c>
      <c r="S21" s="13" t="str">
        <f>IF(ROWS(S$5:S21)&gt;$U$5,"",SUMPRODUCT(--($C$5:$C$86=$R21),$D$5:$D$86))</f>
        <v/>
      </c>
      <c r="U21" s="9"/>
      <c r="X21" s="26" t="str">
        <f t="array" ref="X21">IF(ROWS(X$5:X21)&gt;COUNTIF($C$5:$C$86,$W$5),"",INDEX(B$5:B$86,SMALL(IF($D$5:$D$86&lt;&gt;"",IF($C$5:$C$86=$W$5,ROW($D$5:$D$86)-ROW($D$5)+1)),ROWS(X$5:X21))))</f>
        <v/>
      </c>
      <c r="Y21" s="26" t="str">
        <f t="array" ref="Y21">IF(ROWS(Y$5:Y21)&gt;COUNTIF($C$5:$C$86,$W$5),"",INDEX(D$5:D$86,SMALL(IF($D$5:$D$86&lt;&gt;"",IF($C$5:$C$86=$W$5,ROW($D$5:$D$86)-ROW($D$5)+1)),ROWS(Y$5:Y21))))</f>
        <v/>
      </c>
      <c r="Z21" s="26" t="str">
        <f t="array" ref="Z21">IF(ROWS(Z$5:Z21)&gt;COUNTIF($C$5:$C$86,$W$5),"",INDEX(E$5:E$86,SMALL(IF($D$5:$D$86&lt;&gt;"",IF($C$5:$C$86=$W$5,ROW($D$5:$D$86)-ROW($D$5)+1)),ROWS(Z$5:Z21))))</f>
        <v/>
      </c>
      <c r="AA21" s="21" t="str">
        <f t="array" ref="AA21">IF(ROWS(AA$5:AA21)&gt;COUNTIF($C$5:$C$86,$W$5),"",INDEX(F$5:F$86,SMALL(IF($D$5:$D$86&lt;&gt;"",IF($C$5:$C$86=$W$5,ROW($D$5:$D$86)-ROW($D$5)+1)),ROWS(AA$5:AA21))))</f>
        <v/>
      </c>
      <c r="AB21" s="26" t="str">
        <f t="array" ref="AB21">IF(ROWS(AB$5:AB21)&gt;COUNTIF($C$5:$C$86,$W$5),"",INDEX(G$5:G$86,SMALL(IF($D$5:$D$86&lt;&gt;"",IF($C$5:$C$86=$W$5,ROW($D$5:$D$86)-ROW($D$5)+1)),ROWS(AB$5:AB21))))</f>
        <v/>
      </c>
      <c r="AC21" s="26" t="str">
        <f t="array" ref="AC21">IF(ROWS(AC$5:AC21)&gt;COUNTIF($C$5:$C$86,$W$5),"",INDEX(H$5:H$86,SMALL(IF($D$5:$D$86&lt;&gt;"",IF($C$5:$C$86=$W$5,ROW($D$5:$D$86)-ROW($D$5)+1)),ROWS(AC$5:AC21))))</f>
        <v/>
      </c>
      <c r="AD21" s="21" t="str">
        <f t="array" ref="AD21">IF(ROWS(AD$5:AD21)&gt;COUNTIF($C$5:$C$86,$W$5),"",INDEX(I$5:I$86,SMALL(IF($D$5:$D$86&lt;&gt;"",IF($C$5:$C$86=$W$5,ROW($D$5:$D$86)-ROW($D$5)+1)),ROWS(AD$5:AD21))))</f>
        <v/>
      </c>
      <c r="AE21" s="26" t="str">
        <f t="array" ref="AE21">IF(ROWS(AE$5:AE21)&gt;COUNTIF($C$5:$C$86,$W$5),"",INDEX(J$5:J$86,SMALL(IF($D$5:$D$86&lt;&gt;"",IF($C$5:$C$86=$W$5,ROW($D$5:$D$86)-ROW($D$5)+1)),ROWS(AE$5:AE21))))</f>
        <v/>
      </c>
      <c r="AF21" s="26" t="str">
        <f t="array" ref="AF21">IF(ROWS(AF$5:AF21)&gt;COUNTIF($C$5:$C$86,$W$5),"",INDEX(K$5:K$86,SMALL(IF($D$5:$D$86&lt;&gt;"",IF($C$5:$C$86=$W$5,ROW($D$5:$D$86)-ROW($D$5)+1)),ROWS(AF$5:AF21))))</f>
        <v/>
      </c>
      <c r="AG21" s="21" t="str">
        <f t="array" ref="AG21">IF(ROWS(AG$5:AG21)&gt;COUNTIF($C$5:$C$86,$W$5),"",INDEX(L$5:L$86,SMALL(IF($D$5:$D$86&lt;&gt;"",IF($C$5:$C$86=$W$5,ROW($D$5:$D$86)-ROW($D$5)+1)),ROWS(AG$5:AG21))))</f>
        <v/>
      </c>
      <c r="AH21" s="26" t="str">
        <f t="array" ref="AH21">IF(ROWS(AH$5:AH21)&gt;COUNTIF($C$5:$C$86,$W$5),"",INDEX(M$5:M$86,SMALL(IF($D$5:$D$86&lt;&gt;"",IF($C$5:$C$86=$W$5,ROW($D$5:$D$86)-ROW($D$5)+1)),ROWS(AH$5:AH21))))</f>
        <v/>
      </c>
      <c r="AI21" s="26" t="str">
        <f t="array" ref="AI21">IF(ROWS(AI$5:AI21)&gt;COUNTIF($C$5:$C$86,$W$5),"",INDEX(N$5:N$86,SMALL(IF($D$5:$D$86&lt;&gt;"",IF($C$5:$C$86=$W$5,ROW($D$5:$D$86)-ROW($D$5)+1)),ROWS(AI$5:AI21))))</f>
        <v/>
      </c>
      <c r="AJ21" s="21" t="str">
        <f t="array" ref="AJ21">IF(ROWS(AJ$5:AJ21)&gt;COUNTIF($C$5:$C$86,$W$5),"",INDEX(O$5:O$86,SMALL(IF($D$5:$D$86&lt;&gt;"",IF($C$5:$C$86=$W$5,ROW($D$5:$D$86)-ROW($D$5)+1)),ROWS(AJ$5:AJ21))))</f>
        <v/>
      </c>
      <c r="AK21" s="26" t="str">
        <f t="array" ref="AK21">IF(ROWS(AK$5:AK21)&gt;COUNTIF($C$5:$C$86,$W$5),"",INDEX(P$5:P$86,SMALL(IF($D$5:$D$86&lt;&gt;"",IF($C$5:$C$86=$W$5,ROW($D$5:$D$86)-ROW($D$5)+1)),ROWS(AK$5:AK21))))</f>
        <v/>
      </c>
      <c r="AN21" s="27" t="str">
        <f t="array" ref="AN21">IF(ROWS($AN$5:AN21)&gt;$U$5,"",INDEX($C$5:$C$86,SMALL(IF($C$5:$C$86&lt;&gt;"",IF(MATCH($C$5:$C$86,$C$5:$C$86,0)=ROW($C$5:$C$86)-ROW($C$5)+1,ROW($C$5:$C$86)-ROW($C$5)+1)),ROWS($AN$5:AN21))))</f>
        <v/>
      </c>
    </row>
    <row r="22" spans="2:40">
      <c r="B22" s="9"/>
      <c r="C22" s="10"/>
      <c r="D22" s="10"/>
      <c r="E22" s="34"/>
      <c r="F22" s="22"/>
      <c r="G22" s="10"/>
      <c r="H22" s="34"/>
      <c r="I22" s="22"/>
      <c r="J22" s="33"/>
      <c r="K22" s="34"/>
      <c r="L22" s="22"/>
      <c r="M22" s="10"/>
      <c r="N22" s="34"/>
      <c r="O22" s="22"/>
      <c r="P22" s="58"/>
      <c r="R22" s="12" t="str">
        <f t="array" ref="R22">IF(ROWS(R$5:R22)&gt;$U$5,"",INDEX($C$5:$C$86,MATCH(LARGE((SUMIFS($D$5:$D$86,$C$5:$C$86,$C$5:$C$86)+(ROW($C$5:$C$86)-ROW($C$5)-1)/100)*(IF($C$5:$C$86&lt;&gt;"",MATCH($C$5:$C$86,$C$5:$C$86,0)=ROW($C$5:$C$86)-ROW($C$5)+1,0)),ROWS($A$2:A19)),(SUMIFS($D$5:$D$86,$C$5:$C$86,$C$5:$C$86)+(ROW($C$5:$C$86)-ROW($C$5)-1)/100)*(IF($C$5:$C$86&lt;&gt;"",MATCH($C$5:$C$86,$C$5:$C$86,0)=ROW($C$5:$C$86)-ROW($C$5)+1,0)),0)))</f>
        <v/>
      </c>
      <c r="S22" s="13" t="str">
        <f>IF(ROWS(S$5:S22)&gt;$U$5,"",SUMPRODUCT(--($C$5:$C$86=$R22),$D$5:$D$86))</f>
        <v/>
      </c>
      <c r="U22" s="9"/>
      <c r="X22" s="26" t="str">
        <f t="array" ref="X22">IF(ROWS(X$5:X22)&gt;COUNTIF($C$5:$C$86,$W$5),"",INDEX(B$5:B$86,SMALL(IF($D$5:$D$86&lt;&gt;"",IF($C$5:$C$86=$W$5,ROW($D$5:$D$86)-ROW($D$5)+1)),ROWS(X$5:X22))))</f>
        <v/>
      </c>
      <c r="Y22" s="26" t="str">
        <f t="array" ref="Y22">IF(ROWS(Y$5:Y22)&gt;COUNTIF($C$5:$C$86,$W$5),"",INDEX(D$5:D$86,SMALL(IF($D$5:$D$86&lt;&gt;"",IF($C$5:$C$86=$W$5,ROW($D$5:$D$86)-ROW($D$5)+1)),ROWS(Y$5:Y22))))</f>
        <v/>
      </c>
      <c r="Z22" s="26" t="str">
        <f t="array" ref="Z22">IF(ROWS(Z$5:Z22)&gt;COUNTIF($C$5:$C$86,$W$5),"",INDEX(E$5:E$86,SMALL(IF($D$5:$D$86&lt;&gt;"",IF($C$5:$C$86=$W$5,ROW($D$5:$D$86)-ROW($D$5)+1)),ROWS(Z$5:Z22))))</f>
        <v/>
      </c>
      <c r="AA22" s="21" t="str">
        <f t="array" ref="AA22">IF(ROWS(AA$5:AA22)&gt;COUNTIF($C$5:$C$86,$W$5),"",INDEX(F$5:F$86,SMALL(IF($D$5:$D$86&lt;&gt;"",IF($C$5:$C$86=$W$5,ROW($D$5:$D$86)-ROW($D$5)+1)),ROWS(AA$5:AA22))))</f>
        <v/>
      </c>
      <c r="AB22" s="26"/>
      <c r="AD22" s="21" t="str">
        <f t="array" ref="AD22">IF(ROWS(AD$5:AD22)&gt;COUNTIF($C$5:$C$86,$W$5),"",INDEX(I$5:I$86,SMALL(IF($D$5:$D$86&lt;&gt;"",IF($C$5:$C$86=$W$5,ROW($D$5:$D$86)-ROW($D$5)+1)),ROWS(AD$5:AD22))))</f>
        <v/>
      </c>
      <c r="AE22" s="26" t="str">
        <f t="array" ref="AE22">IF(ROWS(AE$5:AE22)&gt;COUNTIF($C$5:$C$86,$W$5),"",INDEX(J$5:J$86,SMALL(IF($D$5:$D$86&lt;&gt;"",IF($C$5:$C$86=$W$5,ROW($D$5:$D$86)-ROW($D$5)+1)),ROWS(AE$5:AE22))))</f>
        <v/>
      </c>
      <c r="AF22" s="26"/>
      <c r="AG22" s="21" t="str">
        <f t="array" ref="AG22">IF(ROWS(AG$5:AG22)&gt;COUNTIF($C$5:$C$86,$W$5),"",INDEX(L$5:L$86,SMALL(IF($D$5:$D$86&lt;&gt;"",IF($C$5:$C$86=$W$5,ROW($D$5:$D$86)-ROW($D$5)+1)),ROWS(AG$5:AG22))))</f>
        <v/>
      </c>
      <c r="AH22" s="26" t="str">
        <f t="array" ref="AH22">IF(ROWS(AH$5:AH22)&gt;COUNTIF($C$5:$C$86,$W$5),"",INDEX(M$5:M$86,SMALL(IF($D$5:$D$86&lt;&gt;"",IF($C$5:$C$86=$W$5,ROW($D$5:$D$86)-ROW($D$5)+1)),ROWS(AH$5:AH22))))</f>
        <v/>
      </c>
      <c r="AI22" s="26" t="str">
        <f t="array" ref="AI22">IF(ROWS(AI$5:AI22)&gt;COUNTIF($C$5:$C$86,$W$5),"",INDEX(N$5:N$86,SMALL(IF($D$5:$D$86&lt;&gt;"",IF($C$5:$C$86=$W$5,ROW($D$5:$D$86)-ROW($D$5)+1)),ROWS(AI$5:AI22))))</f>
        <v/>
      </c>
      <c r="AJ22" s="21" t="str">
        <f t="array" ref="AJ22">IF(ROWS(AJ$5:AJ22)&gt;COUNTIF($C$5:$C$86,$W$5),"",INDEX(O$5:O$86,SMALL(IF($D$5:$D$86&lt;&gt;"",IF($C$5:$C$86=$W$5,ROW($D$5:$D$86)-ROW($D$5)+1)),ROWS(AJ$5:AJ22))))</f>
        <v/>
      </c>
      <c r="AK22" s="26" t="str">
        <f t="array" ref="AK22">IF(ROWS(AK$5:AK22)&gt;COUNTIF($C$5:$C$86,$W$5),"",INDEX(P$5:P$86,SMALL(IF($D$5:$D$86&lt;&gt;"",IF($C$5:$C$86=$W$5,ROW($D$5:$D$86)-ROW($D$5)+1)),ROWS(AK$5:AK22))))</f>
        <v/>
      </c>
      <c r="AN22" s="27" t="str">
        <f t="array" ref="AN22">IF(ROWS($AN$5:AN22)&gt;$U$5,"",INDEX($C$5:$C$86,SMALL(IF($C$5:$C$86&lt;&gt;"",IF(MATCH($C$5:$C$86,$C$5:$C$86,0)=ROW($C$5:$C$86)-ROW($C$5)+1,ROW($C$5:$C$86)-ROW($C$5)+1)),ROWS($AN$5:AN22))))</f>
        <v/>
      </c>
    </row>
    <row r="23" spans="2:40">
      <c r="B23" s="9"/>
      <c r="C23" s="10"/>
      <c r="D23" s="10"/>
      <c r="E23" s="34"/>
      <c r="F23" s="22"/>
      <c r="G23" s="10"/>
      <c r="H23" s="34"/>
      <c r="I23" s="22"/>
      <c r="J23" s="32"/>
      <c r="K23" s="34"/>
      <c r="L23" s="22"/>
      <c r="M23" s="10"/>
      <c r="N23" s="34"/>
      <c r="O23" s="22"/>
      <c r="P23" s="58"/>
      <c r="R23" s="12" t="str">
        <f t="array" ref="R23">IF(ROWS(R$5:R23)&gt;$U$5,"",INDEX($C$5:$C$86,MATCH(LARGE((SUMIFS($D$5:$D$86,$C$5:$C$86,$C$5:$C$86)+(ROW($C$5:$C$86)-ROW($C$5)-1)/100)*(IF($C$5:$C$86&lt;&gt;"",MATCH($C$5:$C$86,$C$5:$C$86,0)=ROW($C$5:$C$86)-ROW($C$5)+1,0)),ROWS($A$2:A20)),(SUMIFS($D$5:$D$86,$C$5:$C$86,$C$5:$C$86)+(ROW($C$5:$C$86)-ROW($C$5)-1)/100)*(IF($C$5:$C$86&lt;&gt;"",MATCH($C$5:$C$86,$C$5:$C$86,0)=ROW($C$5:$C$86)-ROW($C$5)+1,0)),0)))</f>
        <v/>
      </c>
      <c r="S23" s="13" t="str">
        <f>IF(ROWS(S$5:S23)&gt;$U$5,"",SUMPRODUCT(--($C$5:$C$86=$R23),$D$5:$D$86))</f>
        <v/>
      </c>
      <c r="U23" s="9"/>
      <c r="X23" s="26" t="str">
        <f t="array" ref="X23">IF(ROWS(X$5:X23)&gt;COUNTIF($C$5:$C$86,$W$5),"",INDEX(B$5:B$86,SMALL(IF($D$5:$D$86&lt;&gt;"",IF($C$5:$C$86=$W$5,ROW($D$5:$D$86)-ROW($D$5)+1)),ROWS(X$5:X23))))</f>
        <v/>
      </c>
      <c r="Y23" s="26" t="str">
        <f t="array" ref="Y23">IF(ROWS(Y$5:Y23)&gt;COUNTIF($C$5:$C$86,$W$5),"",INDEX(D$5:D$86,SMALL(IF($D$5:$D$86&lt;&gt;"",IF($C$5:$C$86=$W$5,ROW($D$5:$D$86)-ROW($D$5)+1)),ROWS(Y$5:Y23))))</f>
        <v/>
      </c>
      <c r="Z23" s="26" t="str">
        <f t="array" ref="Z23">IF(ROWS(Z$5:Z23)&gt;COUNTIF($C$5:$C$86,$W$5),"",INDEX(E$5:E$86,SMALL(IF($D$5:$D$86&lt;&gt;"",IF($C$5:$C$86=$W$5,ROW($D$5:$D$86)-ROW($D$5)+1)),ROWS(Z$5:Z23))))</f>
        <v/>
      </c>
      <c r="AA23" s="21" t="str">
        <f t="array" ref="AA23">IF(ROWS(AA$5:AA23)&gt;COUNTIF($C$5:$C$86,$W$5),"",INDEX(F$5:F$86,SMALL(IF($D$5:$D$86&lt;&gt;"",IF($C$5:$C$86=$W$5,ROW($D$5:$D$86)-ROW($D$5)+1)),ROWS(AA$5:AA23))))</f>
        <v/>
      </c>
      <c r="AB23" s="26"/>
      <c r="AD23" s="21" t="str">
        <f t="array" ref="AD23">IF(ROWS(AD$5:AD23)&gt;COUNTIF($C$5:$C$86,$W$5),"",INDEX(I$5:I$86,SMALL(IF($D$5:$D$86&lt;&gt;"",IF($C$5:$C$86=$W$5,ROW($D$5:$D$86)-ROW($D$5)+1)),ROWS(AD$5:AD23))))</f>
        <v/>
      </c>
      <c r="AE23" s="26" t="str">
        <f t="array" ref="AE23">IF(ROWS(AE$5:AE23)&gt;COUNTIF($C$5:$C$86,$W$5),"",INDEX(J$5:J$86,SMALL(IF($D$5:$D$86&lt;&gt;"",IF($C$5:$C$86=$W$5,ROW($D$5:$D$86)-ROW($D$5)+1)),ROWS(AE$5:AE23))))</f>
        <v/>
      </c>
      <c r="AF23" s="26"/>
      <c r="AG23" s="21" t="str">
        <f t="array" ref="AG23">IF(ROWS(AG$5:AG23)&gt;COUNTIF($C$5:$C$86,$W$5),"",INDEX(L$5:L$86,SMALL(IF($D$5:$D$86&lt;&gt;"",IF($C$5:$C$86=$W$5,ROW($D$5:$D$86)-ROW($D$5)+1)),ROWS(AG$5:AG23))))</f>
        <v/>
      </c>
      <c r="AH23" s="26" t="str">
        <f t="array" ref="AH23">IF(ROWS(AH$5:AH23)&gt;COUNTIF($C$5:$C$86,$W$5),"",INDEX(M$5:M$86,SMALL(IF($D$5:$D$86&lt;&gt;"",IF($C$5:$C$86=$W$5,ROW($D$5:$D$86)-ROW($D$5)+1)),ROWS(AH$5:AH23))))</f>
        <v/>
      </c>
      <c r="AI23" s="26" t="str">
        <f t="array" ref="AI23">IF(ROWS(AI$5:AI23)&gt;COUNTIF($C$5:$C$86,$W$5),"",INDEX(N$5:N$86,SMALL(IF($D$5:$D$86&lt;&gt;"",IF($C$5:$C$86=$W$5,ROW($D$5:$D$86)-ROW($D$5)+1)),ROWS(AI$5:AI23))))</f>
        <v/>
      </c>
      <c r="AJ23" s="21" t="str">
        <f t="array" ref="AJ23">IF(ROWS(AJ$5:AJ23)&gt;COUNTIF($C$5:$C$86,$W$5),"",INDEX(O$5:O$86,SMALL(IF($D$5:$D$86&lt;&gt;"",IF($C$5:$C$86=$W$5,ROW($D$5:$D$86)-ROW($D$5)+1)),ROWS(AJ$5:AJ23))))</f>
        <v/>
      </c>
      <c r="AK23" s="26" t="str">
        <f t="array" ref="AK23">IF(ROWS(AK$5:AK23)&gt;COUNTIF($C$5:$C$86,$W$5),"",INDEX(P$5:P$86,SMALL(IF($D$5:$D$86&lt;&gt;"",IF($C$5:$C$86=$W$5,ROW($D$5:$D$86)-ROW($D$5)+1)),ROWS(AK$5:AK23))))</f>
        <v/>
      </c>
      <c r="AN23" s="27" t="str">
        <f t="array" ref="AN23">IF(ROWS($AN$5:AN23)&gt;$U$5,"",INDEX($C$5:$C$86,SMALL(IF($C$5:$C$86&lt;&gt;"",IF(MATCH($C$5:$C$86,$C$5:$C$86,0)=ROW($C$5:$C$86)-ROW($C$5)+1,ROW($C$5:$C$86)-ROW($C$5)+1)),ROWS($AN$5:AN23))))</f>
        <v/>
      </c>
    </row>
    <row r="24" spans="2:40">
      <c r="B24" s="9"/>
      <c r="C24" s="10"/>
      <c r="D24" s="10"/>
      <c r="E24" s="34"/>
      <c r="F24" s="22"/>
      <c r="G24" s="10"/>
      <c r="H24" s="34"/>
      <c r="I24" s="22"/>
      <c r="J24" s="32"/>
      <c r="K24" s="34"/>
      <c r="L24" s="22"/>
      <c r="M24" s="10"/>
      <c r="N24" s="34"/>
      <c r="O24" s="22"/>
      <c r="P24" s="58"/>
      <c r="R24" s="12" t="str">
        <f t="array" ref="R24">IF(ROWS(R$5:R24)&gt;$U$5,"",INDEX($C$5:$C$86,MATCH(LARGE((SUMIFS($D$5:$D$86,$C$5:$C$86,$C$5:$C$86)+(ROW($C$5:$C$86)-ROW($C$5)-1)/100)*(IF($C$5:$C$86&lt;&gt;"",MATCH($C$5:$C$86,$C$5:$C$86,0)=ROW($C$5:$C$86)-ROW($C$5)+1,0)),ROWS($A$2:A21)),(SUMIFS($D$5:$D$86,$C$5:$C$86,$C$5:$C$86)+(ROW($C$5:$C$86)-ROW($C$5)-1)/100)*(IF($C$5:$C$86&lt;&gt;"",MATCH($C$5:$C$86,$C$5:$C$86,0)=ROW($C$5:$C$86)-ROW($C$5)+1,0)),0)))</f>
        <v/>
      </c>
      <c r="S24" s="13" t="str">
        <f>IF(ROWS(S$5:S24)&gt;$U$5,"",SUMPRODUCT(--($C$5:$C$86=$R24),$D$5:$D$86))</f>
        <v/>
      </c>
      <c r="U24" s="9"/>
      <c r="X24" s="26" t="str">
        <f t="array" ref="X24">IF(ROWS(X$5:X24)&gt;COUNTIF($C$5:$C$86,$W$5),"",INDEX(B$5:B$86,SMALL(IF($D$5:$D$86&lt;&gt;"",IF($C$5:$C$86=$W$5,ROW($D$5:$D$86)-ROW($D$5)+1)),ROWS(X$5:X24))))</f>
        <v/>
      </c>
      <c r="Y24" s="26" t="str">
        <f t="array" ref="Y24">IF(ROWS(Y$5:Y24)&gt;COUNTIF($C$5:$C$86,$W$5),"",INDEX(D$5:D$86,SMALL(IF($D$5:$D$86&lt;&gt;"",IF($C$5:$C$86=$W$5,ROW($D$5:$D$86)-ROW($D$5)+1)),ROWS(Y$5:Y24))))</f>
        <v/>
      </c>
      <c r="Z24" s="26" t="str">
        <f t="array" ref="Z24">IF(ROWS(Z$5:Z24)&gt;COUNTIF($C$5:$C$86,$W$5),"",INDEX(E$5:E$86,SMALL(IF($D$5:$D$86&lt;&gt;"",IF($C$5:$C$86=$W$5,ROW($D$5:$D$86)-ROW($D$5)+1)),ROWS(Z$5:Z24))))</f>
        <v/>
      </c>
      <c r="AA24" s="21" t="str">
        <f t="array" ref="AA24">IF(ROWS(AA$5:AA24)&gt;COUNTIF($C$5:$C$86,$W$5),"",INDEX(F$5:F$86,SMALL(IF($D$5:$D$86&lt;&gt;"",IF($C$5:$C$86=$W$5,ROW($D$5:$D$86)-ROW($D$5)+1)),ROWS(AA$5:AA24))))</f>
        <v/>
      </c>
      <c r="AB24" s="26"/>
      <c r="AD24" s="21" t="str">
        <f t="array" ref="AD24">IF(ROWS(AD$5:AD24)&gt;COUNTIF($C$5:$C$86,$W$5),"",INDEX(I$5:I$86,SMALL(IF($D$5:$D$86&lt;&gt;"",IF($C$5:$C$86=$W$5,ROW($D$5:$D$86)-ROW($D$5)+1)),ROWS(AD$5:AD24))))</f>
        <v/>
      </c>
      <c r="AE24" s="26" t="str">
        <f t="array" ref="AE24">IF(ROWS(AE$5:AE24)&gt;COUNTIF($C$5:$C$86,$W$5),"",INDEX(J$5:J$86,SMALL(IF($D$5:$D$86&lt;&gt;"",IF($C$5:$C$86=$W$5,ROW($D$5:$D$86)-ROW($D$5)+1)),ROWS(AE$5:AE24))))</f>
        <v/>
      </c>
      <c r="AF24" s="26"/>
      <c r="AG24" s="21" t="str">
        <f t="array" ref="AG24">IF(ROWS(AG$5:AG24)&gt;COUNTIF($C$5:$C$86,$W$5),"",INDEX(L$5:L$86,SMALL(IF($D$5:$D$86&lt;&gt;"",IF($C$5:$C$86=$W$5,ROW($D$5:$D$86)-ROW($D$5)+1)),ROWS(AG$5:AG24))))</f>
        <v/>
      </c>
      <c r="AH24" s="26" t="str">
        <f t="array" ref="AH24">IF(ROWS(AH$5:AH24)&gt;COUNTIF($C$5:$C$86,$W$5),"",INDEX(M$5:M$86,SMALL(IF($D$5:$D$86&lt;&gt;"",IF($C$5:$C$86=$W$5,ROW($D$5:$D$86)-ROW($D$5)+1)),ROWS(AH$5:AH24))))</f>
        <v/>
      </c>
      <c r="AI24" s="26" t="str">
        <f t="array" ref="AI24">IF(ROWS(AI$5:AI24)&gt;COUNTIF($C$5:$C$86,$W$5),"",INDEX(N$5:N$86,SMALL(IF($D$5:$D$86&lt;&gt;"",IF($C$5:$C$86=$W$5,ROW($D$5:$D$86)-ROW($D$5)+1)),ROWS(AI$5:AI24))))</f>
        <v/>
      </c>
      <c r="AJ24" s="21" t="str">
        <f t="array" ref="AJ24">IF(ROWS(AJ$5:AJ24)&gt;COUNTIF($C$5:$C$86,$W$5),"",INDEX(O$5:O$86,SMALL(IF($D$5:$D$86&lt;&gt;"",IF($C$5:$C$86=$W$5,ROW($D$5:$D$86)-ROW($D$5)+1)),ROWS(AJ$5:AJ24))))</f>
        <v/>
      </c>
      <c r="AK24" s="26" t="str">
        <f t="array" ref="AK24">IF(ROWS(AK$5:AK24)&gt;COUNTIF($C$5:$C$86,$W$5),"",INDEX(P$5:P$86,SMALL(IF($D$5:$D$86&lt;&gt;"",IF($C$5:$C$86=$W$5,ROW($D$5:$D$86)-ROW($D$5)+1)),ROWS(AK$5:AK24))))</f>
        <v/>
      </c>
      <c r="AN24" s="27" t="str">
        <f t="array" ref="AN24">IF(ROWS($AN$5:AN24)&gt;$U$5,"",INDEX($C$5:$C$86,SMALL(IF($C$5:$C$86&lt;&gt;"",IF(MATCH($C$5:$C$86,$C$5:$C$86,0)=ROW($C$5:$C$86)-ROW($C$5)+1,ROW($C$5:$C$86)-ROW($C$5)+1)),ROWS($AN$5:AN24))))</f>
        <v/>
      </c>
    </row>
    <row r="25" spans="2:40">
      <c r="B25" s="9"/>
      <c r="C25" s="10"/>
      <c r="D25" s="10"/>
      <c r="E25" s="34"/>
      <c r="F25" s="22"/>
      <c r="G25" s="10"/>
      <c r="H25" s="34"/>
      <c r="I25" s="22"/>
      <c r="J25" s="32"/>
      <c r="K25" s="34"/>
      <c r="L25" s="22"/>
      <c r="M25" s="10"/>
      <c r="N25" s="34"/>
      <c r="O25" s="22"/>
      <c r="P25" s="58"/>
      <c r="R25" s="12" t="str">
        <f t="array" ref="R25">IF(ROWS(R$5:R25)&gt;$U$5,"",INDEX($C$5:$C$86,MATCH(LARGE((SUMIFS($D$5:$D$86,$C$5:$C$86,$C$5:$C$86)+(ROW($C$5:$C$86)-ROW($C$5)-1)/100)*(IF($C$5:$C$86&lt;&gt;"",MATCH($C$5:$C$86,$C$5:$C$86,0)=ROW($C$5:$C$86)-ROW($C$5)+1,0)),ROWS($A$2:A22)),(SUMIFS($D$5:$D$86,$C$5:$C$86,$C$5:$C$86)+(ROW($C$5:$C$86)-ROW($C$5)-1)/100)*(IF($C$5:$C$86&lt;&gt;"",MATCH($C$5:$C$86,$C$5:$C$86,0)=ROW($C$5:$C$86)-ROW($C$5)+1,0)),0)))</f>
        <v/>
      </c>
      <c r="S25" s="13" t="str">
        <f>IF(ROWS(S$5:S25)&gt;$U$5,"",SUMPRODUCT(--($C$5:$C$86=$R25),$D$5:$D$86))</f>
        <v/>
      </c>
      <c r="U25" s="9"/>
      <c r="X25" s="26" t="str">
        <f t="array" ref="X25">IF(ROWS(X$5:X25)&gt;COUNTIF($C$5:$C$86,$W$5),"",INDEX(B$5:B$86,SMALL(IF($D$5:$D$86&lt;&gt;"",IF($C$5:$C$86=$W$5,ROW($D$5:$D$86)-ROW($D$5)+1)),ROWS(X$5:X25))))</f>
        <v/>
      </c>
      <c r="Y25" s="26" t="str">
        <f t="array" ref="Y25">IF(ROWS(Y$5:Y25)&gt;COUNTIF($C$5:$C$86,$W$5),"",INDEX(D$5:D$86,SMALL(IF($D$5:$D$86&lt;&gt;"",IF($C$5:$C$86=$W$5,ROW($D$5:$D$86)-ROW($D$5)+1)),ROWS(Y$5:Y25))))</f>
        <v/>
      </c>
      <c r="Z25" s="26" t="str">
        <f t="array" ref="Z25">IF(ROWS(Z$5:Z25)&gt;COUNTIF($C$5:$C$86,$W$5),"",INDEX(E$5:E$86,SMALL(IF($D$5:$D$86&lt;&gt;"",IF($C$5:$C$86=$W$5,ROW($D$5:$D$86)-ROW($D$5)+1)),ROWS(Z$5:Z25))))</f>
        <v/>
      </c>
      <c r="AA25" s="21" t="str">
        <f t="array" ref="AA25">IF(ROWS(AA$5:AA25)&gt;COUNTIF($C$5:$C$86,$W$5),"",INDEX(F$5:F$86,SMALL(IF($D$5:$D$86&lt;&gt;"",IF($C$5:$C$86=$W$5,ROW($D$5:$D$86)-ROW($D$5)+1)),ROWS(AA$5:AA25))))</f>
        <v/>
      </c>
      <c r="AB25" s="26"/>
      <c r="AD25" s="21" t="str">
        <f t="array" ref="AD25">IF(ROWS(AD$5:AD25)&gt;COUNTIF($C$5:$C$86,$W$5),"",INDEX(I$5:I$86,SMALL(IF($D$5:$D$86&lt;&gt;"",IF($C$5:$C$86=$W$5,ROW($D$5:$D$86)-ROW($D$5)+1)),ROWS(AD$5:AD25))))</f>
        <v/>
      </c>
      <c r="AE25" s="26" t="str">
        <f t="array" ref="AE25">IF(ROWS(AE$5:AE25)&gt;COUNTIF($C$5:$C$86,$W$5),"",INDEX(J$5:J$86,SMALL(IF($D$5:$D$86&lt;&gt;"",IF($C$5:$C$86=$W$5,ROW($D$5:$D$86)-ROW($D$5)+1)),ROWS(AE$5:AE25))))</f>
        <v/>
      </c>
      <c r="AF25" s="26"/>
      <c r="AG25" s="21" t="str">
        <f t="array" ref="AG25">IF(ROWS(AG$5:AG25)&gt;COUNTIF($C$5:$C$86,$W$5),"",INDEX(L$5:L$86,SMALL(IF($D$5:$D$86&lt;&gt;"",IF($C$5:$C$86=$W$5,ROW($D$5:$D$86)-ROW($D$5)+1)),ROWS(AG$5:AG25))))</f>
        <v/>
      </c>
      <c r="AH25" s="26" t="str">
        <f t="array" ref="AH25">IF(ROWS(AH$5:AH25)&gt;COUNTIF($C$5:$C$86,$W$5),"",INDEX(M$5:M$86,SMALL(IF($D$5:$D$86&lt;&gt;"",IF($C$5:$C$86=$W$5,ROW($D$5:$D$86)-ROW($D$5)+1)),ROWS(AH$5:AH25))))</f>
        <v/>
      </c>
      <c r="AI25" s="26" t="str">
        <f t="array" ref="AI25">IF(ROWS(AI$5:AI25)&gt;COUNTIF($C$5:$C$86,$W$5),"",INDEX(N$5:N$86,SMALL(IF($D$5:$D$86&lt;&gt;"",IF($C$5:$C$86=$W$5,ROW($D$5:$D$86)-ROW($D$5)+1)),ROWS(AI$5:AI25))))</f>
        <v/>
      </c>
      <c r="AJ25" s="21" t="str">
        <f t="array" ref="AJ25">IF(ROWS(AJ$5:AJ25)&gt;COUNTIF($C$5:$C$86,$W$5),"",INDEX(O$5:O$86,SMALL(IF($D$5:$D$86&lt;&gt;"",IF($C$5:$C$86=$W$5,ROW($D$5:$D$86)-ROW($D$5)+1)),ROWS(AJ$5:AJ25))))</f>
        <v/>
      </c>
      <c r="AK25" s="26" t="str">
        <f t="array" ref="AK25">IF(ROWS(AK$5:AK25)&gt;COUNTIF($C$5:$C$86,$W$5),"",INDEX(P$5:P$86,SMALL(IF($D$5:$D$86&lt;&gt;"",IF($C$5:$C$86=$W$5,ROW($D$5:$D$86)-ROW($D$5)+1)),ROWS(AK$5:AK25))))</f>
        <v/>
      </c>
      <c r="AN25" s="27" t="str">
        <f t="array" ref="AN25">IF(ROWS($AN$5:AN25)&gt;$U$5,"",INDEX($C$5:$C$86,SMALL(IF($C$5:$C$86&lt;&gt;"",IF(MATCH($C$5:$C$86,$C$5:$C$86,0)=ROW($C$5:$C$86)-ROW($C$5)+1,ROW($C$5:$C$86)-ROW($C$5)+1)),ROWS($AN$5:AN25))))</f>
        <v/>
      </c>
    </row>
    <row r="26" spans="2:40">
      <c r="B26" s="9"/>
      <c r="C26" s="10"/>
      <c r="D26" s="10"/>
      <c r="E26" s="34"/>
      <c r="F26" s="22"/>
      <c r="G26" s="10"/>
      <c r="H26" s="34"/>
      <c r="I26" s="22"/>
      <c r="J26" s="32"/>
      <c r="K26" s="34"/>
      <c r="L26" s="22"/>
      <c r="M26" s="10"/>
      <c r="N26" s="34"/>
      <c r="O26" s="22"/>
      <c r="P26" s="58"/>
      <c r="R26" s="12" t="str">
        <f t="array" ref="R26">IF(ROWS(R$5:R26)&gt;$U$5,"",INDEX($C$5:$C$86,MATCH(LARGE((SUMIFS($D$5:$D$86,$C$5:$C$86,$C$5:$C$86)+(ROW($C$5:$C$86)-ROW($C$5)-1)/100)*(IF($C$5:$C$86&lt;&gt;"",MATCH($C$5:$C$86,$C$5:$C$86,0)=ROW($C$5:$C$86)-ROW($C$5)+1,0)),ROWS($A$2:A23)),(SUMIFS($D$5:$D$86,$C$5:$C$86,$C$5:$C$86)+(ROW($C$5:$C$86)-ROW($C$5)-1)/100)*(IF($C$5:$C$86&lt;&gt;"",MATCH($C$5:$C$86,$C$5:$C$86,0)=ROW($C$5:$C$86)-ROW($C$5)+1,0)),0)))</f>
        <v/>
      </c>
      <c r="S26" s="13" t="str">
        <f>IF(ROWS(S$5:S26)&gt;$U$5,"",SUMPRODUCT(--($C$5:$C$86=$R26),$D$5:$D$86))</f>
        <v/>
      </c>
      <c r="U26" s="9"/>
      <c r="X26" s="26" t="str">
        <f t="array" ref="X26">IF(ROWS(X$5:X26)&gt;COUNTIF($C$5:$C$86,$W$5),"",INDEX(B$5:B$86,SMALL(IF($D$5:$D$86&lt;&gt;"",IF($C$5:$C$86=$W$5,ROW($D$5:$D$86)-ROW($D$5)+1)),ROWS(X$5:X26))))</f>
        <v/>
      </c>
      <c r="Y26" s="26" t="str">
        <f t="array" ref="Y26">IF(ROWS(Y$5:Y26)&gt;COUNTIF($C$5:$C$86,$W$5),"",INDEX(D$5:D$86,SMALL(IF($D$5:$D$86&lt;&gt;"",IF($C$5:$C$86=$W$5,ROW($D$5:$D$86)-ROW($D$5)+1)),ROWS(Y$5:Y26))))</f>
        <v/>
      </c>
      <c r="Z26" s="26" t="str">
        <f t="array" ref="Z26">IF(ROWS(Z$5:Z26)&gt;COUNTIF($C$5:$C$86,$W$5),"",INDEX(E$5:E$86,SMALL(IF($D$5:$D$86&lt;&gt;"",IF($C$5:$C$86=$W$5,ROW($D$5:$D$86)-ROW($D$5)+1)),ROWS(Z$5:Z26))))</f>
        <v/>
      </c>
      <c r="AA26" s="21" t="str">
        <f t="array" ref="AA26">IF(ROWS(AA$5:AA26)&gt;COUNTIF($C$5:$C$86,$W$5),"",INDEX(F$5:F$86,SMALL(IF($D$5:$D$86&lt;&gt;"",IF($C$5:$C$86=$W$5,ROW($D$5:$D$86)-ROW($D$5)+1)),ROWS(AA$5:AA26))))</f>
        <v/>
      </c>
      <c r="AB26" s="26"/>
      <c r="AD26" s="21" t="str">
        <f t="array" ref="AD26">IF(ROWS(AD$5:AD26)&gt;COUNTIF($C$5:$C$86,$W$5),"",INDEX(I$5:I$86,SMALL(IF($D$5:$D$86&lt;&gt;"",IF($C$5:$C$86=$W$5,ROW($D$5:$D$86)-ROW($D$5)+1)),ROWS(AD$5:AD26))))</f>
        <v/>
      </c>
      <c r="AE26" s="26" t="str">
        <f t="array" ref="AE26">IF(ROWS(AE$5:AE26)&gt;COUNTIF($C$5:$C$86,$W$5),"",INDEX(J$5:J$86,SMALL(IF($D$5:$D$86&lt;&gt;"",IF($C$5:$C$86=$W$5,ROW($D$5:$D$86)-ROW($D$5)+1)),ROWS(AE$5:AE26))))</f>
        <v/>
      </c>
      <c r="AF26" s="26"/>
      <c r="AG26" s="21" t="str">
        <f t="array" ref="AG26">IF(ROWS(AG$5:AG26)&gt;COUNTIF($C$5:$C$86,$W$5),"",INDEX(L$5:L$86,SMALL(IF($D$5:$D$86&lt;&gt;"",IF($C$5:$C$86=$W$5,ROW($D$5:$D$86)-ROW($D$5)+1)),ROWS(AG$5:AG26))))</f>
        <v/>
      </c>
      <c r="AH26" s="26" t="str">
        <f t="array" ref="AH26">IF(ROWS(AH$5:AH26)&gt;COUNTIF($C$5:$C$86,$W$5),"",INDEX(M$5:M$86,SMALL(IF($D$5:$D$86&lt;&gt;"",IF($C$5:$C$86=$W$5,ROW($D$5:$D$86)-ROW($D$5)+1)),ROWS(AH$5:AH26))))</f>
        <v/>
      </c>
      <c r="AI26" s="26" t="str">
        <f t="array" ref="AI26">IF(ROWS(AI$5:AI26)&gt;COUNTIF($C$5:$C$86,$W$5),"",INDEX(N$5:N$86,SMALL(IF($D$5:$D$86&lt;&gt;"",IF($C$5:$C$86=$W$5,ROW($D$5:$D$86)-ROW($D$5)+1)),ROWS(AI$5:AI26))))</f>
        <v/>
      </c>
      <c r="AJ26" s="21" t="str">
        <f t="array" ref="AJ26">IF(ROWS(AJ$5:AJ26)&gt;COUNTIF($C$5:$C$86,$W$5),"",INDEX(O$5:O$86,SMALL(IF($D$5:$D$86&lt;&gt;"",IF($C$5:$C$86=$W$5,ROW($D$5:$D$86)-ROW($D$5)+1)),ROWS(AJ$5:AJ26))))</f>
        <v/>
      </c>
      <c r="AK26" s="26" t="str">
        <f t="array" ref="AK26">IF(ROWS(AK$5:AK26)&gt;COUNTIF($C$5:$C$86,$W$5),"",INDEX(P$5:P$86,SMALL(IF($D$5:$D$86&lt;&gt;"",IF($C$5:$C$86=$W$5,ROW($D$5:$D$86)-ROW($D$5)+1)),ROWS(AK$5:AK26))))</f>
        <v/>
      </c>
      <c r="AN26" s="27" t="str">
        <f t="array" ref="AN26">IF(ROWS($AN$5:AN26)&gt;$U$5,"",INDEX($C$5:$C$86,SMALL(IF($C$5:$C$86&lt;&gt;"",IF(MATCH($C$5:$C$86,$C$5:$C$86,0)=ROW($C$5:$C$86)-ROW($C$5)+1,ROW($C$5:$C$86)-ROW($C$5)+1)),ROWS($AN$5:AN26))))</f>
        <v/>
      </c>
    </row>
    <row r="27" spans="2:40">
      <c r="B27" s="9"/>
      <c r="C27" s="10"/>
      <c r="D27" s="10"/>
      <c r="E27" s="34"/>
      <c r="F27" s="22"/>
      <c r="G27" s="10"/>
      <c r="H27" s="34"/>
      <c r="I27" s="22"/>
      <c r="J27" s="32"/>
      <c r="K27" s="34"/>
      <c r="L27" s="22"/>
      <c r="M27" s="10"/>
      <c r="N27" s="34"/>
      <c r="O27" s="22"/>
      <c r="P27" s="58"/>
      <c r="R27" s="12" t="str">
        <f t="array" ref="R27">IF(ROWS(R$5:R27)&gt;$U$5,"",INDEX($C$5:$C$86,MATCH(LARGE((SUMIFS($D$5:$D$86,$C$5:$C$86,$C$5:$C$86)+(ROW($C$5:$C$86)-ROW($C$5)-1)/100)*(IF($C$5:$C$86&lt;&gt;"",MATCH($C$5:$C$86,$C$5:$C$86,0)=ROW($C$5:$C$86)-ROW($C$5)+1,0)),ROWS($A$2:A24)),(SUMIFS($D$5:$D$86,$C$5:$C$86,$C$5:$C$86)+(ROW($C$5:$C$86)-ROW($C$5)-1)/100)*(IF($C$5:$C$86&lt;&gt;"",MATCH($C$5:$C$86,$C$5:$C$86,0)=ROW($C$5:$C$86)-ROW($C$5)+1,0)),0)))</f>
        <v/>
      </c>
      <c r="S27" s="13" t="str">
        <f>IF(ROWS(S$5:S27)&gt;$U$5,"",SUMPRODUCT(--($C$5:$C$86=$R27),$D$5:$D$86))</f>
        <v/>
      </c>
      <c r="U27" s="9"/>
      <c r="X27" s="26" t="str">
        <f t="array" ref="X27">IF(ROWS(X$5:X27)&gt;COUNTIF($C$5:$C$86,$W$5),"",INDEX(B$5:B$86,SMALL(IF($D$5:$D$86&lt;&gt;"",IF($C$5:$C$86=$W$5,ROW($D$5:$D$86)-ROW($D$5)+1)),ROWS(X$5:X27))))</f>
        <v/>
      </c>
      <c r="Y27" s="26" t="str">
        <f t="array" ref="Y27">IF(ROWS(Y$5:Y27)&gt;COUNTIF($C$5:$C$86,$W$5),"",INDEX(D$5:D$86,SMALL(IF($D$5:$D$86&lt;&gt;"",IF($C$5:$C$86=$W$5,ROW($D$5:$D$86)-ROW($D$5)+1)),ROWS(Y$5:Y27))))</f>
        <v/>
      </c>
      <c r="Z27" s="26" t="str">
        <f t="array" ref="Z27">IF(ROWS(Z$5:Z27)&gt;COUNTIF($C$5:$C$86,$W$5),"",INDEX(E$5:E$86,SMALL(IF($D$5:$D$86&lt;&gt;"",IF($C$5:$C$86=$W$5,ROW($D$5:$D$86)-ROW($D$5)+1)),ROWS(Z$5:Z27))))</f>
        <v/>
      </c>
      <c r="AA27" s="26"/>
      <c r="AB27" s="26"/>
      <c r="AD27" s="21" t="str">
        <f t="array" ref="AD27">IF(ROWS(AD$5:AD27)&gt;COUNTIF($C$5:$C$86,$W$5),"",INDEX(I$5:I$86,SMALL(IF($D$5:$D$86&lt;&gt;"",IF($C$5:$C$86=$W$5,ROW($D$5:$D$86)-ROW($D$5)+1)),ROWS(AD$5:AD27))))</f>
        <v/>
      </c>
      <c r="AE27" s="26" t="str">
        <f t="array" ref="AE27">IF(ROWS(AE$5:AE27)&gt;COUNTIF($C$5:$C$86,$W$5),"",INDEX(J$5:J$86,SMALL(IF($D$5:$D$86&lt;&gt;"",IF($C$5:$C$86=$W$5,ROW($D$5:$D$86)-ROW($D$5)+1)),ROWS(AE$5:AE27))))</f>
        <v/>
      </c>
      <c r="AF27" s="26"/>
      <c r="AG27" s="35"/>
      <c r="AH27" s="26" t="str">
        <f t="array" ref="AH27">IF(ROWS(AH$5:AH27)&gt;COUNTIF($C$5:$C$86,$W$5),"",INDEX(M$5:M$86,SMALL(IF($D$5:$D$86&lt;&gt;"",IF($C$5:$C$86=$W$5,ROW($D$5:$D$86)-ROW($D$5)+1)),ROWS(AH$5:AH27))))</f>
        <v/>
      </c>
      <c r="AI27" s="26" t="str">
        <f t="array" ref="AI27">IF(ROWS(AI$5:AI27)&gt;COUNTIF($C$5:$C$86,$W$5),"",INDEX(N$5:N$86,SMALL(IF($D$5:$D$86&lt;&gt;"",IF($C$5:$C$86=$W$5,ROW($D$5:$D$86)-ROW($D$5)+1)),ROWS(AI$5:AI27))))</f>
        <v/>
      </c>
      <c r="AJ27" s="21" t="str">
        <f t="array" ref="AJ27">IF(ROWS(AJ$5:AJ27)&gt;COUNTIF($C$5:$C$86,$W$5),"",INDEX(O$5:O$86,SMALL(IF($D$5:$D$86&lt;&gt;"",IF($C$5:$C$86=$W$5,ROW($D$5:$D$86)-ROW($D$5)+1)),ROWS(AJ$5:AJ27))))</f>
        <v/>
      </c>
      <c r="AK27" s="26" t="str">
        <f t="array" ref="AK27">IF(ROWS(AK$5:AK27)&gt;COUNTIF($C$5:$C$86,$W$5),"",INDEX(P$5:P$86,SMALL(IF($D$5:$D$86&lt;&gt;"",IF($C$5:$C$86=$W$5,ROW($D$5:$D$86)-ROW($D$5)+1)),ROWS(AK$5:AK27))))</f>
        <v/>
      </c>
      <c r="AN27" s="27" t="str">
        <f t="array" ref="AN27">IF(ROWS($AN$5:AN27)&gt;$U$5,"",INDEX($C$5:$C$86,SMALL(IF($C$5:$C$86&lt;&gt;"",IF(MATCH($C$5:$C$86,$C$5:$C$86,0)=ROW($C$5:$C$86)-ROW($C$5)+1,ROW($C$5:$C$86)-ROW($C$5)+1)),ROWS($AN$5:AN27))))</f>
        <v/>
      </c>
    </row>
    <row r="28" spans="2:40">
      <c r="B28" s="9"/>
      <c r="C28" s="10"/>
      <c r="D28" s="10"/>
      <c r="E28" s="34"/>
      <c r="F28" s="22"/>
      <c r="G28" s="10"/>
      <c r="H28" s="34"/>
      <c r="I28" s="22"/>
      <c r="J28" s="31"/>
      <c r="K28" s="34"/>
      <c r="L28" s="22"/>
      <c r="M28" s="10"/>
      <c r="N28" s="34"/>
      <c r="O28" s="22"/>
      <c r="P28" s="58"/>
      <c r="R28" s="12" t="str">
        <f t="array" ref="R28">IF(ROWS(R$5:R28)&gt;$U$5,"",INDEX($C$5:$C$86,MATCH(LARGE((SUMIFS($D$5:$D$86,$C$5:$C$86,$C$5:$C$86)+(ROW($C$5:$C$86)-ROW($C$5)-1)/100)*(IF($C$5:$C$86&lt;&gt;"",MATCH($C$5:$C$86,$C$5:$C$86,0)=ROW($C$5:$C$86)-ROW($C$5)+1,0)),ROWS($A$2:A25)),(SUMIFS($D$5:$D$86,$C$5:$C$86,$C$5:$C$86)+(ROW($C$5:$C$86)-ROW($C$5)-1)/100)*(IF($C$5:$C$86&lt;&gt;"",MATCH($C$5:$C$86,$C$5:$C$86,0)=ROW($C$5:$C$86)-ROW($C$5)+1,0)),0)))</f>
        <v/>
      </c>
      <c r="S28" s="13" t="str">
        <f>IF(ROWS(S$5:S28)&gt;$U$5,"",SUMPRODUCT(--($C$5:$C$86=$R28),$D$5:$D$86))</f>
        <v/>
      </c>
      <c r="U28" s="9"/>
      <c r="X28" s="26" t="str">
        <f t="array" ref="X28">IF(ROWS(X$5:X28)&gt;COUNTIF($C$5:$C$86,$W$5),"",INDEX(B$5:B$86,SMALL(IF($D$5:$D$86&lt;&gt;"",IF($C$5:$C$86=$W$5,ROW($D$5:$D$86)-ROW($D$5)+1)),ROWS(X$5:X28))))</f>
        <v/>
      </c>
      <c r="Y28" s="26" t="str">
        <f t="array" ref="Y28">IF(ROWS(Y$5:Y28)&gt;COUNTIF($C$5:$C$86,$W$5),"",INDEX(D$5:D$86,SMALL(IF($D$5:$D$86&lt;&gt;"",IF($C$5:$C$86=$W$5,ROW($D$5:$D$86)-ROW($D$5)+1)),ROWS(Y$5:Y28))))</f>
        <v/>
      </c>
      <c r="Z28" s="26" t="str">
        <f t="array" ref="Z28">IF(ROWS(Z$5:Z28)&gt;COUNTIF($C$5:$C$86,$W$5),"",INDEX(E$5:E$86,SMALL(IF($D$5:$D$86&lt;&gt;"",IF($C$5:$C$86=$W$5,ROW($D$5:$D$86)-ROW($D$5)+1)),ROWS(Z$5:Z28))))</f>
        <v/>
      </c>
      <c r="AA28" s="26"/>
      <c r="AB28" s="26"/>
      <c r="AD28" s="21" t="str">
        <f t="array" ref="AD28">IF(ROWS(AD$5:AD28)&gt;COUNTIF($C$5:$C$86,$W$5),"",INDEX(I$5:I$86,SMALL(IF($D$5:$D$86&lt;&gt;"",IF($C$5:$C$86=$W$5,ROW($D$5:$D$86)-ROW($D$5)+1)),ROWS(AD$5:AD28))))</f>
        <v/>
      </c>
      <c r="AE28" s="26" t="str">
        <f t="array" ref="AE28">IF(ROWS(AE$5:AE28)&gt;COUNTIF($C$5:$C$86,$W$5),"",INDEX(J$5:J$86,SMALL(IF($D$5:$D$86&lt;&gt;"",IF($C$5:$C$86=$W$5,ROW($D$5:$D$86)-ROW($D$5)+1)),ROWS(AE$5:AE28))))</f>
        <v/>
      </c>
      <c r="AF28" s="26"/>
      <c r="AG28" s="35"/>
      <c r="AH28" s="26" t="str">
        <f t="array" ref="AH28">IF(ROWS(AH$5:AH28)&gt;COUNTIF($C$5:$C$86,$W$5),"",INDEX(M$5:M$86,SMALL(IF($D$5:$D$86&lt;&gt;"",IF($C$5:$C$86=$W$5,ROW($D$5:$D$86)-ROW($D$5)+1)),ROWS(AH$5:AH28))))</f>
        <v/>
      </c>
      <c r="AI28" s="26" t="str">
        <f t="array" ref="AI28">IF(ROWS(AI$5:AI28)&gt;COUNTIF($C$5:$C$86,$W$5),"",INDEX(N$5:N$86,SMALL(IF($D$5:$D$86&lt;&gt;"",IF($C$5:$C$86=$W$5,ROW($D$5:$D$86)-ROW($D$5)+1)),ROWS(AI$5:AI28))))</f>
        <v/>
      </c>
      <c r="AJ28" s="21" t="str">
        <f t="array" ref="AJ28">IF(ROWS(AJ$5:AJ28)&gt;COUNTIF($C$5:$C$86,$W$5),"",INDEX(O$5:O$86,SMALL(IF($D$5:$D$86&lt;&gt;"",IF($C$5:$C$86=$W$5,ROW($D$5:$D$86)-ROW($D$5)+1)),ROWS(AJ$5:AJ28))))</f>
        <v/>
      </c>
      <c r="AK28" s="26" t="str">
        <f t="array" ref="AK28">IF(ROWS(AK$5:AK28)&gt;COUNTIF($C$5:$C$86,$W$5),"",INDEX(P$5:P$86,SMALL(IF($D$5:$D$86&lt;&gt;"",IF($C$5:$C$86=$W$5,ROW($D$5:$D$86)-ROW($D$5)+1)),ROWS(AK$5:AK28))))</f>
        <v/>
      </c>
      <c r="AN28" s="27" t="str">
        <f t="array" ref="AN28">IF(ROWS($AN$5:AN28)&gt;$U$5,"",INDEX($C$5:$C$86,SMALL(IF($C$5:$C$86&lt;&gt;"",IF(MATCH($C$5:$C$86,$C$5:$C$86,0)=ROW($C$5:$C$86)-ROW($C$5)+1,ROW($C$5:$C$86)-ROW($C$5)+1)),ROWS($AN$5:AN28))))</f>
        <v/>
      </c>
    </row>
    <row r="29" spans="2:40">
      <c r="B29" s="9"/>
      <c r="C29" s="10"/>
      <c r="D29" s="10"/>
      <c r="E29" s="34"/>
      <c r="F29" s="22"/>
      <c r="G29" s="10"/>
      <c r="H29" s="34"/>
      <c r="I29" s="22"/>
      <c r="J29" s="11"/>
      <c r="K29" s="34"/>
      <c r="L29" s="22"/>
      <c r="M29" s="10"/>
      <c r="N29" s="34"/>
      <c r="O29" s="22"/>
      <c r="P29" s="58"/>
      <c r="R29" s="12" t="str">
        <f t="array" ref="R29">IF(ROWS(R$5:R29)&gt;$U$5,"",INDEX($C$5:$C$86,MATCH(LARGE((SUMIFS($D$5:$D$86,$C$5:$C$86,$C$5:$C$86)+(ROW($C$5:$C$86)-ROW($C$5)-1)/100)*(IF($C$5:$C$86&lt;&gt;"",MATCH($C$5:$C$86,$C$5:$C$86,0)=ROW($C$5:$C$86)-ROW($C$5)+1,0)),ROWS($A$2:A26)),(SUMIFS($D$5:$D$86,$C$5:$C$86,$C$5:$C$86)+(ROW($C$5:$C$86)-ROW($C$5)-1)/100)*(IF($C$5:$C$86&lt;&gt;"",MATCH($C$5:$C$86,$C$5:$C$86,0)=ROW($C$5:$C$86)-ROW($C$5)+1,0)),0)))</f>
        <v/>
      </c>
      <c r="S29" s="13" t="str">
        <f>IF(ROWS(S$5:S29)&gt;$U$5,"",SUMPRODUCT(--($C$5:$C$86=$R29),$D$5:$D$86))</f>
        <v/>
      </c>
      <c r="U29" s="9"/>
      <c r="X29" s="26" t="str">
        <f t="array" ref="X29">IF(ROWS(X$5:X29)&gt;COUNTIF($C$5:$C$86,$W$5),"",INDEX(B$5:B$86,SMALL(IF($D$5:$D$86&lt;&gt;"",IF($C$5:$C$86=$W$5,ROW($D$5:$D$86)-ROW($D$5)+1)),ROWS(X$5:X29))))</f>
        <v/>
      </c>
      <c r="Y29" s="26" t="str">
        <f t="array" ref="Y29">IF(ROWS(Y$5:Y29)&gt;COUNTIF($C$5:$C$86,$W$5),"",INDEX(D$5:D$86,SMALL(IF($D$5:$D$86&lt;&gt;"",IF($C$5:$C$86=$W$5,ROW($D$5:$D$86)-ROW($D$5)+1)),ROWS(Y$5:Y29))))</f>
        <v/>
      </c>
      <c r="Z29" s="26" t="str">
        <f t="array" ref="Z29">IF(ROWS(Z$5:Z29)&gt;COUNTIF($C$5:$C$86,$W$5),"",INDEX(E$5:E$86,SMALL(IF($D$5:$D$86&lt;&gt;"",IF($C$5:$C$86=$W$5,ROW($D$5:$D$86)-ROW($D$5)+1)),ROWS(Z$5:Z29))))</f>
        <v/>
      </c>
      <c r="AA29" s="26"/>
      <c r="AB29" s="26"/>
      <c r="AD29" s="21" t="str">
        <f t="array" ref="AD29">IF(ROWS(AD$5:AD29)&gt;COUNTIF($C$5:$C$86,$W$5),"",INDEX(I$5:I$86,SMALL(IF($D$5:$D$86&lt;&gt;"",IF($C$5:$C$86=$W$5,ROW($D$5:$D$86)-ROW($D$5)+1)),ROWS(AD$5:AD29))))</f>
        <v/>
      </c>
      <c r="AE29" s="26" t="str">
        <f t="array" ref="AE29">IF(ROWS(AE$5:AE29)&gt;COUNTIF($C$5:$C$86,$W$5),"",INDEX(J$5:J$86,SMALL(IF($D$5:$D$86&lt;&gt;"",IF($C$5:$C$86=$W$5,ROW($D$5:$D$86)-ROW($D$5)+1)),ROWS(AE$5:AE29))))</f>
        <v/>
      </c>
      <c r="AF29" s="26"/>
      <c r="AG29" s="35"/>
      <c r="AH29" s="26" t="str">
        <f t="array" ref="AH29">IF(ROWS(AH$5:AH29)&gt;COUNTIF($C$5:$C$86,$W$5),"",INDEX(M$5:M$86,SMALL(IF($D$5:$D$86&lt;&gt;"",IF($C$5:$C$86=$W$5,ROW($D$5:$D$86)-ROW($D$5)+1)),ROWS(AH$5:AH29))))</f>
        <v/>
      </c>
      <c r="AI29" s="26" t="str">
        <f t="array" ref="AI29">IF(ROWS(AI$5:AI29)&gt;COUNTIF($C$5:$C$86,$W$5),"",INDEX(N$5:N$86,SMALL(IF($D$5:$D$86&lt;&gt;"",IF($C$5:$C$86=$W$5,ROW($D$5:$D$86)-ROW($D$5)+1)),ROWS(AI$5:AI29))))</f>
        <v/>
      </c>
      <c r="AJ29" s="21" t="str">
        <f t="array" ref="AJ29">IF(ROWS(AJ$5:AJ29)&gt;COUNTIF($C$5:$C$86,$W$5),"",INDEX(O$5:O$86,SMALL(IF($D$5:$D$86&lt;&gt;"",IF($C$5:$C$86=$W$5,ROW($D$5:$D$86)-ROW($D$5)+1)),ROWS(AJ$5:AJ29))))</f>
        <v/>
      </c>
      <c r="AK29" s="26" t="str">
        <f t="array" ref="AK29">IF(ROWS(AK$5:AK29)&gt;COUNTIF($C$5:$C$86,$W$5),"",INDEX(P$5:P$86,SMALL(IF($D$5:$D$86&lt;&gt;"",IF($C$5:$C$86=$W$5,ROW($D$5:$D$86)-ROW($D$5)+1)),ROWS(AK$5:AK29))))</f>
        <v/>
      </c>
      <c r="AN29" s="27" t="str">
        <f t="array" ref="AN29">IF(ROWS($AN$5:AN29)&gt;$U$5,"",INDEX($C$5:$C$86,SMALL(IF($C$5:$C$86&lt;&gt;"",IF(MATCH($C$5:$C$86,$C$5:$C$86,0)=ROW($C$5:$C$86)-ROW($C$5)+1,ROW($C$5:$C$86)-ROW($C$5)+1)),ROWS($AN$5:AN29))))</f>
        <v/>
      </c>
    </row>
    <row r="30" spans="2:40">
      <c r="B30" s="9"/>
      <c r="C30" s="10"/>
      <c r="D30" s="10"/>
      <c r="E30" s="34"/>
      <c r="F30" s="22"/>
      <c r="G30" s="10"/>
      <c r="H30" s="34"/>
      <c r="I30" s="22"/>
      <c r="J30" s="11"/>
      <c r="K30" s="34"/>
      <c r="L30" s="22"/>
      <c r="M30" s="10"/>
      <c r="N30" s="34"/>
      <c r="O30" s="22"/>
      <c r="P30" s="58"/>
      <c r="R30" s="12" t="str">
        <f t="array" ref="R30">IF(ROWS(R$5:R30)&gt;$U$5,"",INDEX($C$5:$C$86,MATCH(LARGE((SUMIFS($D$5:$D$86,$C$5:$C$86,$C$5:$C$86)+(ROW($C$5:$C$86)-ROW($C$5)-1)/100)*(IF($C$5:$C$86&lt;&gt;"",MATCH($C$5:$C$86,$C$5:$C$86,0)=ROW($C$5:$C$86)-ROW($C$5)+1,0)),ROWS($A$2:A27)),(SUMIFS($D$5:$D$86,$C$5:$C$86,$C$5:$C$86)+(ROW($C$5:$C$86)-ROW($C$5)-1)/100)*(IF($C$5:$C$86&lt;&gt;"",MATCH($C$5:$C$86,$C$5:$C$86,0)=ROW($C$5:$C$86)-ROW($C$5)+1,0)),0)))</f>
        <v/>
      </c>
      <c r="S30" s="13" t="str">
        <f>IF(ROWS(S$5:S30)&gt;$U$5,"",SUMPRODUCT(--($C$5:$C$86=$R30),$D$5:$D$86))</f>
        <v/>
      </c>
      <c r="U30" s="9"/>
      <c r="X30" s="26" t="str">
        <f t="array" ref="X30">IF(ROWS(X$5:X30)&gt;COUNTIF($C$5:$C$86,$W$5),"",INDEX(B$5:B$86,SMALL(IF($D$5:$D$86&lt;&gt;"",IF($C$5:$C$86=$W$5,ROW($D$5:$D$86)-ROW($D$5)+1)),ROWS(X$5:X30))))</f>
        <v/>
      </c>
      <c r="Y30" s="26" t="str">
        <f t="array" ref="Y30">IF(ROWS(Y$5:Y30)&gt;COUNTIF($C$5:$C$86,$W$5),"",INDEX(D$5:D$86,SMALL(IF($D$5:$D$86&lt;&gt;"",IF($C$5:$C$86=$W$5,ROW($D$5:$D$86)-ROW($D$5)+1)),ROWS(Y$5:Y30))))</f>
        <v/>
      </c>
      <c r="Z30" s="26" t="str">
        <f t="array" ref="Z30">IF(ROWS(Z$5:Z30)&gt;COUNTIF($C$5:$C$86,$W$5),"",INDEX(E$5:E$86,SMALL(IF($D$5:$D$86&lt;&gt;"",IF($C$5:$C$86=$W$5,ROW($D$5:$D$86)-ROW($D$5)+1)),ROWS(Z$5:Z30))))</f>
        <v/>
      </c>
      <c r="AA30" s="26"/>
      <c r="AB30" s="26"/>
      <c r="AD30" s="21" t="str">
        <f t="array" ref="AD30">IF(ROWS(AD$5:AD30)&gt;COUNTIF($C$5:$C$86,$W$5),"",INDEX(I$5:I$86,SMALL(IF($D$5:$D$86&lt;&gt;"",IF($C$5:$C$86=$W$5,ROW($D$5:$D$86)-ROW($D$5)+1)),ROWS(AD$5:AD30))))</f>
        <v/>
      </c>
      <c r="AE30" s="26" t="str">
        <f t="array" ref="AE30">IF(ROWS(AE$5:AE30)&gt;COUNTIF($C$5:$C$86,$W$5),"",INDEX(J$5:J$86,SMALL(IF($D$5:$D$86&lt;&gt;"",IF($C$5:$C$86=$W$5,ROW($D$5:$D$86)-ROW($D$5)+1)),ROWS(AE$5:AE30))))</f>
        <v/>
      </c>
      <c r="AF30" s="26"/>
      <c r="AG30" s="35"/>
      <c r="AH30" s="26" t="str">
        <f t="array" ref="AH30">IF(ROWS(AH$5:AH30)&gt;COUNTIF($C$5:$C$86,$W$5),"",INDEX(M$5:M$86,SMALL(IF($D$5:$D$86&lt;&gt;"",IF($C$5:$C$86=$W$5,ROW($D$5:$D$86)-ROW($D$5)+1)),ROWS(AH$5:AH30))))</f>
        <v/>
      </c>
      <c r="AI30" s="26" t="str">
        <f t="array" ref="AI30">IF(ROWS(AI$5:AI30)&gt;COUNTIF($C$5:$C$86,$W$5),"",INDEX(N$5:N$86,SMALL(IF($D$5:$D$86&lt;&gt;"",IF($C$5:$C$86=$W$5,ROW($D$5:$D$86)-ROW($D$5)+1)),ROWS(AI$5:AI30))))</f>
        <v/>
      </c>
      <c r="AJ30" s="21" t="str">
        <f t="array" ref="AJ30">IF(ROWS(AJ$5:AJ30)&gt;COUNTIF($C$5:$C$86,$W$5),"",INDEX(O$5:O$86,SMALL(IF($D$5:$D$86&lt;&gt;"",IF($C$5:$C$86=$W$5,ROW($D$5:$D$86)-ROW($D$5)+1)),ROWS(AJ$5:AJ30))))</f>
        <v/>
      </c>
      <c r="AK30" s="26" t="str">
        <f t="array" ref="AK30">IF(ROWS(AK$5:AK30)&gt;COUNTIF($C$5:$C$86,$W$5),"",INDEX(P$5:P$86,SMALL(IF($D$5:$D$86&lt;&gt;"",IF($C$5:$C$86=$W$5,ROW($D$5:$D$86)-ROW($D$5)+1)),ROWS(AK$5:AK30))))</f>
        <v/>
      </c>
      <c r="AN30" s="27" t="str">
        <f t="array" ref="AN30">IF(ROWS($AN$5:AN30)&gt;$U$5,"",INDEX($C$5:$C$86,SMALL(IF($C$5:$C$86&lt;&gt;"",IF(MATCH($C$5:$C$86,$C$5:$C$86,0)=ROW($C$5:$C$86)-ROW($C$5)+1,ROW($C$5:$C$86)-ROW($C$5)+1)),ROWS($AN$5:AN30))))</f>
        <v/>
      </c>
    </row>
    <row r="31" spans="2:40">
      <c r="B31" s="9"/>
      <c r="C31" s="10"/>
      <c r="D31" s="10"/>
      <c r="E31" s="34"/>
      <c r="F31" s="22"/>
      <c r="G31" s="10"/>
      <c r="H31" s="34"/>
      <c r="I31" s="22"/>
      <c r="J31" s="11"/>
      <c r="K31" s="34"/>
      <c r="L31" s="22"/>
      <c r="M31" s="10"/>
      <c r="N31" s="34"/>
      <c r="O31" s="22"/>
      <c r="P31" s="58"/>
      <c r="R31" s="12" t="str">
        <f t="array" ref="R31">IF(ROWS(R$5:R31)&gt;$U$5,"",INDEX($C$5:$C$86,MATCH(LARGE((SUMIFS($D$5:$D$86,$C$5:$C$86,$C$5:$C$86)+(ROW($C$5:$C$86)-ROW($C$5)-1)/100)*(IF($C$5:$C$86&lt;&gt;"",MATCH($C$5:$C$86,$C$5:$C$86,0)=ROW($C$5:$C$86)-ROW($C$5)+1,0)),ROWS($A$2:A28)),(SUMIFS($D$5:$D$86,$C$5:$C$86,$C$5:$C$86)+(ROW($C$5:$C$86)-ROW($C$5)-1)/100)*(IF($C$5:$C$86&lt;&gt;"",MATCH($C$5:$C$86,$C$5:$C$86,0)=ROW($C$5:$C$86)-ROW($C$5)+1,0)),0)))</f>
        <v/>
      </c>
      <c r="S31" s="13" t="str">
        <f>IF(ROWS(S$5:S31)&gt;$U$5,"",SUMPRODUCT(--($C$5:$C$86=$R31),$D$5:$D$86))</f>
        <v/>
      </c>
      <c r="U31" s="9"/>
      <c r="X31" s="26" t="str">
        <f t="array" ref="X31">IF(ROWS(X$5:X31)&gt;COUNTIF($C$5:$C$86,$W$5),"",INDEX(B$5:B$86,SMALL(IF($D$5:$D$86&lt;&gt;"",IF($C$5:$C$86=$W$5,ROW($D$5:$D$86)-ROW($D$5)+1)),ROWS(X$5:X31))))</f>
        <v/>
      </c>
      <c r="Y31" s="26" t="str">
        <f t="array" ref="Y31">IF(ROWS(Y$5:Y31)&gt;COUNTIF($C$5:$C$86,$W$5),"",INDEX(D$5:D$86,SMALL(IF($D$5:$D$86&lt;&gt;"",IF($C$5:$C$86=$W$5,ROW($D$5:$D$86)-ROW($D$5)+1)),ROWS(Y$5:Y31))))</f>
        <v/>
      </c>
      <c r="Z31" s="26" t="str">
        <f t="array" ref="Z31">IF(ROWS(Z$5:Z31)&gt;COUNTIF($C$5:$C$86,$W$5),"",INDEX(E$5:E$86,SMALL(IF($D$5:$D$86&lt;&gt;"",IF($C$5:$C$86=$W$5,ROW($D$5:$D$86)-ROW($D$5)+1)),ROWS(Z$5:Z31))))</f>
        <v/>
      </c>
      <c r="AA31" s="26"/>
      <c r="AB31" s="26"/>
      <c r="AD31" s="21" t="str">
        <f t="array" ref="AD31">IF(ROWS(AD$5:AD31)&gt;COUNTIF($C$5:$C$86,$W$5),"",INDEX(I$5:I$86,SMALL(IF($D$5:$D$86&lt;&gt;"",IF($C$5:$C$86=$W$5,ROW($D$5:$D$86)-ROW($D$5)+1)),ROWS(AD$5:AD31))))</f>
        <v/>
      </c>
      <c r="AE31" s="26" t="str">
        <f t="array" ref="AE31">IF(ROWS(AE$5:AE31)&gt;COUNTIF($C$5:$C$86,$W$5),"",INDEX(J$5:J$86,SMALL(IF($D$5:$D$86&lt;&gt;"",IF($C$5:$C$86=$W$5,ROW($D$5:$D$86)-ROW($D$5)+1)),ROWS(AE$5:AE31))))</f>
        <v/>
      </c>
      <c r="AF31" s="26"/>
      <c r="AG31" s="35"/>
      <c r="AH31" s="26" t="str">
        <f t="array" ref="AH31">IF(ROWS(AH$5:AH31)&gt;COUNTIF($C$5:$C$86,$W$5),"",INDEX(M$5:M$86,SMALL(IF($D$5:$D$86&lt;&gt;"",IF($C$5:$C$86=$W$5,ROW($D$5:$D$86)-ROW($D$5)+1)),ROWS(AH$5:AH31))))</f>
        <v/>
      </c>
      <c r="AI31" s="26" t="str">
        <f t="array" ref="AI31">IF(ROWS(AI$5:AI31)&gt;COUNTIF($C$5:$C$86,$W$5),"",INDEX(N$5:N$86,SMALL(IF($D$5:$D$86&lt;&gt;"",IF($C$5:$C$86=$W$5,ROW($D$5:$D$86)-ROW($D$5)+1)),ROWS(AI$5:AI31))))</f>
        <v/>
      </c>
      <c r="AJ31" s="21" t="str">
        <f t="array" ref="AJ31">IF(ROWS(AJ$5:AJ31)&gt;COUNTIF($C$5:$C$86,$W$5),"",INDEX(O$5:O$86,SMALL(IF($D$5:$D$86&lt;&gt;"",IF($C$5:$C$86=$W$5,ROW($D$5:$D$86)-ROW($D$5)+1)),ROWS(AJ$5:AJ31))))</f>
        <v/>
      </c>
      <c r="AK31" s="26" t="str">
        <f t="array" ref="AK31">IF(ROWS(AK$5:AK31)&gt;COUNTIF($C$5:$C$86,$W$5),"",INDEX(P$5:P$86,SMALL(IF($D$5:$D$86&lt;&gt;"",IF($C$5:$C$86=$W$5,ROW($D$5:$D$86)-ROW($D$5)+1)),ROWS(AK$5:AK31))))</f>
        <v/>
      </c>
      <c r="AN31" s="27" t="str">
        <f t="array" ref="AN31">IF(ROWS($AN$5:AN31)&gt;$U$5,"",INDEX($C$5:$C$86,SMALL(IF($C$5:$C$86&lt;&gt;"",IF(MATCH($C$5:$C$86,$C$5:$C$86,0)=ROW($C$5:$C$86)-ROW($C$5)+1,ROW($C$5:$C$86)-ROW($C$5)+1)),ROWS($AN$5:AN31))))</f>
        <v/>
      </c>
    </row>
    <row r="32" spans="2:40">
      <c r="B32" s="9"/>
      <c r="C32" s="10"/>
      <c r="D32" s="10"/>
      <c r="E32" s="34"/>
      <c r="F32" s="22"/>
      <c r="G32" s="10"/>
      <c r="H32" s="34"/>
      <c r="I32" s="22"/>
      <c r="J32" s="11"/>
      <c r="K32" s="34"/>
      <c r="L32" s="22"/>
      <c r="M32" s="10"/>
      <c r="N32" s="34"/>
      <c r="O32" s="22"/>
      <c r="P32" s="58"/>
      <c r="R32" s="12" t="str">
        <f t="array" ref="R32">IF(ROWS(R$5:R32)&gt;$U$5,"",INDEX($C$5:$C$86,MATCH(LARGE((SUMIFS($D$5:$D$86,$C$5:$C$86,$C$5:$C$86)+(ROW($C$5:$C$86)-ROW($C$5)-1)/100)*(IF($C$5:$C$86&lt;&gt;"",MATCH($C$5:$C$86,$C$5:$C$86,0)=ROW($C$5:$C$86)-ROW($C$5)+1,0)),ROWS($A$2:A29)),(SUMIFS($D$5:$D$86,$C$5:$C$86,$C$5:$C$86)+(ROW($C$5:$C$86)-ROW($C$5)-1)/100)*(IF($C$5:$C$86&lt;&gt;"",MATCH($C$5:$C$86,$C$5:$C$86,0)=ROW($C$5:$C$86)-ROW($C$5)+1,0)),0)))</f>
        <v/>
      </c>
      <c r="S32" s="13" t="str">
        <f>IF(ROWS(S$5:S32)&gt;$U$5,"",SUMPRODUCT(--($C$5:$C$86=$R32),$D$5:$D$86))</f>
        <v/>
      </c>
      <c r="U32" s="9"/>
      <c r="X32" s="26" t="str">
        <f t="array" ref="X32">IF(ROWS(X$5:X32)&gt;COUNTIF($C$5:$C$86,$W$5),"",INDEX(B$5:B$86,SMALL(IF($D$5:$D$86&lt;&gt;"",IF($C$5:$C$86=$W$5,ROW($D$5:$D$86)-ROW($D$5)+1)),ROWS(X$5:X32))))</f>
        <v/>
      </c>
      <c r="Y32" s="26" t="str">
        <f t="array" ref="Y32">IF(ROWS(Y$5:Y32)&gt;COUNTIF($C$5:$C$86,$W$5),"",INDEX(D$5:D$86,SMALL(IF($D$5:$D$86&lt;&gt;"",IF($C$5:$C$86=$W$5,ROW($D$5:$D$86)-ROW($D$5)+1)),ROWS(Y$5:Y32))))</f>
        <v/>
      </c>
      <c r="Z32" s="26" t="str">
        <f t="array" ref="Z32">IF(ROWS(Z$5:Z32)&gt;COUNTIF($C$5:$C$86,$W$5),"",INDEX(E$5:E$86,SMALL(IF($D$5:$D$86&lt;&gt;"",IF($C$5:$C$86=$W$5,ROW($D$5:$D$86)-ROW($D$5)+1)),ROWS(Z$5:Z32))))</f>
        <v/>
      </c>
      <c r="AA32" s="26"/>
      <c r="AB32" s="26"/>
      <c r="AD32" s="21" t="str">
        <f t="array" ref="AD32">IF(ROWS(AD$5:AD32)&gt;COUNTIF($C$5:$C$86,$W$5),"",INDEX(I$5:I$86,SMALL(IF($D$5:$D$86&lt;&gt;"",IF($C$5:$C$86=$W$5,ROW($D$5:$D$86)-ROW($D$5)+1)),ROWS(AD$5:AD32))))</f>
        <v/>
      </c>
      <c r="AE32" s="26" t="str">
        <f t="array" ref="AE32">IF(ROWS(AE$5:AE32)&gt;COUNTIF($C$5:$C$86,$W$5),"",INDEX(J$5:J$86,SMALL(IF($D$5:$D$86&lt;&gt;"",IF($C$5:$C$86=$W$5,ROW($D$5:$D$86)-ROW($D$5)+1)),ROWS(AE$5:AE32))))</f>
        <v/>
      </c>
      <c r="AF32" s="26"/>
      <c r="AG32" s="35"/>
      <c r="AH32" s="26" t="str">
        <f t="array" ref="AH32">IF(ROWS(AH$5:AH32)&gt;COUNTIF($C$5:$C$86,$W$5),"",INDEX(M$5:M$86,SMALL(IF($D$5:$D$86&lt;&gt;"",IF($C$5:$C$86=$W$5,ROW($D$5:$D$86)-ROW($D$5)+1)),ROWS(AH$5:AH32))))</f>
        <v/>
      </c>
      <c r="AI32" s="26" t="str">
        <f t="array" ref="AI32">IF(ROWS(AI$5:AI32)&gt;COUNTIF($C$5:$C$86,$W$5),"",INDEX(N$5:N$86,SMALL(IF($D$5:$D$86&lt;&gt;"",IF($C$5:$C$86=$W$5,ROW($D$5:$D$86)-ROW($D$5)+1)),ROWS(AI$5:AI32))))</f>
        <v/>
      </c>
      <c r="AJ32" s="21" t="str">
        <f t="array" ref="AJ32">IF(ROWS(AJ$5:AJ32)&gt;COUNTIF($C$5:$C$86,$W$5),"",INDEX(O$5:O$86,SMALL(IF($D$5:$D$86&lt;&gt;"",IF($C$5:$C$86=$W$5,ROW($D$5:$D$86)-ROW($D$5)+1)),ROWS(AJ$5:AJ32))))</f>
        <v/>
      </c>
      <c r="AK32" s="26" t="str">
        <f t="array" ref="AK32">IF(ROWS(AK$5:AK32)&gt;COUNTIF($C$5:$C$86,$W$5),"",INDEX(P$5:P$86,SMALL(IF($D$5:$D$86&lt;&gt;"",IF($C$5:$C$86=$W$5,ROW($D$5:$D$86)-ROW($D$5)+1)),ROWS(AK$5:AK32))))</f>
        <v/>
      </c>
      <c r="AN32" s="27" t="str">
        <f t="array" ref="AN32">IF(ROWS($AN$5:AN32)&gt;$U$5,"",INDEX($C$5:$C$86,SMALL(IF($C$5:$C$86&lt;&gt;"",IF(MATCH($C$5:$C$86,$C$5:$C$86,0)=ROW($C$5:$C$86)-ROW($C$5)+1,ROW($C$5:$C$86)-ROW($C$5)+1)),ROWS($AN$5:AN32))))</f>
        <v/>
      </c>
    </row>
    <row r="33" spans="2:40">
      <c r="B33" s="9"/>
      <c r="C33" s="10"/>
      <c r="D33" s="10"/>
      <c r="E33" s="34"/>
      <c r="F33" s="22"/>
      <c r="G33" s="10"/>
      <c r="H33" s="34"/>
      <c r="I33" s="22"/>
      <c r="J33" s="11"/>
      <c r="K33" s="34"/>
      <c r="L33" s="22"/>
      <c r="M33" s="10"/>
      <c r="N33" s="34"/>
      <c r="O33" s="22"/>
      <c r="P33" s="58"/>
      <c r="R33" s="12" t="str">
        <f t="array" ref="R33">IF(ROWS(R$5:R33)&gt;$U$5,"",INDEX($C$5:$C$86,MATCH(LARGE((SUMIFS($D$5:$D$86,$C$5:$C$86,$C$5:$C$86)+(ROW($C$5:$C$86)-ROW($C$5)-1)/100)*(IF($C$5:$C$86&lt;&gt;"",MATCH($C$5:$C$86,$C$5:$C$86,0)=ROW($C$5:$C$86)-ROW($C$5)+1,0)),ROWS($A$2:A30)),(SUMIFS($D$5:$D$86,$C$5:$C$86,$C$5:$C$86)+(ROW($C$5:$C$86)-ROW($C$5)-1)/100)*(IF($C$5:$C$86&lt;&gt;"",MATCH($C$5:$C$86,$C$5:$C$86,0)=ROW($C$5:$C$86)-ROW($C$5)+1,0)),0)))</f>
        <v/>
      </c>
      <c r="S33" s="13" t="str">
        <f>IF(ROWS(S$5:S33)&gt;$U$5,"",SUMPRODUCT(--($C$5:$C$86=$R33),$D$5:$D$86))</f>
        <v/>
      </c>
      <c r="X33" s="26" t="str">
        <f t="array" ref="X33">IF(ROWS(X$5:X33)&gt;COUNTIF($C$5:$C$86,$W$5),"",INDEX(B$5:B$86,SMALL(IF($D$5:$D$86&lt;&gt;"",IF($C$5:$C$86=$W$5,ROW($D$5:$D$86)-ROW($D$5)+1)),ROWS(X$5:X33))))</f>
        <v/>
      </c>
      <c r="Y33" s="26" t="str">
        <f t="array" ref="Y33">IF(ROWS(Y$5:Y33)&gt;COUNTIF($C$5:$C$86,$W$5),"",INDEX(D$5:D$86,SMALL(IF($D$5:$D$86&lt;&gt;"",IF($C$5:$C$86=$W$5,ROW($D$5:$D$86)-ROW($D$5)+1)),ROWS(Y$5:Y33))))</f>
        <v/>
      </c>
      <c r="Z33" s="26" t="str">
        <f t="array" ref="Z33">IF(ROWS(Z$5:Z33)&gt;COUNTIF($C$5:$C$86,$W$5),"",INDEX(E$5:E$86,SMALL(IF($D$5:$D$86&lt;&gt;"",IF($C$5:$C$86=$W$5,ROW($D$5:$D$86)-ROW($D$5)+1)),ROWS(Z$5:Z33))))</f>
        <v/>
      </c>
      <c r="AA33" s="26"/>
      <c r="AB33" s="26"/>
      <c r="AD33" s="21" t="str">
        <f t="array" ref="AD33">IF(ROWS(AD$5:AD33)&gt;COUNTIF($C$5:$C$86,$W$5),"",INDEX(I$5:I$86,SMALL(IF($D$5:$D$86&lt;&gt;"",IF($C$5:$C$86=$W$5,ROW($D$5:$D$86)-ROW($D$5)+1)),ROWS(AD$5:AD33))))</f>
        <v/>
      </c>
      <c r="AE33" s="26" t="str">
        <f t="array" ref="AE33">IF(ROWS(AE$5:AE33)&gt;COUNTIF($C$5:$C$86,$W$5),"",INDEX(J$5:J$86,SMALL(IF($D$5:$D$86&lt;&gt;"",IF($C$5:$C$86=$W$5,ROW($D$5:$D$86)-ROW($D$5)+1)),ROWS(AE$5:AE33))))</f>
        <v/>
      </c>
      <c r="AF33" s="26"/>
      <c r="AG33" s="35"/>
      <c r="AH33" s="26" t="str">
        <f t="array" ref="AH33">IF(ROWS(AH$5:AH33)&gt;COUNTIF($C$5:$C$86,$W$5),"",INDEX(M$5:M$86,SMALL(IF($D$5:$D$86&lt;&gt;"",IF($C$5:$C$86=$W$5,ROW($D$5:$D$86)-ROW($D$5)+1)),ROWS(AH$5:AH33))))</f>
        <v/>
      </c>
      <c r="AI33" s="26" t="str">
        <f t="array" ref="AI33">IF(ROWS(AI$5:AI33)&gt;COUNTIF($C$5:$C$86,$W$5),"",INDEX(N$5:N$86,SMALL(IF($D$5:$D$86&lt;&gt;"",IF($C$5:$C$86=$W$5,ROW($D$5:$D$86)-ROW($D$5)+1)),ROWS(AI$5:AI33))))</f>
        <v/>
      </c>
      <c r="AJ33" s="21" t="str">
        <f t="array" ref="AJ33">IF(ROWS(AJ$5:AJ33)&gt;COUNTIF($C$5:$C$86,$W$5),"",INDEX(O$5:O$86,SMALL(IF($D$5:$D$86&lt;&gt;"",IF($C$5:$C$86=$W$5,ROW($D$5:$D$86)-ROW($D$5)+1)),ROWS(AJ$5:AJ33))))</f>
        <v/>
      </c>
      <c r="AK33" s="26" t="str">
        <f t="array" ref="AK33">IF(ROWS(AK$5:AK33)&gt;COUNTIF($C$5:$C$86,$W$5),"",INDEX(P$5:P$86,SMALL(IF($D$5:$D$86&lt;&gt;"",IF($C$5:$C$86=$W$5,ROW($D$5:$D$86)-ROW($D$5)+1)),ROWS(AK$5:AK33))))</f>
        <v/>
      </c>
      <c r="AN33" s="27" t="str">
        <f t="array" ref="AN33">IF(ROWS($AN$5:AN33)&gt;$U$5,"",INDEX($C$5:$C$86,SMALL(IF($C$5:$C$86&lt;&gt;"",IF(MATCH($C$5:$C$86,$C$5:$C$86,0)=ROW($C$5:$C$86)-ROW($C$5)+1,ROW($C$5:$C$86)-ROW($C$5)+1)),ROWS($AN$5:AN33))))</f>
        <v/>
      </c>
    </row>
    <row r="34" spans="2:40">
      <c r="B34" s="9"/>
      <c r="C34" s="10"/>
      <c r="D34" s="10"/>
      <c r="E34" s="34"/>
      <c r="F34" s="22"/>
      <c r="G34" s="10"/>
      <c r="H34" s="34"/>
      <c r="I34" s="22"/>
      <c r="J34" s="32"/>
      <c r="K34" s="34"/>
      <c r="L34" s="22"/>
      <c r="M34" s="10"/>
      <c r="N34" s="34"/>
      <c r="O34" s="22"/>
      <c r="P34" s="58"/>
      <c r="R34" s="12" t="str">
        <f t="array" ref="R34">IF(ROWS(R$5:R34)&gt;$U$5,"",INDEX($C$5:$C$86,MATCH(LARGE((SUMIFS($D$5:$D$86,$C$5:$C$86,$C$5:$C$86)+(ROW($C$5:$C$86)-ROW($C$5)-1)/100)*(IF($C$5:$C$86&lt;&gt;"",MATCH($C$5:$C$86,$C$5:$C$86,0)=ROW($C$5:$C$86)-ROW($C$5)+1,0)),ROWS($A$2:A31)),(SUMIFS($D$5:$D$86,$C$5:$C$86,$C$5:$C$86)+(ROW($C$5:$C$86)-ROW($C$5)-1)/100)*(IF($C$5:$C$86&lt;&gt;"",MATCH($C$5:$C$86,$C$5:$C$86,0)=ROW($C$5:$C$86)-ROW($C$5)+1,0)),0)))</f>
        <v/>
      </c>
      <c r="S34" s="13" t="str">
        <f>IF(ROWS(S$5:S34)&gt;$U$5,"",SUMPRODUCT(--($C$5:$C$86=$R34),$D$5:$D$86))</f>
        <v/>
      </c>
      <c r="X34" s="26" t="str">
        <f t="array" ref="X34">IF(ROWS(X$5:X34)&gt;COUNTIF($C$5:$C$86,$W$5),"",INDEX(B$5:B$86,SMALL(IF($D$5:$D$86&lt;&gt;"",IF($C$5:$C$86=$W$5,ROW($D$5:$D$86)-ROW($D$5)+1)),ROWS(X$5:X34))))</f>
        <v/>
      </c>
      <c r="Y34" s="26" t="str">
        <f t="array" ref="Y34">IF(ROWS(Y$5:Y34)&gt;COUNTIF($C$5:$C$86,$W$5),"",INDEX(D$5:D$86,SMALL(IF($D$5:$D$86&lt;&gt;"",IF($C$5:$C$86=$W$5,ROW($D$5:$D$86)-ROW($D$5)+1)),ROWS(Y$5:Y34))))</f>
        <v/>
      </c>
      <c r="Z34" s="26" t="str">
        <f t="array" ref="Z34">IF(ROWS(Z$5:Z34)&gt;COUNTIF($C$5:$C$86,$W$5),"",INDEX(E$5:E$86,SMALL(IF($D$5:$D$86&lt;&gt;"",IF($C$5:$C$86=$W$5,ROW($D$5:$D$86)-ROW($D$5)+1)),ROWS(Z$5:Z34))))</f>
        <v/>
      </c>
      <c r="AA34" s="26"/>
      <c r="AB34" s="26"/>
      <c r="AD34" s="21" t="str">
        <f t="array" ref="AD34">IF(ROWS(AD$5:AD34)&gt;COUNTIF($C$5:$C$86,$W$5),"",INDEX(I$5:I$86,SMALL(IF($D$5:$D$86&lt;&gt;"",IF($C$5:$C$86=$W$5,ROW($D$5:$D$86)-ROW($D$5)+1)),ROWS(AD$5:AD34))))</f>
        <v/>
      </c>
      <c r="AE34" s="26" t="str">
        <f t="array" ref="AE34">IF(ROWS(AE$5:AE34)&gt;COUNTIF($C$5:$C$86,$W$5),"",INDEX(J$5:J$86,SMALL(IF($D$5:$D$86&lt;&gt;"",IF($C$5:$C$86=$W$5,ROW($D$5:$D$86)-ROW($D$5)+1)),ROWS(AE$5:AE34))))</f>
        <v/>
      </c>
      <c r="AF34" s="26"/>
      <c r="AG34" s="35"/>
      <c r="AH34" s="26" t="str">
        <f t="array" ref="AH34">IF(ROWS(AH$5:AH34)&gt;COUNTIF($C$5:$C$86,$W$5),"",INDEX(M$5:M$86,SMALL(IF($D$5:$D$86&lt;&gt;"",IF($C$5:$C$86=$W$5,ROW($D$5:$D$86)-ROW($D$5)+1)),ROWS(AH$5:AH34))))</f>
        <v/>
      </c>
      <c r="AI34" s="26" t="str">
        <f t="array" ref="AI34">IF(ROWS(AI$5:AI34)&gt;COUNTIF($C$5:$C$86,$W$5),"",INDEX(N$5:N$86,SMALL(IF($D$5:$D$86&lt;&gt;"",IF($C$5:$C$86=$W$5,ROW($D$5:$D$86)-ROW($D$5)+1)),ROWS(AI$5:AI34))))</f>
        <v/>
      </c>
      <c r="AJ34" s="21" t="str">
        <f t="array" ref="AJ34">IF(ROWS(AJ$5:AJ34)&gt;COUNTIF($C$5:$C$86,$W$5),"",INDEX(O$5:O$86,SMALL(IF($D$5:$D$86&lt;&gt;"",IF($C$5:$C$86=$W$5,ROW($D$5:$D$86)-ROW($D$5)+1)),ROWS(AJ$5:AJ34))))</f>
        <v/>
      </c>
      <c r="AK34" s="26" t="str">
        <f t="array" ref="AK34">IF(ROWS(AK$5:AK34)&gt;COUNTIF($C$5:$C$86,$W$5),"",INDEX(P$5:P$86,SMALL(IF($D$5:$D$86&lt;&gt;"",IF($C$5:$C$86=$W$5,ROW($D$5:$D$86)-ROW($D$5)+1)),ROWS(AK$5:AK34))))</f>
        <v/>
      </c>
      <c r="AN34" s="27" t="str">
        <f t="array" ref="AN34">IF(ROWS($AN$5:AN34)&gt;$U$5,"",INDEX($C$5:$C$86,SMALL(IF($C$5:$C$86&lt;&gt;"",IF(MATCH($C$5:$C$86,$C$5:$C$86,0)=ROW($C$5:$C$86)-ROW($C$5)+1,ROW($C$5:$C$86)-ROW($C$5)+1)),ROWS($AN$5:AN34))))</f>
        <v/>
      </c>
    </row>
    <row r="35" spans="2:40">
      <c r="B35" s="9"/>
      <c r="C35" s="10"/>
      <c r="D35" s="10"/>
      <c r="E35" s="34"/>
      <c r="F35" s="22"/>
      <c r="G35" s="10"/>
      <c r="H35" s="34"/>
      <c r="I35" s="22"/>
      <c r="J35" s="11"/>
      <c r="K35" s="34"/>
      <c r="L35" s="22"/>
      <c r="M35" s="10"/>
      <c r="N35" s="34"/>
      <c r="O35" s="22"/>
      <c r="P35" s="58"/>
      <c r="R35" s="12" t="str">
        <f t="array" ref="R35">IF(ROWS(R$5:R35)&gt;$U$5,"",INDEX($C$5:$C$86,MATCH(LARGE((SUMIFS($D$5:$D$86,$C$5:$C$86,$C$5:$C$86)+(ROW($C$5:$C$86)-ROW($C$5)-1)/100)*(IF($C$5:$C$86&lt;&gt;"",MATCH($C$5:$C$86,$C$5:$C$86,0)=ROW($C$5:$C$86)-ROW($C$5)+1,0)),ROWS($A$2:A32)),(SUMIFS($D$5:$D$86,$C$5:$C$86,$C$5:$C$86)+(ROW($C$5:$C$86)-ROW($C$5)-1)/100)*(IF($C$5:$C$86&lt;&gt;"",MATCH($C$5:$C$86,$C$5:$C$86,0)=ROW($C$5:$C$86)-ROW($C$5)+1,0)),0)))</f>
        <v/>
      </c>
      <c r="S35" s="13" t="str">
        <f>IF(ROWS(S$5:S35)&gt;$U$5,"",SUMPRODUCT(--($C$5:$C$86=$R35),$D$5:$D$86))</f>
        <v/>
      </c>
      <c r="X35" s="26" t="str">
        <f t="array" ref="X35">IF(ROWS(X$5:X35)&gt;COUNTIF($C$5:$C$86,$W$5),"",INDEX(B$5:B$86,SMALL(IF($D$5:$D$86&lt;&gt;"",IF($C$5:$C$86=$W$5,ROW($D$5:$D$86)-ROW($D$5)+1)),ROWS(X$5:X35))))</f>
        <v/>
      </c>
      <c r="Y35" s="26" t="str">
        <f t="array" ref="Y35">IF(ROWS(Y$5:Y35)&gt;COUNTIF($C$5:$C$86,$W$5),"",INDEX(D$5:D$86,SMALL(IF($D$5:$D$86&lt;&gt;"",IF($C$5:$C$86=$W$5,ROW($D$5:$D$86)-ROW($D$5)+1)),ROWS(Y$5:Y35))))</f>
        <v/>
      </c>
      <c r="Z35" s="26" t="str">
        <f t="array" ref="Z35">IF(ROWS(Z$5:Z35)&gt;COUNTIF($C$5:$C$86,$W$5),"",INDEX(E$5:E$86,SMALL(IF($D$5:$D$86&lt;&gt;"",IF($C$5:$C$86=$W$5,ROW($D$5:$D$86)-ROW($D$5)+1)),ROWS(Z$5:Z35))))</f>
        <v/>
      </c>
      <c r="AA35" s="26"/>
      <c r="AB35" s="26"/>
      <c r="AD35" s="21" t="str">
        <f t="array" ref="AD35">IF(ROWS(AD$5:AD35)&gt;COUNTIF($C$5:$C$86,$W$5),"",INDEX(I$5:I$86,SMALL(IF($D$5:$D$86&lt;&gt;"",IF($C$5:$C$86=$W$5,ROW($D$5:$D$86)-ROW($D$5)+1)),ROWS(AD$5:AD35))))</f>
        <v/>
      </c>
      <c r="AE35" s="26" t="str">
        <f t="array" ref="AE35">IF(ROWS(AE$5:AE35)&gt;COUNTIF($C$5:$C$86,$W$5),"",INDEX(J$5:J$86,SMALL(IF($D$5:$D$86&lt;&gt;"",IF($C$5:$C$86=$W$5,ROW($D$5:$D$86)-ROW($D$5)+1)),ROWS(AE$5:AE35))))</f>
        <v/>
      </c>
      <c r="AF35" s="26"/>
      <c r="AG35" s="35"/>
      <c r="AH35" s="26" t="str">
        <f t="array" ref="AH35">IF(ROWS(AH$5:AH35)&gt;COUNTIF($C$5:$C$86,$W$5),"",INDEX(M$5:M$86,SMALL(IF($D$5:$D$86&lt;&gt;"",IF($C$5:$C$86=$W$5,ROW($D$5:$D$86)-ROW($D$5)+1)),ROWS(AH$5:AH35))))</f>
        <v/>
      </c>
      <c r="AI35" s="26" t="str">
        <f t="array" ref="AI35">IF(ROWS(AI$5:AI35)&gt;COUNTIF($C$5:$C$86,$W$5),"",INDEX(N$5:N$86,SMALL(IF($D$5:$D$86&lt;&gt;"",IF($C$5:$C$86=$W$5,ROW($D$5:$D$86)-ROW($D$5)+1)),ROWS(AI$5:AI35))))</f>
        <v/>
      </c>
      <c r="AJ35" s="21" t="str">
        <f t="array" ref="AJ35">IF(ROWS(AJ$5:AJ35)&gt;COUNTIF($C$5:$C$86,$W$5),"",INDEX(O$5:O$86,SMALL(IF($D$5:$D$86&lt;&gt;"",IF($C$5:$C$86=$W$5,ROW($D$5:$D$86)-ROW($D$5)+1)),ROWS(AJ$5:AJ35))))</f>
        <v/>
      </c>
      <c r="AK35" s="26" t="str">
        <f t="array" ref="AK35">IF(ROWS(AK$5:AK35)&gt;COUNTIF($C$5:$C$86,$W$5),"",INDEX(P$5:P$86,SMALL(IF($D$5:$D$86&lt;&gt;"",IF($C$5:$C$86=$W$5,ROW($D$5:$D$86)-ROW($D$5)+1)),ROWS(AK$5:AK35))))</f>
        <v/>
      </c>
      <c r="AN35" s="27" t="str">
        <f t="array" ref="AN35">IF(ROWS($AN$5:AN35)&gt;$U$5,"",INDEX($C$5:$C$86,SMALL(IF($C$5:$C$86&lt;&gt;"",IF(MATCH($C$5:$C$86,$C$5:$C$86,0)=ROW($C$5:$C$86)-ROW($C$5)+1,ROW($C$5:$C$86)-ROW($C$5)+1)),ROWS($AN$5:AN35))))</f>
        <v/>
      </c>
    </row>
    <row r="36" spans="2:40">
      <c r="B36" s="9"/>
      <c r="C36" s="10"/>
      <c r="D36" s="10"/>
      <c r="E36" s="34"/>
      <c r="F36" s="22"/>
      <c r="G36" s="10"/>
      <c r="H36" s="34"/>
      <c r="I36" s="22"/>
      <c r="J36" s="31"/>
      <c r="K36" s="34"/>
      <c r="L36" s="22"/>
      <c r="M36" s="10"/>
      <c r="N36" s="34"/>
      <c r="O36" s="22"/>
      <c r="P36" s="58"/>
      <c r="R36" s="12" t="str">
        <f t="array" ref="R36">IF(ROWS(R$5:R36)&gt;$U$5,"",INDEX($C$5:$C$86,MATCH(LARGE((SUMIFS($D$5:$D$86,$C$5:$C$86,$C$5:$C$86)+(ROW($C$5:$C$86)-ROW($C$5)-1)/100)*(IF($C$5:$C$86&lt;&gt;"",MATCH($C$5:$C$86,$C$5:$C$86,0)=ROW($C$5:$C$86)-ROW($C$5)+1,0)),ROWS($A$2:A33)),(SUMIFS($D$5:$D$86,$C$5:$C$86,$C$5:$C$86)+(ROW($C$5:$C$86)-ROW($C$5)-1)/100)*(IF($C$5:$C$86&lt;&gt;"",MATCH($C$5:$C$86,$C$5:$C$86,0)=ROW($C$5:$C$86)-ROW($C$5)+1,0)),0)))</f>
        <v/>
      </c>
      <c r="S36" s="13" t="str">
        <f>IF(ROWS(S$5:S36)&gt;$U$5,"",SUMPRODUCT(--($C$5:$C$86=$R36),$D$5:$D$86))</f>
        <v/>
      </c>
      <c r="X36" s="26" t="str">
        <f t="array" ref="X36">IF(ROWS(X$5:X36)&gt;COUNTIF($C$5:$C$86,$W$5),"",INDEX(B$5:B$86,SMALL(IF($D$5:$D$86&lt;&gt;"",IF($C$5:$C$86=$W$5,ROW($D$5:$D$86)-ROW($D$5)+1)),ROWS(X$5:X36))))</f>
        <v/>
      </c>
      <c r="Y36" s="26" t="str">
        <f t="array" ref="Y36">IF(ROWS(Y$5:Y36)&gt;COUNTIF($C$5:$C$86,$W$5),"",INDEX(D$5:D$86,SMALL(IF($D$5:$D$86&lt;&gt;"",IF($C$5:$C$86=$W$5,ROW($D$5:$D$86)-ROW($D$5)+1)),ROWS(Y$5:Y36))))</f>
        <v/>
      </c>
      <c r="Z36" s="26" t="str">
        <f t="array" ref="Z36">IF(ROWS(Z$5:Z36)&gt;COUNTIF($C$5:$C$86,$W$5),"",INDEX(E$5:E$86,SMALL(IF($D$5:$D$86&lt;&gt;"",IF($C$5:$C$86=$W$5,ROW($D$5:$D$86)-ROW($D$5)+1)),ROWS(Z$5:Z36))))</f>
        <v/>
      </c>
      <c r="AA36" s="26"/>
      <c r="AB36" s="26"/>
      <c r="AD36" s="21" t="str">
        <f t="array" ref="AD36">IF(ROWS(AD$5:AD36)&gt;COUNTIF($C$5:$C$86,$W$5),"",INDEX(I$5:I$86,SMALL(IF($D$5:$D$86&lt;&gt;"",IF($C$5:$C$86=$W$5,ROW($D$5:$D$86)-ROW($D$5)+1)),ROWS(AD$5:AD36))))</f>
        <v/>
      </c>
      <c r="AE36" s="26" t="str">
        <f t="array" ref="AE36">IF(ROWS(AE$5:AE36)&gt;COUNTIF($C$5:$C$86,$W$5),"",INDEX(J$5:J$86,SMALL(IF($D$5:$D$86&lt;&gt;"",IF($C$5:$C$86=$W$5,ROW($D$5:$D$86)-ROW($D$5)+1)),ROWS(AE$5:AE36))))</f>
        <v/>
      </c>
      <c r="AF36" s="26"/>
      <c r="AG36" s="35"/>
      <c r="AH36" s="26" t="str">
        <f t="array" ref="AH36">IF(ROWS(AH$5:AH36)&gt;COUNTIF($C$5:$C$86,$W$5),"",INDEX(M$5:M$86,SMALL(IF($D$5:$D$86&lt;&gt;"",IF($C$5:$C$86=$W$5,ROW($D$5:$D$86)-ROW($D$5)+1)),ROWS(AH$5:AH36))))</f>
        <v/>
      </c>
      <c r="AI36" s="26" t="str">
        <f t="array" ref="AI36">IF(ROWS(AI$5:AI36)&gt;COUNTIF($C$5:$C$86,$W$5),"",INDEX(N$5:N$86,SMALL(IF($D$5:$D$86&lt;&gt;"",IF($C$5:$C$86=$W$5,ROW($D$5:$D$86)-ROW($D$5)+1)),ROWS(AI$5:AI36))))</f>
        <v/>
      </c>
      <c r="AJ36" s="21" t="str">
        <f t="array" ref="AJ36">IF(ROWS(AJ$5:AJ36)&gt;COUNTIF($C$5:$C$86,$W$5),"",INDEX(O$5:O$86,SMALL(IF($D$5:$D$86&lt;&gt;"",IF($C$5:$C$86=$W$5,ROW($D$5:$D$86)-ROW($D$5)+1)),ROWS(AJ$5:AJ36))))</f>
        <v/>
      </c>
      <c r="AK36" s="26" t="str">
        <f t="array" ref="AK36">IF(ROWS(AK$5:AK36)&gt;COUNTIF($C$5:$C$86,$W$5),"",INDEX(P$5:P$86,SMALL(IF($D$5:$D$86&lt;&gt;"",IF($C$5:$C$86=$W$5,ROW($D$5:$D$86)-ROW($D$5)+1)),ROWS(AK$5:AK36))))</f>
        <v/>
      </c>
      <c r="AN36" s="27" t="str">
        <f t="array" ref="AN36">IF(ROWS($AN$5:AN36)&gt;$U$5,"",INDEX($C$5:$C$86,SMALL(IF($C$5:$C$86&lt;&gt;"",IF(MATCH($C$5:$C$86,$C$5:$C$86,0)=ROW($C$5:$C$86)-ROW($C$5)+1,ROW($C$5:$C$86)-ROW($C$5)+1)),ROWS($AN$5:AN36))))</f>
        <v/>
      </c>
    </row>
    <row r="37" spans="2:40">
      <c r="B37" s="9"/>
      <c r="C37" s="10"/>
      <c r="D37" s="10"/>
      <c r="E37" s="34"/>
      <c r="F37" s="22"/>
      <c r="G37" s="10"/>
      <c r="H37" s="34"/>
      <c r="I37" s="22"/>
      <c r="J37" s="32"/>
      <c r="K37" s="34"/>
      <c r="L37" s="22"/>
      <c r="M37" s="10"/>
      <c r="N37" s="34"/>
      <c r="O37" s="22"/>
      <c r="P37" s="58"/>
      <c r="R37" s="12" t="str">
        <f t="array" ref="R37">IF(ROWS(R$5:R37)&gt;$U$5,"",INDEX($C$5:$C$86,MATCH(LARGE((SUMIFS($D$5:$D$86,$C$5:$C$86,$C$5:$C$86)+(ROW($C$5:$C$86)-ROW($C$5)-1)/100)*(IF($C$5:$C$86&lt;&gt;"",MATCH($C$5:$C$86,$C$5:$C$86,0)=ROW($C$5:$C$86)-ROW($C$5)+1,0)),ROWS($A$2:A34)),(SUMIFS($D$5:$D$86,$C$5:$C$86,$C$5:$C$86)+(ROW($C$5:$C$86)-ROW($C$5)-1)/100)*(IF($C$5:$C$86&lt;&gt;"",MATCH($C$5:$C$86,$C$5:$C$86,0)=ROW($C$5:$C$86)-ROW($C$5)+1,0)),0)))</f>
        <v/>
      </c>
      <c r="S37" s="13" t="str">
        <f>IF(ROWS(S$5:S37)&gt;$U$5,"",SUMPRODUCT(--($C$5:$C$86=$R37),$D$5:$D$86))</f>
        <v/>
      </c>
      <c r="X37" s="26" t="str">
        <f t="array" ref="X37">IF(ROWS(X$5:X37)&gt;COUNTIF($C$5:$C$86,$W$5),"",INDEX(B$5:B$86,SMALL(IF($D$5:$D$86&lt;&gt;"",IF($C$5:$C$86=$W$5,ROW($D$5:$D$86)-ROW($D$5)+1)),ROWS(X$5:X37))))</f>
        <v/>
      </c>
      <c r="Y37" s="26" t="str">
        <f t="array" ref="Y37">IF(ROWS(Y$5:Y37)&gt;COUNTIF($C$5:$C$86,$W$5),"",INDEX(D$5:D$86,SMALL(IF($D$5:$D$86&lt;&gt;"",IF($C$5:$C$86=$W$5,ROW($D$5:$D$86)-ROW($D$5)+1)),ROWS(Y$5:Y37))))</f>
        <v/>
      </c>
      <c r="Z37" s="26" t="str">
        <f t="array" ref="Z37">IF(ROWS(Z$5:Z37)&gt;COUNTIF($C$5:$C$86,$W$5),"",INDEX(E$5:E$86,SMALL(IF($D$5:$D$86&lt;&gt;"",IF($C$5:$C$86=$W$5,ROW($D$5:$D$86)-ROW($D$5)+1)),ROWS(Z$5:Z37))))</f>
        <v/>
      </c>
      <c r="AA37" s="26"/>
      <c r="AB37" s="26"/>
      <c r="AD37" s="21" t="str">
        <f t="array" ref="AD37">IF(ROWS(AD$5:AD37)&gt;COUNTIF($C$5:$C$86,$W$5),"",INDEX(I$5:I$86,SMALL(IF($D$5:$D$86&lt;&gt;"",IF($C$5:$C$86=$W$5,ROW($D$5:$D$86)-ROW($D$5)+1)),ROWS(AD$5:AD37))))</f>
        <v/>
      </c>
      <c r="AE37" s="26" t="str">
        <f t="array" ref="AE37">IF(ROWS(AE$5:AE37)&gt;COUNTIF($C$5:$C$86,$W$5),"",INDEX(J$5:J$86,SMALL(IF($D$5:$D$86&lt;&gt;"",IF($C$5:$C$86=$W$5,ROW($D$5:$D$86)-ROW($D$5)+1)),ROWS(AE$5:AE37))))</f>
        <v/>
      </c>
      <c r="AF37" s="26"/>
      <c r="AG37" s="35"/>
      <c r="AH37" s="26" t="str">
        <f t="array" ref="AH37">IF(ROWS(AH$5:AH37)&gt;COUNTIF($C$5:$C$86,$W$5),"",INDEX(M$5:M$86,SMALL(IF($D$5:$D$86&lt;&gt;"",IF($C$5:$C$86=$W$5,ROW($D$5:$D$86)-ROW($D$5)+1)),ROWS(AH$5:AH37))))</f>
        <v/>
      </c>
      <c r="AI37" s="26" t="str">
        <f t="array" ref="AI37">IF(ROWS(AI$5:AI37)&gt;COUNTIF($C$5:$C$86,$W$5),"",INDEX(N$5:N$86,SMALL(IF($D$5:$D$86&lt;&gt;"",IF($C$5:$C$86=$W$5,ROW($D$5:$D$86)-ROW($D$5)+1)),ROWS(AI$5:AI37))))</f>
        <v/>
      </c>
      <c r="AJ37" s="21" t="str">
        <f t="array" ref="AJ37">IF(ROWS(AJ$5:AJ37)&gt;COUNTIF($C$5:$C$86,$W$5),"",INDEX(O$5:O$86,SMALL(IF($D$5:$D$86&lt;&gt;"",IF($C$5:$C$86=$W$5,ROW($D$5:$D$86)-ROW($D$5)+1)),ROWS(AJ$5:AJ37))))</f>
        <v/>
      </c>
      <c r="AK37" s="26" t="str">
        <f t="array" ref="AK37">IF(ROWS(AK$5:AK37)&gt;COUNTIF($C$5:$C$86,$W$5),"",INDEX(P$5:P$86,SMALL(IF($D$5:$D$86&lt;&gt;"",IF($C$5:$C$86=$W$5,ROW($D$5:$D$86)-ROW($D$5)+1)),ROWS(AK$5:AK37))))</f>
        <v/>
      </c>
      <c r="AN37" s="24"/>
    </row>
    <row r="38" spans="2:40">
      <c r="B38" s="9"/>
      <c r="C38" s="10"/>
      <c r="D38" s="10"/>
      <c r="E38" s="34"/>
      <c r="F38" s="22"/>
      <c r="G38" s="10"/>
      <c r="H38" s="34"/>
      <c r="I38" s="22"/>
      <c r="J38" s="11"/>
      <c r="K38" s="34"/>
      <c r="L38" s="22"/>
      <c r="M38" s="10"/>
      <c r="N38" s="34"/>
      <c r="O38" s="22"/>
      <c r="P38" s="22"/>
      <c r="R38" s="12" t="str">
        <f t="array" ref="R38">IF(ROWS(R$5:R38)&gt;$U$5,"",INDEX($C$5:$C$86,MATCH(LARGE((SUMIFS($D$5:$D$86,$C$5:$C$86,$C$5:$C$86)+(ROW($C$5:$C$86)-ROW($C$5)-1)/100)*(IF($C$5:$C$86&lt;&gt;"",MATCH($C$5:$C$86,$C$5:$C$86,0)=ROW($C$5:$C$86)-ROW($C$5)+1,0)),ROWS($A$2:A35)),(SUMIFS($D$5:$D$86,$C$5:$C$86,$C$5:$C$86)+(ROW($C$5:$C$86)-ROW($C$5)-1)/100)*(IF($C$5:$C$86&lt;&gt;"",MATCH($C$5:$C$86,$C$5:$C$86,0)=ROW($C$5:$C$86)-ROW($C$5)+1,0)),0)))</f>
        <v/>
      </c>
      <c r="S38" s="13" t="str">
        <f>IF(ROWS(S$5:S38)&gt;$U$5,"",SUMPRODUCT(--($C$5:$C$86=$R38),$D$5:$D$86))</f>
        <v/>
      </c>
      <c r="X38" s="26" t="str">
        <f t="array" ref="X38">IF(ROWS(X$5:X38)&gt;COUNTIF($C$5:$C$86,$W$5),"",INDEX(B$5:B$86,SMALL(IF($D$5:$D$86&lt;&gt;"",IF($C$5:$C$86=$W$5,ROW($D$5:$D$86)-ROW($D$5)+1)),ROWS(X$5:X38))))</f>
        <v/>
      </c>
      <c r="Y38" s="26" t="str">
        <f t="array" ref="Y38">IF(ROWS(Y$5:Y38)&gt;COUNTIF($C$5:$C$86,$W$5),"",INDEX(D$5:D$86,SMALL(IF($D$5:$D$86&lt;&gt;"",IF($C$5:$C$86=$W$5,ROW($D$5:$D$86)-ROW($D$5)+1)),ROWS(Y$5:Y38))))</f>
        <v/>
      </c>
      <c r="Z38" s="26" t="str">
        <f t="array" ref="Z38">IF(ROWS(Z$5:Z38)&gt;COUNTIF($C$5:$C$86,$W$5),"",INDEX(E$5:E$86,SMALL(IF($D$5:$D$86&lt;&gt;"",IF($C$5:$C$86=$W$5,ROW($D$5:$D$86)-ROW($D$5)+1)),ROWS(Z$5:Z38))))</f>
        <v/>
      </c>
      <c r="AA38" s="26"/>
      <c r="AB38" s="26"/>
      <c r="AD38" s="21" t="str">
        <f t="array" ref="AD38">IF(ROWS(AD$5:AD38)&gt;COUNTIF($C$5:$C$86,$W$5),"",INDEX(I$5:I$86,SMALL(IF($D$5:$D$86&lt;&gt;"",IF($C$5:$C$86=$W$5,ROW($D$5:$D$86)-ROW($D$5)+1)),ROWS(AD$5:AD38))))</f>
        <v/>
      </c>
      <c r="AE38" s="26" t="str">
        <f t="array" ref="AE38">IF(ROWS(AE$5:AE38)&gt;COUNTIF($C$5:$C$86,$W$5),"",INDEX(J$5:J$86,SMALL(IF($D$5:$D$86&lt;&gt;"",IF($C$5:$C$86=$W$5,ROW($D$5:$D$86)-ROW($D$5)+1)),ROWS(AE$5:AE38))))</f>
        <v/>
      </c>
      <c r="AF38" s="26"/>
      <c r="AG38" s="35"/>
      <c r="AH38" s="26" t="str">
        <f t="array" ref="AH38">IF(ROWS(AH$5:AH38)&gt;COUNTIF($C$5:$C$86,$W$5),"",INDEX(M$5:M$86,SMALL(IF($D$5:$D$86&lt;&gt;"",IF($C$5:$C$86=$W$5,ROW($D$5:$D$86)-ROW($D$5)+1)),ROWS(AH$5:AH38))))</f>
        <v/>
      </c>
      <c r="AI38" s="26" t="str">
        <f t="array" ref="AI38">IF(ROWS(AI$5:AI38)&gt;COUNTIF($C$5:$C$86,$W$5),"",INDEX(N$5:N$86,SMALL(IF($D$5:$D$86&lt;&gt;"",IF($C$5:$C$86=$W$5,ROW($D$5:$D$86)-ROW($D$5)+1)),ROWS(AI$5:AI38))))</f>
        <v/>
      </c>
      <c r="AJ38" s="21" t="str">
        <f t="array" ref="AJ38">IF(ROWS(AJ$5:AJ38)&gt;COUNTIF($C$5:$C$86,$W$5),"",INDEX(O$5:O$86,SMALL(IF($D$5:$D$86&lt;&gt;"",IF($C$5:$C$86=$W$5,ROW($D$5:$D$86)-ROW($D$5)+1)),ROWS(AJ$5:AJ38))))</f>
        <v/>
      </c>
      <c r="AK38" s="26" t="str">
        <f t="array" ref="AK38">IF(ROWS(AK$5:AK38)&gt;COUNTIF($C$5:$C$86,$W$5),"",INDEX(P$5:P$86,SMALL(IF($D$5:$D$86&lt;&gt;"",IF($C$5:$C$86=$W$5,ROW($D$5:$D$86)-ROW($D$5)+1)),ROWS(AK$5:AK38))))</f>
        <v/>
      </c>
      <c r="AM38" s="27"/>
      <c r="AN38" s="24"/>
    </row>
    <row r="39" spans="2:40">
      <c r="B39" s="9" t="str">
        <f>IF(C39="","",MAX($B$4:B38)+1)</f>
        <v/>
      </c>
      <c r="C39" s="10"/>
      <c r="D39" s="10"/>
      <c r="E39" s="10"/>
      <c r="F39" s="10"/>
      <c r="G39" s="10"/>
      <c r="H39" s="10"/>
      <c r="I39" s="10"/>
      <c r="J39" s="11"/>
      <c r="K39" s="11"/>
      <c r="L39" s="22"/>
      <c r="M39" s="10"/>
      <c r="N39" s="9"/>
      <c r="O39" s="9"/>
      <c r="P39" s="9"/>
      <c r="R39" s="12" t="str">
        <f t="array" ref="R39">IF(ROWS(R$5:R39)&gt;$U$5,"",INDEX($C$5:$C$86,MATCH(LARGE((SUMIFS($D$5:$D$86,$C$5:$C$86,$C$5:$C$86)+(ROW($C$5:$C$86)-ROW($C$5)-1)/100)*(IF($C$5:$C$86&lt;&gt;"",MATCH($C$5:$C$86,$C$5:$C$86,0)=ROW($C$5:$C$86)-ROW($C$5)+1,0)),ROWS($A$2:A37)),(SUMIFS($D$5:$D$86,$C$5:$C$86,$C$5:$C$86)+(ROW($C$5:$C$86)-ROW($C$5)-1)/100)*(IF($C$5:$C$86&lt;&gt;"",MATCH($C$5:$C$86,$C$5:$C$86,0)=ROW($C$5:$C$86)-ROW($C$5)+1,0)),0)))</f>
        <v/>
      </c>
      <c r="S39" s="13" t="str">
        <f>IF(ROWS(S$5:S39)&gt;$U$5,"",SUMPRODUCT(--($C$5:$C$86=$R39),$D$5:$D$86))</f>
        <v/>
      </c>
      <c r="X39" s="26" t="str">
        <f t="array" ref="X39">IF(ROWS(X$5:X39)&gt;COUNTIF($C$5:$C$86,$W$5),"",INDEX(B$5:B$86,SMALL(IF($D$5:$D$86&lt;&gt;"",IF($C$5:$C$86=$W$5,ROW($D$5:$D$86)-ROW($D$5)+1)),ROWS(X$5:X39))))</f>
        <v/>
      </c>
      <c r="Y39" s="26" t="str">
        <f t="array" ref="Y39">IF(ROWS(Y$5:Y39)&gt;COUNTIF($C$5:$C$86,$W$5),"",INDEX(D$5:D$86,SMALL(IF($D$5:$D$86&lt;&gt;"",IF($C$5:$C$86=$W$5,ROW($D$5:$D$86)-ROW($D$5)+1)),ROWS(Y$5:Y39))))</f>
        <v/>
      </c>
      <c r="Z39" s="26" t="str">
        <f t="array" ref="Z39">IF(ROWS(Z$5:Z39)&gt;COUNTIF($C$5:$C$86,$W$5),"",INDEX(E$5:E$86,SMALL(IF($D$5:$D$86&lt;&gt;"",IF($C$5:$C$86=$W$5,ROW($D$5:$D$86)-ROW($D$5)+1)),ROWS(Z$5:Z39))))</f>
        <v/>
      </c>
      <c r="AA39" s="26"/>
      <c r="AB39" s="26"/>
      <c r="AD39" s="21" t="str">
        <f t="array" ref="AD39">IF(ROWS(AD$5:AD39)&gt;COUNTIF($C$5:$C$86,$W$5),"",INDEX(I$5:I$86,SMALL(IF($D$5:$D$86&lt;&gt;"",IF($C$5:$C$86=$W$5,ROW($D$5:$D$86)-ROW($D$5)+1)),ROWS(AD$5:AD39))))</f>
        <v/>
      </c>
      <c r="AE39" s="26" t="str">
        <f t="array" ref="AE39">IF(ROWS(AE$5:AE39)&gt;COUNTIF($C$5:$C$86,$W$5),"",INDEX(J$5:J$86,SMALL(IF($D$5:$D$86&lt;&gt;"",IF($C$5:$C$86=$W$5,ROW($D$5:$D$86)-ROW($D$5)+1)),ROWS(AE$5:AE39))))</f>
        <v/>
      </c>
      <c r="AF39" s="26"/>
      <c r="AG39" s="35"/>
      <c r="AH39" s="26" t="str">
        <f t="array" ref="AH39">IF(ROWS(AH$5:AH39)&gt;COUNTIF($C$5:$C$86,$W$5),"",INDEX(M$5:M$86,SMALL(IF($D$5:$D$86&lt;&gt;"",IF($C$5:$C$86=$W$5,ROW($D$5:$D$86)-ROW($D$5)+1)),ROWS(AH$5:AH39))))</f>
        <v/>
      </c>
      <c r="AI39" s="26" t="str">
        <f t="array" ref="AI39">IF(ROWS(AI$5:AI39)&gt;COUNTIF($C$5:$C$86,$W$5),"",INDEX(N$5:N$86,SMALL(IF($D$5:$D$86&lt;&gt;"",IF($C$5:$C$86=$W$5,ROW($D$5:$D$86)-ROW($D$5)+1)),ROWS(AI$5:AI39))))</f>
        <v/>
      </c>
      <c r="AJ39" s="21" t="str">
        <f t="array" ref="AJ39">IF(ROWS(AJ$5:AJ39)&gt;COUNTIF($C$5:$C$86,$W$5),"",INDEX(O$5:O$86,SMALL(IF($D$5:$D$86&lt;&gt;"",IF($C$5:$C$86=$W$5,ROW($D$5:$D$86)-ROW($D$5)+1)),ROWS(AJ$5:AJ39))))</f>
        <v/>
      </c>
      <c r="AK39" s="26" t="str">
        <f t="array" ref="AK39">IF(ROWS(AK$5:AK39)&gt;COUNTIF($C$5:$C$86,$W$5),"",INDEX(P$5:P$86,SMALL(IF($D$5:$D$86&lt;&gt;"",IF($C$5:$C$86=$W$5,ROW($D$5:$D$86)-ROW($D$5)+1)),ROWS(AK$5:AK39))))</f>
        <v/>
      </c>
      <c r="AN39" s="27" t="str">
        <f t="array" ref="AN39">IF(ROWS($AN$5:AN39)&gt;$U$5,"",INDEX($C$5:$C$86,SMALL(IF($C$5:$C$86&lt;&gt;"",IF(MATCH($C$5:$C$86,$C$5:$C$86,0)=ROW($C$5:$C$86)-ROW($C$5)+1,ROW($C$5:$C$86)-ROW($C$5)+1)),ROWS($AN$5:AN39))))</f>
        <v/>
      </c>
    </row>
    <row r="40" spans="2:40">
      <c r="B40" s="9" t="str">
        <f>IF(C40="","",MAX($B$4:B39)+1)</f>
        <v/>
      </c>
      <c r="C40" s="10"/>
      <c r="D40" s="10"/>
      <c r="E40" s="10"/>
      <c r="F40" s="10"/>
      <c r="G40" s="10"/>
      <c r="H40" s="10"/>
      <c r="I40" s="10"/>
      <c r="J40" s="11"/>
      <c r="K40" s="11"/>
      <c r="L40" s="22"/>
      <c r="M40" s="10"/>
      <c r="N40" s="9"/>
      <c r="O40" s="9"/>
      <c r="P40" s="9"/>
      <c r="R40" s="12" t="str">
        <f t="array" ref="R40">IF(ROWS(R$5:R40)&gt;$U$5,"",INDEX($C$5:$C$86,MATCH(LARGE((SUMIFS($D$5:$D$86,$C$5:$C$86,$C$5:$C$86)+(ROW($C$5:$C$86)-ROW($C$5)-1)/100)*(IF($C$5:$C$86&lt;&gt;"",MATCH($C$5:$C$86,$C$5:$C$86,0)=ROW($C$5:$C$86)-ROW($C$5)+1,0)),ROWS($A$2:A38)),(SUMIFS($D$5:$D$86,$C$5:$C$86,$C$5:$C$86)+(ROW($C$5:$C$86)-ROW($C$5)-1)/100)*(IF($C$5:$C$86&lt;&gt;"",MATCH($C$5:$C$86,$C$5:$C$86,0)=ROW($C$5:$C$86)-ROW($C$5)+1,0)),0)))</f>
        <v/>
      </c>
      <c r="S40" s="13" t="str">
        <f>IF(ROWS(S$5:S40)&gt;$U$5,"",SUMPRODUCT(--($C$5:$C$86=$R40),$D$5:$D$86))</f>
        <v/>
      </c>
      <c r="X40" s="26" t="str">
        <f t="array" ref="X40">IF(ROWS(X$5:X40)&gt;COUNTIF($C$5:$C$86,$W$5),"",INDEX(B$5:B$86,SMALL(IF($D$5:$D$86&lt;&gt;"",IF($C$5:$C$86=$W$5,ROW($D$5:$D$86)-ROW($D$5)+1)),ROWS(X$5:X40))))</f>
        <v/>
      </c>
      <c r="Y40" s="26" t="str">
        <f t="array" ref="Y40">IF(ROWS(Y$5:Y40)&gt;COUNTIF($C$5:$C$86,$W$5),"",INDEX(D$5:D$86,SMALL(IF($D$5:$D$86&lt;&gt;"",IF($C$5:$C$86=$W$5,ROW($D$5:$D$86)-ROW($D$5)+1)),ROWS(Y$5:Y40))))</f>
        <v/>
      </c>
      <c r="Z40" s="26" t="str">
        <f t="array" ref="Z40">IF(ROWS(Z$5:Z40)&gt;COUNTIF($C$5:$C$86,$W$5),"",INDEX(E$5:E$86,SMALL(IF($D$5:$D$86&lt;&gt;"",IF($C$5:$C$86=$W$5,ROW($D$5:$D$86)-ROW($D$5)+1)),ROWS(Z$5:Z40))))</f>
        <v/>
      </c>
      <c r="AA40" s="26"/>
      <c r="AB40" s="26"/>
      <c r="AD40" s="21" t="str">
        <f t="array" ref="AD40">IF(ROWS(AD$5:AD40)&gt;COUNTIF($C$5:$C$86,$W$5),"",INDEX(I$5:I$86,SMALL(IF($D$5:$D$86&lt;&gt;"",IF($C$5:$C$86=$W$5,ROW($D$5:$D$86)-ROW($D$5)+1)),ROWS(AD$5:AD40))))</f>
        <v/>
      </c>
      <c r="AE40" s="26" t="str">
        <f t="array" ref="AE40">IF(ROWS(AE$5:AE40)&gt;COUNTIF($C$5:$C$86,$W$5),"",INDEX(J$5:J$86,SMALL(IF($D$5:$D$86&lt;&gt;"",IF($C$5:$C$86=$W$5,ROW($D$5:$D$86)-ROW($D$5)+1)),ROWS(AE$5:AE40))))</f>
        <v/>
      </c>
      <c r="AF40" s="26"/>
      <c r="AG40" s="35"/>
      <c r="AH40" s="26" t="str">
        <f t="array" ref="AH40">IF(ROWS(AH$5:AH40)&gt;COUNTIF($C$5:$C$86,$W$5),"",INDEX(M$5:M$86,SMALL(IF($D$5:$D$86&lt;&gt;"",IF($C$5:$C$86=$W$5,ROW($D$5:$D$86)-ROW($D$5)+1)),ROWS(AH$5:AH40))))</f>
        <v/>
      </c>
      <c r="AI40" s="26" t="str">
        <f t="array" ref="AI40">IF(ROWS(AI$5:AI40)&gt;COUNTIF($C$5:$C$86,$W$5),"",INDEX(N$5:N$86,SMALL(IF($D$5:$D$86&lt;&gt;"",IF($C$5:$C$86=$W$5,ROW($D$5:$D$86)-ROW($D$5)+1)),ROWS(AI$5:AI40))))</f>
        <v/>
      </c>
      <c r="AJ40" s="21" t="str">
        <f t="array" ref="AJ40">IF(ROWS(AJ$5:AJ40)&gt;COUNTIF($C$5:$C$86,$W$5),"",INDEX(O$5:O$86,SMALL(IF($D$5:$D$86&lt;&gt;"",IF($C$5:$C$86=$W$5,ROW($D$5:$D$86)-ROW($D$5)+1)),ROWS(AJ$5:AJ40))))</f>
        <v/>
      </c>
      <c r="AK40" s="26" t="str">
        <f t="array" ref="AK40">IF(ROWS(AK$5:AK40)&gt;COUNTIF($C$5:$C$86,$W$5),"",INDEX(P$5:P$86,SMALL(IF($D$5:$D$86&lt;&gt;"",IF($C$5:$C$86=$W$5,ROW($D$5:$D$86)-ROW($D$5)+1)),ROWS(AK$5:AK40))))</f>
        <v/>
      </c>
      <c r="AN40" s="27" t="str">
        <f t="array" ref="AN40">IF(ROWS($AN$5:AN40)&gt;$U$5,"",INDEX($C$5:$C$86,SMALL(IF($C$5:$C$86&lt;&gt;"",IF(MATCH($C$5:$C$86,$C$5:$C$86,0)=ROW($C$5:$C$86)-ROW($C$5)+1,ROW($C$5:$C$86)-ROW($C$5)+1)),ROWS($AN$5:AN40))))</f>
        <v/>
      </c>
    </row>
    <row r="41" spans="2:40">
      <c r="B41" s="9" t="str">
        <f>IF(C41="","",MAX($B$4:B40)+1)</f>
        <v/>
      </c>
      <c r="C41" s="10"/>
      <c r="D41" s="10"/>
      <c r="E41" s="10"/>
      <c r="F41" s="10"/>
      <c r="G41" s="10"/>
      <c r="H41" s="10"/>
      <c r="I41" s="10"/>
      <c r="J41" s="11"/>
      <c r="K41" s="11"/>
      <c r="L41" s="22"/>
      <c r="M41" s="10"/>
      <c r="N41" s="9"/>
      <c r="O41" s="9"/>
      <c r="P41" s="9"/>
      <c r="R41" s="12" t="str">
        <f t="array" ref="R41">IF(ROWS(R$5:R41)&gt;$U$5,"",INDEX($C$5:$C$86,MATCH(LARGE((SUMIFS($D$5:$D$86,$C$5:$C$86,$C$5:$C$86)+(ROW($C$5:$C$86)-ROW($C$5)-1)/100)*(IF($C$5:$C$86&lt;&gt;"",MATCH($C$5:$C$86,$C$5:$C$86,0)=ROW($C$5:$C$86)-ROW($C$5)+1,0)),ROWS($A$2:A38)),(SUMIFS($D$5:$D$86,$C$5:$C$86,$C$5:$C$86)+(ROW($C$5:$C$86)-ROW($C$5)-1)/100)*(IF($C$5:$C$86&lt;&gt;"",MATCH($C$5:$C$86,$C$5:$C$86,0)=ROW($C$5:$C$86)-ROW($C$5)+1,0)),0)))</f>
        <v/>
      </c>
      <c r="S41" s="13" t="str">
        <f>IF(ROWS(S$5:S41)&gt;$U$5,"",SUMPRODUCT(--($C$5:$C$86=$R41),$D$5:$D$86))</f>
        <v/>
      </c>
      <c r="X41" s="26" t="str">
        <f t="array" ref="X41">IF(ROWS(X$5:X41)&gt;COUNTIF($C$5:$C$86,$W$5),"",INDEX(B$5:B$86,SMALL(IF($D$5:$D$86&lt;&gt;"",IF($C$5:$C$86=$W$5,ROW($D$5:$D$86)-ROW($D$5)+1)),ROWS(X$5:X41))))</f>
        <v/>
      </c>
      <c r="Y41" s="26" t="str">
        <f t="array" ref="Y41">IF(ROWS(Y$5:Y41)&gt;COUNTIF($C$5:$C$86,$W$5),"",INDEX(D$5:D$86,SMALL(IF($D$5:$D$86&lt;&gt;"",IF($C$5:$C$86=$W$5,ROW($D$5:$D$86)-ROW($D$5)+1)),ROWS(Y$5:Y41))))</f>
        <v/>
      </c>
      <c r="Z41" s="26" t="str">
        <f t="array" ref="Z41">IF(ROWS(Z$5:Z41)&gt;COUNTIF($C$5:$C$86,$W$5),"",INDEX(E$5:E$86,SMALL(IF($D$5:$D$86&lt;&gt;"",IF($C$5:$C$86=$W$5,ROW($D$5:$D$86)-ROW($D$5)+1)),ROWS(Z$5:Z41))))</f>
        <v/>
      </c>
      <c r="AA41" s="26"/>
      <c r="AB41" s="26"/>
      <c r="AD41" s="21" t="str">
        <f t="array" ref="AD41">IF(ROWS(AD$5:AD41)&gt;COUNTIF($C$5:$C$86,$W$5),"",INDEX(I$5:I$86,SMALL(IF($D$5:$D$86&lt;&gt;"",IF($C$5:$C$86=$W$5,ROW($D$5:$D$86)-ROW($D$5)+1)),ROWS(AD$5:AD41))))</f>
        <v/>
      </c>
      <c r="AE41" s="26" t="str">
        <f t="array" ref="AE41">IF(ROWS(AE$5:AE41)&gt;COUNTIF($C$5:$C$86,$W$5),"",INDEX(J$5:J$86,SMALL(IF($D$5:$D$86&lt;&gt;"",IF($C$5:$C$86=$W$5,ROW($D$5:$D$86)-ROW($D$5)+1)),ROWS(AE$5:AE41))))</f>
        <v/>
      </c>
      <c r="AF41" s="26"/>
      <c r="AG41" s="35"/>
      <c r="AH41" s="26" t="str">
        <f t="array" ref="AH41">IF(ROWS(AH$5:AH41)&gt;COUNTIF($C$5:$C$86,$W$5),"",INDEX(M$5:M$86,SMALL(IF($D$5:$D$86&lt;&gt;"",IF($C$5:$C$86=$W$5,ROW($D$5:$D$86)-ROW($D$5)+1)),ROWS(AH$5:AH41))))</f>
        <v/>
      </c>
      <c r="AI41" s="26" t="str">
        <f t="array" ref="AI41">IF(ROWS(AI$5:AI41)&gt;COUNTIF($C$5:$C$86,$W$5),"",INDEX(N$5:N$86,SMALL(IF($D$5:$D$86&lt;&gt;"",IF($C$5:$C$86=$W$5,ROW($D$5:$D$86)-ROW($D$5)+1)),ROWS(AI$5:AI41))))</f>
        <v/>
      </c>
      <c r="AJ41" s="21" t="str">
        <f t="array" ref="AJ41">IF(ROWS(AJ$5:AJ41)&gt;COUNTIF($C$5:$C$86,$W$5),"",INDEX(O$5:O$86,SMALL(IF($D$5:$D$86&lt;&gt;"",IF($C$5:$C$86=$W$5,ROW($D$5:$D$86)-ROW($D$5)+1)),ROWS(AJ$5:AJ41))))</f>
        <v/>
      </c>
      <c r="AK41" s="26" t="str">
        <f t="array" ref="AK41">IF(ROWS(AK$5:AK41)&gt;COUNTIF($C$5:$C$86,$W$5),"",INDEX(P$5:P$86,SMALL(IF($D$5:$D$86&lt;&gt;"",IF($C$5:$C$86=$W$5,ROW($D$5:$D$86)-ROW($D$5)+1)),ROWS(AK$5:AK41))))</f>
        <v/>
      </c>
      <c r="AN41" s="27" t="str">
        <f t="array" ref="AN41">IF(ROWS($AN$5:AN41)&gt;$U$5,"",INDEX($C$5:$C$86,SMALL(IF($C$5:$C$86&lt;&gt;"",IF(MATCH($C$5:$C$86,$C$5:$C$86,0)=ROW($C$5:$C$86)-ROW($C$5)+1,ROW($C$5:$C$86)-ROW($C$5)+1)),ROWS($AN$5:AN41))))</f>
        <v/>
      </c>
    </row>
    <row r="42" spans="2:40">
      <c r="B42" s="9" t="str">
        <f>IF(C42="","",MAX($B$4:B41)+1)</f>
        <v/>
      </c>
      <c r="C42" s="10"/>
      <c r="D42" s="10"/>
      <c r="E42" s="10"/>
      <c r="F42" s="10"/>
      <c r="G42" s="10"/>
      <c r="H42" s="10"/>
      <c r="I42" s="10"/>
      <c r="J42" s="11"/>
      <c r="K42" s="11"/>
      <c r="L42" s="22"/>
      <c r="M42" s="10"/>
      <c r="N42" s="9"/>
      <c r="O42" s="9"/>
      <c r="P42" s="9"/>
      <c r="R42" s="12" t="str">
        <f t="array" ref="R42">IF(ROWS(R$5:R42)&gt;$U$5,"",INDEX($C$5:$C$86,MATCH(LARGE((SUMIFS($D$5:$D$86,$C$5:$C$86,$C$5:$C$86)+(ROW($C$5:$C$86)-ROW($C$5)-1)/100)*(IF($C$5:$C$86&lt;&gt;"",MATCH($C$5:$C$86,$C$5:$C$86,0)=ROW($C$5:$C$86)-ROW($C$5)+1,0)),ROWS($A$2:A39)),(SUMIFS($D$5:$D$86,$C$5:$C$86,$C$5:$C$86)+(ROW($C$5:$C$86)-ROW($C$5)-1)/100)*(IF($C$5:$C$86&lt;&gt;"",MATCH($C$5:$C$86,$C$5:$C$86,0)=ROW($C$5:$C$86)-ROW($C$5)+1,0)),0)))</f>
        <v/>
      </c>
      <c r="S42" s="13" t="str">
        <f>IF(ROWS(S$5:S42)&gt;$U$5,"",SUMPRODUCT(--($C$5:$C$86=$R42),$D$5:$D$86))</f>
        <v/>
      </c>
      <c r="X42" s="26" t="str">
        <f t="array" ref="X42">IF(ROWS(X$5:X42)&gt;COUNTIF($C$5:$C$86,$W$5),"",INDEX(B$5:B$86,SMALL(IF($D$5:$D$86&lt;&gt;"",IF($C$5:$C$86=$W$5,ROW($D$5:$D$86)-ROW($D$5)+1)),ROWS(X$5:X42))))</f>
        <v/>
      </c>
      <c r="Y42" s="26" t="str">
        <f t="array" ref="Y42">IF(ROWS(Y$5:Y42)&gt;COUNTIF($C$5:$C$86,$W$5),"",INDEX(D$5:D$86,SMALL(IF($D$5:$D$86&lt;&gt;"",IF($C$5:$C$86=$W$5,ROW($D$5:$D$86)-ROW($D$5)+1)),ROWS(Y$5:Y42))))</f>
        <v/>
      </c>
      <c r="Z42" s="26" t="str">
        <f t="array" ref="Z42">IF(ROWS(Z$5:Z42)&gt;COUNTIF($C$5:$C$86,$W$5),"",INDEX(E$5:E$86,SMALL(IF($D$5:$D$86&lt;&gt;"",IF($C$5:$C$86=$W$5,ROW($D$5:$D$86)-ROW($D$5)+1)),ROWS(Z$5:Z42))))</f>
        <v/>
      </c>
      <c r="AA42" s="26"/>
      <c r="AB42" s="26"/>
      <c r="AD42" s="21" t="str">
        <f t="array" ref="AD42">IF(ROWS(AD$5:AD42)&gt;COUNTIF($C$5:$C$86,$W$5),"",INDEX(I$5:I$86,SMALL(IF($D$5:$D$86&lt;&gt;"",IF($C$5:$C$86=$W$5,ROW($D$5:$D$86)-ROW($D$5)+1)),ROWS(AD$5:AD42))))</f>
        <v/>
      </c>
      <c r="AE42" s="26" t="str">
        <f t="array" ref="AE42">IF(ROWS(AE$5:AE42)&gt;COUNTIF($C$5:$C$86,$W$5),"",INDEX(J$5:J$86,SMALL(IF($D$5:$D$86&lt;&gt;"",IF($C$5:$C$86=$W$5,ROW($D$5:$D$86)-ROW($D$5)+1)),ROWS(AE$5:AE42))))</f>
        <v/>
      </c>
      <c r="AF42" s="26"/>
      <c r="AG42" s="35"/>
      <c r="AH42" s="26" t="str">
        <f t="array" ref="AH42">IF(ROWS(AH$5:AH42)&gt;COUNTIF($C$5:$C$86,$W$5),"",INDEX(M$5:M$86,SMALL(IF($D$5:$D$86&lt;&gt;"",IF($C$5:$C$86=$W$5,ROW($D$5:$D$86)-ROW($D$5)+1)),ROWS(AH$5:AH42))))</f>
        <v/>
      </c>
      <c r="AI42" s="26" t="str">
        <f t="array" ref="AI42">IF(ROWS(AI$5:AI42)&gt;COUNTIF($C$5:$C$86,$W$5),"",INDEX(N$5:N$86,SMALL(IF($D$5:$D$86&lt;&gt;"",IF($C$5:$C$86=$W$5,ROW($D$5:$D$86)-ROW($D$5)+1)),ROWS(AI$5:AI42))))</f>
        <v/>
      </c>
      <c r="AJ42" s="21" t="str">
        <f t="array" ref="AJ42">IF(ROWS(AJ$5:AJ42)&gt;COUNTIF($C$5:$C$86,$W$5),"",INDEX(O$5:O$86,SMALL(IF($D$5:$D$86&lt;&gt;"",IF($C$5:$C$86=$W$5,ROW($D$5:$D$86)-ROW($D$5)+1)),ROWS(AJ$5:AJ42))))</f>
        <v/>
      </c>
      <c r="AK42" s="26" t="str">
        <f t="array" ref="AK42">IF(ROWS(AK$5:AK42)&gt;COUNTIF($C$5:$C$86,$W$5),"",INDEX(P$5:P$86,SMALL(IF($D$5:$D$86&lt;&gt;"",IF($C$5:$C$86=$W$5,ROW($D$5:$D$86)-ROW($D$5)+1)),ROWS(AK$5:AK42))))</f>
        <v/>
      </c>
      <c r="AN42" s="27" t="str">
        <f t="array" ref="AN42">IF(ROWS($AN$5:AN42)&gt;$U$5,"",INDEX($C$5:$C$86,SMALL(IF($C$5:$C$86&lt;&gt;"",IF(MATCH($C$5:$C$86,$C$5:$C$86,0)=ROW($C$5:$C$86)-ROW($C$5)+1,ROW($C$5:$C$86)-ROW($C$5)+1)),ROWS($AN$5:AN42))))</f>
        <v/>
      </c>
    </row>
    <row r="43" spans="2:40">
      <c r="B43" s="9" t="str">
        <f>IF(C43="","",MAX($B$4:B42)+1)</f>
        <v/>
      </c>
      <c r="C43" s="10"/>
      <c r="D43" s="10"/>
      <c r="E43" s="10"/>
      <c r="F43" s="10"/>
      <c r="G43" s="10"/>
      <c r="H43" s="10"/>
      <c r="I43" s="10"/>
      <c r="J43" s="11"/>
      <c r="K43" s="11"/>
      <c r="L43" s="22"/>
      <c r="M43" s="10"/>
      <c r="N43" s="9"/>
      <c r="O43" s="9"/>
      <c r="P43" s="9"/>
      <c r="R43" s="12" t="str">
        <f t="array" ref="R43">IF(ROWS(R$5:R43)&gt;$U$5,"",INDEX($C$5:$C$86,MATCH(LARGE((SUMIFS($D$5:$D$86,$C$5:$C$86,$C$5:$C$86)+(ROW($C$5:$C$86)-ROW($C$5)-1)/100)*(IF($C$5:$C$86&lt;&gt;"",MATCH($C$5:$C$86,$C$5:$C$86,0)=ROW($C$5:$C$86)-ROW($C$5)+1,0)),ROWS($A$2:A40)),(SUMIFS($D$5:$D$86,$C$5:$C$86,$C$5:$C$86)+(ROW($C$5:$C$86)-ROW($C$5)-1)/100)*(IF($C$5:$C$86&lt;&gt;"",MATCH($C$5:$C$86,$C$5:$C$86,0)=ROW($C$5:$C$86)-ROW($C$5)+1,0)),0)))</f>
        <v/>
      </c>
      <c r="S43" s="13" t="str">
        <f>IF(ROWS(S$5:S43)&gt;$U$5,"",SUMPRODUCT(--($C$5:$C$86=$R43),$D$5:$D$86))</f>
        <v/>
      </c>
      <c r="X43" s="26" t="str">
        <f t="array" ref="X43">IF(ROWS(X$5:X43)&gt;COUNTIF($C$5:$C$86,$W$5),"",INDEX(B$5:B$86,SMALL(IF($D$5:$D$86&lt;&gt;"",IF($C$5:$C$86=$W$5,ROW($D$5:$D$86)-ROW($D$5)+1)),ROWS(X$5:X43))))</f>
        <v/>
      </c>
      <c r="Y43" s="26" t="str">
        <f t="array" ref="Y43">IF(ROWS(Y$5:Y43)&gt;COUNTIF($C$5:$C$86,$W$5),"",INDEX(D$5:D$86,SMALL(IF($D$5:$D$86&lt;&gt;"",IF($C$5:$C$86=$W$5,ROW($D$5:$D$86)-ROW($D$5)+1)),ROWS(Y$5:Y43))))</f>
        <v/>
      </c>
      <c r="Z43" s="26" t="str">
        <f t="array" ref="Z43">IF(ROWS(Z$5:Z43)&gt;COUNTIF($C$5:$C$86,$W$5),"",INDEX(E$5:E$86,SMALL(IF($D$5:$D$86&lt;&gt;"",IF($C$5:$C$86=$W$5,ROW($D$5:$D$86)-ROW($D$5)+1)),ROWS(Z$5:Z43))))</f>
        <v/>
      </c>
      <c r="AA43" s="26"/>
      <c r="AB43" s="26"/>
      <c r="AD43" s="21" t="str">
        <f t="array" ref="AD43">IF(ROWS(AD$5:AD43)&gt;COUNTIF($C$5:$C$86,$W$5),"",INDEX(I$5:I$86,SMALL(IF($D$5:$D$86&lt;&gt;"",IF($C$5:$C$86=$W$5,ROW($D$5:$D$86)-ROW($D$5)+1)),ROWS(AD$5:AD43))))</f>
        <v/>
      </c>
      <c r="AE43" s="26" t="str">
        <f t="array" ref="AE43">IF(ROWS(AE$5:AE43)&gt;COUNTIF($C$5:$C$86,$W$5),"",INDEX(J$5:J$86,SMALL(IF($D$5:$D$86&lt;&gt;"",IF($C$5:$C$86=$W$5,ROW($D$5:$D$86)-ROW($D$5)+1)),ROWS(AE$5:AE43))))</f>
        <v/>
      </c>
      <c r="AF43" s="26"/>
      <c r="AG43" s="35"/>
      <c r="AH43" s="26" t="str">
        <f t="array" ref="AH43">IF(ROWS(AH$5:AH43)&gt;COUNTIF($C$5:$C$86,$W$5),"",INDEX(M$5:M$86,SMALL(IF($D$5:$D$86&lt;&gt;"",IF($C$5:$C$86=$W$5,ROW($D$5:$D$86)-ROW($D$5)+1)),ROWS(AH$5:AH43))))</f>
        <v/>
      </c>
      <c r="AI43" s="26" t="str">
        <f t="array" ref="AI43">IF(ROWS(AI$5:AI43)&gt;COUNTIF($C$5:$C$86,$W$5),"",INDEX(N$5:N$86,SMALL(IF($D$5:$D$86&lt;&gt;"",IF($C$5:$C$86=$W$5,ROW($D$5:$D$86)-ROW($D$5)+1)),ROWS(AI$5:AI43))))</f>
        <v/>
      </c>
      <c r="AJ43" s="21" t="str">
        <f t="array" ref="AJ43">IF(ROWS(AJ$5:AJ43)&gt;COUNTIF($C$5:$C$86,$W$5),"",INDEX(O$5:O$86,SMALL(IF($D$5:$D$86&lt;&gt;"",IF($C$5:$C$86=$W$5,ROW($D$5:$D$86)-ROW($D$5)+1)),ROWS(AJ$5:AJ43))))</f>
        <v/>
      </c>
      <c r="AK43" s="26" t="str">
        <f t="array" ref="AK43">IF(ROWS(AK$5:AK43)&gt;COUNTIF($C$5:$C$86,$W$5),"",INDEX(P$5:P$86,SMALL(IF($D$5:$D$86&lt;&gt;"",IF($C$5:$C$86=$W$5,ROW($D$5:$D$86)-ROW($D$5)+1)),ROWS(AK$5:AK43))))</f>
        <v/>
      </c>
      <c r="AN43" s="27" t="str">
        <f t="array" ref="AN43">IF(ROWS($AN$5:AN43)&gt;$U$5,"",INDEX($C$5:$C$86,SMALL(IF($C$5:$C$86&lt;&gt;"",IF(MATCH($C$5:$C$86,$C$5:$C$86,0)=ROW($C$5:$C$86)-ROW($C$5)+1,ROW($C$5:$C$86)-ROW($C$5)+1)),ROWS($AN$5:AN43))))</f>
        <v/>
      </c>
    </row>
    <row r="44" spans="2:40">
      <c r="B44" s="9" t="str">
        <f>IF(C44="","",MAX($B$4:B43)+1)</f>
        <v/>
      </c>
      <c r="C44" s="10"/>
      <c r="D44" s="10"/>
      <c r="E44" s="10"/>
      <c r="F44" s="10"/>
      <c r="G44" s="10"/>
      <c r="H44" s="10"/>
      <c r="I44" s="10"/>
      <c r="J44" s="11"/>
      <c r="K44" s="11"/>
      <c r="L44" s="22"/>
      <c r="M44" s="10"/>
      <c r="N44" s="9"/>
      <c r="O44" s="9"/>
      <c r="P44" s="9"/>
      <c r="R44" s="12" t="str">
        <f t="array" ref="R44">IF(ROWS(R$5:R44)&gt;$U$5,"",INDEX($C$5:$C$86,MATCH(LARGE((SUMIFS($D$5:$D$86,$C$5:$C$86,$C$5:$C$86)+(ROW($C$5:$C$86)-ROW($C$5)-1)/100)*(IF($C$5:$C$86&lt;&gt;"",MATCH($C$5:$C$86,$C$5:$C$86,0)=ROW($C$5:$C$86)-ROW($C$5)+1,0)),ROWS($A$2:A41)),(SUMIFS($D$5:$D$86,$C$5:$C$86,$C$5:$C$86)+(ROW($C$5:$C$86)-ROW($C$5)-1)/100)*(IF($C$5:$C$86&lt;&gt;"",MATCH($C$5:$C$86,$C$5:$C$86,0)=ROW($C$5:$C$86)-ROW($C$5)+1,0)),0)))</f>
        <v/>
      </c>
      <c r="S44" s="13" t="str">
        <f>IF(ROWS(S$5:S44)&gt;$U$5,"",SUMPRODUCT(--($C$5:$C$86=$R44),$D$5:$D$86))</f>
        <v/>
      </c>
      <c r="X44" s="26" t="str">
        <f t="array" ref="X44">IF(ROWS(X$5:X44)&gt;COUNTIF($C$5:$C$86,$W$5),"",INDEX(B$5:B$86,SMALL(IF($D$5:$D$86&lt;&gt;"",IF($C$5:$C$86=$W$5,ROW($D$5:$D$86)-ROW($D$5)+1)),ROWS(X$5:X44))))</f>
        <v/>
      </c>
      <c r="Y44" s="26" t="str">
        <f t="array" ref="Y44">IF(ROWS(Y$5:Y44)&gt;COUNTIF($C$5:$C$86,$W$5),"",INDEX(D$5:D$86,SMALL(IF($D$5:$D$86&lt;&gt;"",IF($C$5:$C$86=$W$5,ROW($D$5:$D$86)-ROW($D$5)+1)),ROWS(Y$5:Y44))))</f>
        <v/>
      </c>
      <c r="Z44" s="26" t="str">
        <f t="array" ref="Z44">IF(ROWS(Z$5:Z44)&gt;COUNTIF($C$5:$C$86,$W$5),"",INDEX(E$5:E$86,SMALL(IF($D$5:$D$86&lt;&gt;"",IF($C$5:$C$86=$W$5,ROW($D$5:$D$86)-ROW($D$5)+1)),ROWS(Z$5:Z44))))</f>
        <v/>
      </c>
      <c r="AA44" s="26"/>
      <c r="AB44" s="26"/>
      <c r="AD44" s="21" t="str">
        <f t="array" ref="AD44">IF(ROWS(AD$5:AD44)&gt;COUNTIF($C$5:$C$86,$W$5),"",INDEX(I$5:I$86,SMALL(IF($D$5:$D$86&lt;&gt;"",IF($C$5:$C$86=$W$5,ROW($D$5:$D$86)-ROW($D$5)+1)),ROWS(AD$5:AD44))))</f>
        <v/>
      </c>
      <c r="AE44" s="26" t="str">
        <f t="array" ref="AE44">IF(ROWS(AE$5:AE44)&gt;COUNTIF($C$5:$C$86,$W$5),"",INDEX(J$5:J$86,SMALL(IF($D$5:$D$86&lt;&gt;"",IF($C$5:$C$86=$W$5,ROW($D$5:$D$86)-ROW($D$5)+1)),ROWS(AE$5:AE44))))</f>
        <v/>
      </c>
      <c r="AF44" s="26"/>
      <c r="AG44" s="35"/>
      <c r="AH44" s="26" t="str">
        <f t="array" ref="AH44">IF(ROWS(AH$5:AH44)&gt;COUNTIF($C$5:$C$86,$W$5),"",INDEX(M$5:M$86,SMALL(IF($D$5:$D$86&lt;&gt;"",IF($C$5:$C$86=$W$5,ROW($D$5:$D$86)-ROW($D$5)+1)),ROWS(AH$5:AH44))))</f>
        <v/>
      </c>
      <c r="AI44" s="26" t="str">
        <f t="array" ref="AI44">IF(ROWS(AI$5:AI44)&gt;COUNTIF($C$5:$C$86,$W$5),"",INDEX(N$5:N$86,SMALL(IF($D$5:$D$86&lt;&gt;"",IF($C$5:$C$86=$W$5,ROW($D$5:$D$86)-ROW($D$5)+1)),ROWS(AI$5:AI44))))</f>
        <v/>
      </c>
      <c r="AJ44" s="21" t="str">
        <f t="array" ref="AJ44">IF(ROWS(AJ$5:AJ44)&gt;COUNTIF($C$5:$C$86,$W$5),"",INDEX(O$5:O$86,SMALL(IF($D$5:$D$86&lt;&gt;"",IF($C$5:$C$86=$W$5,ROW($D$5:$D$86)-ROW($D$5)+1)),ROWS(AJ$5:AJ44))))</f>
        <v/>
      </c>
      <c r="AK44" s="26" t="str">
        <f t="array" ref="AK44">IF(ROWS(AK$5:AK44)&gt;COUNTIF($C$5:$C$86,$W$5),"",INDEX(P$5:P$86,SMALL(IF($D$5:$D$86&lt;&gt;"",IF($C$5:$C$86=$W$5,ROW($D$5:$D$86)-ROW($D$5)+1)),ROWS(AK$5:AK44))))</f>
        <v/>
      </c>
      <c r="AN44" s="27" t="str">
        <f t="array" ref="AN44">IF(ROWS($AN$5:AN44)&gt;$U$5,"",INDEX($C$5:$C$86,SMALL(IF($C$5:$C$86&lt;&gt;"",IF(MATCH($C$5:$C$86,$C$5:$C$86,0)=ROW($C$5:$C$86)-ROW($C$5)+1,ROW($C$5:$C$86)-ROW($C$5)+1)),ROWS($AN$5:AN44))))</f>
        <v/>
      </c>
    </row>
    <row r="45" spans="2:40">
      <c r="B45" s="9" t="str">
        <f>IF(C45="","",MAX($B$4:B44)+1)</f>
        <v/>
      </c>
      <c r="C45" s="10"/>
      <c r="D45" s="10"/>
      <c r="E45" s="10"/>
      <c r="F45" s="10"/>
      <c r="G45" s="10"/>
      <c r="H45" s="10"/>
      <c r="I45" s="10"/>
      <c r="J45" s="11"/>
      <c r="K45" s="11"/>
      <c r="L45" s="22"/>
      <c r="M45" s="10"/>
      <c r="N45" s="9"/>
      <c r="O45" s="9"/>
      <c r="P45" s="9"/>
      <c r="R45" s="12" t="str">
        <f t="array" ref="R45">IF(ROWS(R$5:R45)&gt;$U$5,"",INDEX($C$5:$C$86,MATCH(LARGE((SUMIFS($D$5:$D$86,$C$5:$C$86,$C$5:$C$86)+(ROW($C$5:$C$86)-ROW($C$5)-1)/100)*(IF($C$5:$C$86&lt;&gt;"",MATCH($C$5:$C$86,$C$5:$C$86,0)=ROW($C$5:$C$86)-ROW($C$5)+1,0)),ROWS($A$2:A42)),(SUMIFS($D$5:$D$86,$C$5:$C$86,$C$5:$C$86)+(ROW($C$5:$C$86)-ROW($C$5)-1)/100)*(IF($C$5:$C$86&lt;&gt;"",MATCH($C$5:$C$86,$C$5:$C$86,0)=ROW($C$5:$C$86)-ROW($C$5)+1,0)),0)))</f>
        <v/>
      </c>
      <c r="S45" s="13" t="str">
        <f>IF(ROWS(S$5:S45)&gt;$U$5,"",SUMPRODUCT(--($C$5:$C$86=$R45),$D$5:$D$86))</f>
        <v/>
      </c>
      <c r="X45" s="26" t="str">
        <f t="array" ref="X45">IF(ROWS(X$5:X45)&gt;COUNTIF($C$5:$C$86,$W$5),"",INDEX(B$5:B$86,SMALL(IF($D$5:$D$86&lt;&gt;"",IF($C$5:$C$86=$W$5,ROW($D$5:$D$86)-ROW($D$5)+1)),ROWS(X$5:X45))))</f>
        <v/>
      </c>
      <c r="Y45" s="26" t="str">
        <f t="array" ref="Y45">IF(ROWS(Y$5:Y45)&gt;COUNTIF($C$5:$C$86,$W$5),"",INDEX(D$5:D$86,SMALL(IF($D$5:$D$86&lt;&gt;"",IF($C$5:$C$86=$W$5,ROW($D$5:$D$86)-ROW($D$5)+1)),ROWS(Y$5:Y45))))</f>
        <v/>
      </c>
      <c r="Z45" s="26" t="str">
        <f t="array" ref="Z45">IF(ROWS(Z$5:Z45)&gt;COUNTIF($C$5:$C$86,$W$5),"",INDEX(E$5:E$86,SMALL(IF($D$5:$D$86&lt;&gt;"",IF($C$5:$C$86=$W$5,ROW($D$5:$D$86)-ROW($D$5)+1)),ROWS(Z$5:Z45))))</f>
        <v/>
      </c>
      <c r="AA45" s="26"/>
      <c r="AB45" s="26"/>
      <c r="AD45" s="21" t="str">
        <f t="array" ref="AD45">IF(ROWS(AD$5:AD45)&gt;COUNTIF($C$5:$C$86,$W$5),"",INDEX(I$5:I$86,SMALL(IF($D$5:$D$86&lt;&gt;"",IF($C$5:$C$86=$W$5,ROW($D$5:$D$86)-ROW($D$5)+1)),ROWS(AD$5:AD45))))</f>
        <v/>
      </c>
      <c r="AE45" s="26" t="str">
        <f t="array" ref="AE45">IF(ROWS(AE$5:AE45)&gt;COUNTIF($C$5:$C$86,$W$5),"",INDEX(J$5:J$86,SMALL(IF($D$5:$D$86&lt;&gt;"",IF($C$5:$C$86=$W$5,ROW($D$5:$D$86)-ROW($D$5)+1)),ROWS(AE$5:AE45))))</f>
        <v/>
      </c>
      <c r="AF45" s="26"/>
      <c r="AG45" s="35"/>
      <c r="AH45" s="26" t="str">
        <f t="array" ref="AH45">IF(ROWS(AH$5:AH45)&gt;COUNTIF($C$5:$C$86,$W$5),"",INDEX(M$5:M$86,SMALL(IF($D$5:$D$86&lt;&gt;"",IF($C$5:$C$86=$W$5,ROW($D$5:$D$86)-ROW($D$5)+1)),ROWS(AH$5:AH45))))</f>
        <v/>
      </c>
      <c r="AI45" s="26" t="str">
        <f t="array" ref="AI45">IF(ROWS(AI$5:AI45)&gt;COUNTIF($C$5:$C$86,$W$5),"",INDEX(N$5:N$86,SMALL(IF($D$5:$D$86&lt;&gt;"",IF($C$5:$C$86=$W$5,ROW($D$5:$D$86)-ROW($D$5)+1)),ROWS(AI$5:AI45))))</f>
        <v/>
      </c>
      <c r="AJ45" s="21" t="str">
        <f t="array" ref="AJ45">IF(ROWS(AJ$5:AJ45)&gt;COUNTIF($C$5:$C$86,$W$5),"",INDEX(O$5:O$86,SMALL(IF($D$5:$D$86&lt;&gt;"",IF($C$5:$C$86=$W$5,ROW($D$5:$D$86)-ROW($D$5)+1)),ROWS(AJ$5:AJ45))))</f>
        <v/>
      </c>
      <c r="AK45" s="26" t="str">
        <f t="array" ref="AK45">IF(ROWS(AK$5:AK45)&gt;COUNTIF($C$5:$C$86,$W$5),"",INDEX(P$5:P$86,SMALL(IF($D$5:$D$86&lt;&gt;"",IF($C$5:$C$86=$W$5,ROW($D$5:$D$86)-ROW($D$5)+1)),ROWS(AK$5:AK45))))</f>
        <v/>
      </c>
      <c r="AN45" s="27" t="str">
        <f t="array" ref="AN45">IF(ROWS($AN$5:AN45)&gt;$U$5,"",INDEX($C$5:$C$86,SMALL(IF($C$5:$C$86&lt;&gt;"",IF(MATCH($C$5:$C$86,$C$5:$C$86,0)=ROW($C$5:$C$86)-ROW($C$5)+1,ROW($C$5:$C$86)-ROW($C$5)+1)),ROWS($AN$5:AN45))))</f>
        <v/>
      </c>
    </row>
    <row r="46" spans="2:40">
      <c r="B46" s="9" t="str">
        <f>IF(C46="","",MAX($B$4:B45)+1)</f>
        <v/>
      </c>
      <c r="C46" s="10"/>
      <c r="D46" s="10"/>
      <c r="E46" s="10"/>
      <c r="F46" s="10"/>
      <c r="G46" s="10"/>
      <c r="H46" s="10"/>
      <c r="I46" s="10"/>
      <c r="J46" s="11"/>
      <c r="K46" s="11"/>
      <c r="L46" s="22"/>
      <c r="M46" s="10"/>
      <c r="N46" s="9"/>
      <c r="O46" s="9"/>
      <c r="P46" s="9"/>
      <c r="R46" s="12" t="str">
        <f t="array" ref="R46">IF(ROWS(R$5:R46)&gt;$U$5,"",INDEX($C$5:$C$86,MATCH(LARGE((SUMIFS($D$5:$D$86,$C$5:$C$86,$C$5:$C$86)+(ROW($C$5:$C$86)-ROW($C$5)-1)/100)*(IF($C$5:$C$86&lt;&gt;"",MATCH($C$5:$C$86,$C$5:$C$86,0)=ROW($C$5:$C$86)-ROW($C$5)+1,0)),ROWS($A$2:A43)),(SUMIFS($D$5:$D$86,$C$5:$C$86,$C$5:$C$86)+(ROW($C$5:$C$86)-ROW($C$5)-1)/100)*(IF($C$5:$C$86&lt;&gt;"",MATCH($C$5:$C$86,$C$5:$C$86,0)=ROW($C$5:$C$86)-ROW($C$5)+1,0)),0)))</f>
        <v/>
      </c>
      <c r="S46" s="13" t="str">
        <f>IF(ROWS(S$5:S46)&gt;$U$5,"",SUMPRODUCT(--($C$5:$C$86=$R46),$D$5:$D$86))</f>
        <v/>
      </c>
      <c r="X46" s="26" t="str">
        <f t="array" ref="X46">IF(ROWS(X$5:X46)&gt;COUNTIF($C$5:$C$86,$W$5),"",INDEX(B$5:B$86,SMALL(IF($D$5:$D$86&lt;&gt;"",IF($C$5:$C$86=$W$5,ROW($D$5:$D$86)-ROW($D$5)+1)),ROWS(X$5:X46))))</f>
        <v/>
      </c>
      <c r="Y46" s="26" t="str">
        <f t="array" ref="Y46">IF(ROWS(Y$5:Y46)&gt;COUNTIF($C$5:$C$86,$W$5),"",INDEX(D$5:D$86,SMALL(IF($D$5:$D$86&lt;&gt;"",IF($C$5:$C$86=$W$5,ROW($D$5:$D$86)-ROW($D$5)+1)),ROWS(Y$5:Y46))))</f>
        <v/>
      </c>
      <c r="Z46" s="26" t="str">
        <f t="array" ref="Z46">IF(ROWS(Z$5:Z46)&gt;COUNTIF($C$5:$C$86,$W$5),"",INDEX(E$5:E$86,SMALL(IF($D$5:$D$86&lt;&gt;"",IF($C$5:$C$86=$W$5,ROW($D$5:$D$86)-ROW($D$5)+1)),ROWS(Z$5:Z46))))</f>
        <v/>
      </c>
      <c r="AA46" s="26"/>
      <c r="AB46" s="26"/>
      <c r="AD46" s="21" t="str">
        <f t="array" ref="AD46">IF(ROWS(AD$5:AD46)&gt;COUNTIF($C$5:$C$86,$W$5),"",INDEX(I$5:I$86,SMALL(IF($D$5:$D$86&lt;&gt;"",IF($C$5:$C$86=$W$5,ROW($D$5:$D$86)-ROW($D$5)+1)),ROWS(AD$5:AD46))))</f>
        <v/>
      </c>
      <c r="AE46" s="26" t="str">
        <f t="array" ref="AE46">IF(ROWS(AE$5:AE46)&gt;COUNTIF($C$5:$C$86,$W$5),"",INDEX(J$5:J$86,SMALL(IF($D$5:$D$86&lt;&gt;"",IF($C$5:$C$86=$W$5,ROW($D$5:$D$86)-ROW($D$5)+1)),ROWS(AE$5:AE46))))</f>
        <v/>
      </c>
      <c r="AF46" s="26"/>
      <c r="AG46" s="35"/>
      <c r="AH46" s="26" t="str">
        <f t="array" ref="AH46">IF(ROWS(AH$5:AH46)&gt;COUNTIF($C$5:$C$86,$W$5),"",INDEX(M$5:M$86,SMALL(IF($D$5:$D$86&lt;&gt;"",IF($C$5:$C$86=$W$5,ROW($D$5:$D$86)-ROW($D$5)+1)),ROWS(AH$5:AH46))))</f>
        <v/>
      </c>
      <c r="AI46" s="26" t="str">
        <f t="array" ref="AI46">IF(ROWS(AI$5:AI46)&gt;COUNTIF($C$5:$C$86,$W$5),"",INDEX(N$5:N$86,SMALL(IF($D$5:$D$86&lt;&gt;"",IF($C$5:$C$86=$W$5,ROW($D$5:$D$86)-ROW($D$5)+1)),ROWS(AI$5:AI46))))</f>
        <v/>
      </c>
      <c r="AJ46" s="21" t="str">
        <f t="array" ref="AJ46">IF(ROWS(AJ$5:AJ46)&gt;COUNTIF($C$5:$C$86,$W$5),"",INDEX(O$5:O$86,SMALL(IF($D$5:$D$86&lt;&gt;"",IF($C$5:$C$86=$W$5,ROW($D$5:$D$86)-ROW($D$5)+1)),ROWS(AJ$5:AJ46))))</f>
        <v/>
      </c>
      <c r="AK46" s="26" t="str">
        <f t="array" ref="AK46">IF(ROWS(AK$5:AK46)&gt;COUNTIF($C$5:$C$86,$W$5),"",INDEX(P$5:P$86,SMALL(IF($D$5:$D$86&lt;&gt;"",IF($C$5:$C$86=$W$5,ROW($D$5:$D$86)-ROW($D$5)+1)),ROWS(AK$5:AK46))))</f>
        <v/>
      </c>
      <c r="AN46" s="27" t="str">
        <f t="array" ref="AN46">IF(ROWS($AN$5:AN46)&gt;$U$5,"",INDEX($C$5:$C$86,SMALL(IF($C$5:$C$86&lt;&gt;"",IF(MATCH($C$5:$C$86,$C$5:$C$86,0)=ROW($C$5:$C$86)-ROW($C$5)+1,ROW($C$5:$C$86)-ROW($C$5)+1)),ROWS($AN$5:AN46))))</f>
        <v/>
      </c>
    </row>
    <row r="47" spans="2:40">
      <c r="B47" s="9" t="str">
        <f>IF(C47="","",MAX($B$4:B46)+1)</f>
        <v/>
      </c>
      <c r="C47" s="10"/>
      <c r="D47" s="10"/>
      <c r="E47" s="10"/>
      <c r="F47" s="10"/>
      <c r="G47" s="10"/>
      <c r="H47" s="10"/>
      <c r="I47" s="10"/>
      <c r="J47" s="11"/>
      <c r="K47" s="11"/>
      <c r="L47" s="22"/>
      <c r="M47" s="10"/>
      <c r="N47" s="9"/>
      <c r="O47" s="9"/>
      <c r="P47" s="9"/>
      <c r="R47" s="12" t="str">
        <f t="array" ref="R47">IF(ROWS(R$5:R47)&gt;$U$5,"",INDEX($C$5:$C$86,MATCH(LARGE((SUMIFS($D$5:$D$86,$C$5:$C$86,$C$5:$C$86)+(ROW($C$5:$C$86)-ROW($C$5)-1)/100)*(IF($C$5:$C$86&lt;&gt;"",MATCH($C$5:$C$86,$C$5:$C$86,0)=ROW($C$5:$C$86)-ROW($C$5)+1,0)),ROWS($A$2:A44)),(SUMIFS($D$5:$D$86,$C$5:$C$86,$C$5:$C$86)+(ROW($C$5:$C$86)-ROW($C$5)-1)/100)*(IF($C$5:$C$86&lt;&gt;"",MATCH($C$5:$C$86,$C$5:$C$86,0)=ROW($C$5:$C$86)-ROW($C$5)+1,0)),0)))</f>
        <v/>
      </c>
      <c r="S47" s="13" t="str">
        <f>IF(ROWS(S$5:S47)&gt;$U$5,"",SUMPRODUCT(--($C$5:$C$86=$R47),$D$5:$D$86))</f>
        <v/>
      </c>
      <c r="X47" s="26" t="str">
        <f t="array" ref="X47">IF(ROWS(X$5:X47)&gt;COUNTIF($C$5:$C$86,$W$5),"",INDEX(B$5:B$86,SMALL(IF($D$5:$D$86&lt;&gt;"",IF($C$5:$C$86=$W$5,ROW($D$5:$D$86)-ROW($D$5)+1)),ROWS(X$5:X47))))</f>
        <v/>
      </c>
      <c r="Y47" s="26" t="str">
        <f t="array" ref="Y47">IF(ROWS(Y$5:Y47)&gt;COUNTIF($C$5:$C$86,$W$5),"",INDEX(D$5:D$86,SMALL(IF($D$5:$D$86&lt;&gt;"",IF($C$5:$C$86=$W$5,ROW($D$5:$D$86)-ROW($D$5)+1)),ROWS(Y$5:Y47))))</f>
        <v/>
      </c>
      <c r="Z47" s="26" t="str">
        <f t="array" ref="Z47">IF(ROWS(Z$5:Z47)&gt;COUNTIF($C$5:$C$86,$W$5),"",INDEX(E$5:E$86,SMALL(IF($D$5:$D$86&lt;&gt;"",IF($C$5:$C$86=$W$5,ROW($D$5:$D$86)-ROW($D$5)+1)),ROWS(Z$5:Z47))))</f>
        <v/>
      </c>
      <c r="AA47" s="26"/>
      <c r="AB47" s="26"/>
      <c r="AD47" s="21" t="str">
        <f t="array" ref="AD47">IF(ROWS(AD$5:AD47)&gt;COUNTIF($C$5:$C$86,$W$5),"",INDEX(I$5:I$86,SMALL(IF($D$5:$D$86&lt;&gt;"",IF($C$5:$C$86=$W$5,ROW($D$5:$D$86)-ROW($D$5)+1)),ROWS(AD$5:AD47))))</f>
        <v/>
      </c>
      <c r="AE47" s="26" t="str">
        <f t="array" ref="AE47">IF(ROWS(AE$5:AE47)&gt;COUNTIF($C$5:$C$86,$W$5),"",INDEX(J$5:J$86,SMALL(IF($D$5:$D$86&lt;&gt;"",IF($C$5:$C$86=$W$5,ROW($D$5:$D$86)-ROW($D$5)+1)),ROWS(AE$5:AE47))))</f>
        <v/>
      </c>
      <c r="AF47" s="26"/>
      <c r="AG47" s="35"/>
      <c r="AH47" s="26" t="str">
        <f t="array" ref="AH47">IF(ROWS(AH$5:AH47)&gt;COUNTIF($C$5:$C$86,$W$5),"",INDEX(M$5:M$86,SMALL(IF($D$5:$D$86&lt;&gt;"",IF($C$5:$C$86=$W$5,ROW($D$5:$D$86)-ROW($D$5)+1)),ROWS(AH$5:AH47))))</f>
        <v/>
      </c>
      <c r="AI47" s="26" t="str">
        <f t="array" ref="AI47">IF(ROWS(AI$5:AI47)&gt;COUNTIF($C$5:$C$86,$W$5),"",INDEX(N$5:N$86,SMALL(IF($D$5:$D$86&lt;&gt;"",IF($C$5:$C$86=$W$5,ROW($D$5:$D$86)-ROW($D$5)+1)),ROWS(AI$5:AI47))))</f>
        <v/>
      </c>
      <c r="AJ47" s="21" t="str">
        <f t="array" ref="AJ47">IF(ROWS(AJ$5:AJ47)&gt;COUNTIF($C$5:$C$86,$W$5),"",INDEX(O$5:O$86,SMALL(IF($D$5:$D$86&lt;&gt;"",IF($C$5:$C$86=$W$5,ROW($D$5:$D$86)-ROW($D$5)+1)),ROWS(AJ$5:AJ47))))</f>
        <v/>
      </c>
      <c r="AK47" s="26" t="str">
        <f t="array" ref="AK47">IF(ROWS(AK$5:AK47)&gt;COUNTIF($C$5:$C$86,$W$5),"",INDEX(P$5:P$86,SMALL(IF($D$5:$D$86&lt;&gt;"",IF($C$5:$C$86=$W$5,ROW($D$5:$D$86)-ROW($D$5)+1)),ROWS(AK$5:AK47))))</f>
        <v/>
      </c>
      <c r="AN47" s="27" t="str">
        <f t="array" ref="AN47">IF(ROWS($AN$5:AN47)&gt;$U$5,"",INDEX($C$5:$C$86,SMALL(IF($C$5:$C$86&lt;&gt;"",IF(MATCH($C$5:$C$86,$C$5:$C$86,0)=ROW($C$5:$C$86)-ROW($C$5)+1,ROW($C$5:$C$86)-ROW($C$5)+1)),ROWS($AN$5:AN47))))</f>
        <v/>
      </c>
    </row>
    <row r="48" spans="2:40">
      <c r="B48" s="9" t="str">
        <f>IF(C48="","",MAX($B$4:B47)+1)</f>
        <v/>
      </c>
      <c r="C48" s="10"/>
      <c r="D48" s="10"/>
      <c r="E48" s="10"/>
      <c r="F48" s="10"/>
      <c r="G48" s="10"/>
      <c r="H48" s="10"/>
      <c r="I48" s="10"/>
      <c r="J48" s="11"/>
      <c r="K48" s="11"/>
      <c r="L48" s="22"/>
      <c r="M48" s="10"/>
      <c r="N48" s="9"/>
      <c r="O48" s="9"/>
      <c r="P48" s="9"/>
      <c r="R48" s="12" t="str">
        <f t="array" ref="R48">IF(ROWS(R$5:R48)&gt;$U$5,"",INDEX($C$5:$C$86,MATCH(LARGE((SUMIFS($D$5:$D$86,$C$5:$C$86,$C$5:$C$86)+(ROW($C$5:$C$86)-ROW($C$5)-1)/100)*(IF($C$5:$C$86&lt;&gt;"",MATCH($C$5:$C$86,$C$5:$C$86,0)=ROW($C$5:$C$86)-ROW($C$5)+1,0)),ROWS($A$2:A45)),(SUMIFS($D$5:$D$86,$C$5:$C$86,$C$5:$C$86)+(ROW($C$5:$C$86)-ROW($C$5)-1)/100)*(IF($C$5:$C$86&lt;&gt;"",MATCH($C$5:$C$86,$C$5:$C$86,0)=ROW($C$5:$C$86)-ROW($C$5)+1,0)),0)))</f>
        <v/>
      </c>
      <c r="S48" s="13" t="str">
        <f>IF(ROWS(S$5:S48)&gt;$U$5,"",SUMPRODUCT(--($C$5:$C$86=$R48),$D$5:$D$86))</f>
        <v/>
      </c>
      <c r="X48" s="26" t="str">
        <f t="array" ref="X48">IF(ROWS(X$5:X48)&gt;COUNTIF($C$5:$C$86,$W$5),"",INDEX(B$5:B$86,SMALL(IF($D$5:$D$86&lt;&gt;"",IF($C$5:$C$86=$W$5,ROW($D$5:$D$86)-ROW($D$5)+1)),ROWS(X$5:X48))))</f>
        <v/>
      </c>
      <c r="Y48" s="26" t="str">
        <f t="array" ref="Y48">IF(ROWS(Y$5:Y48)&gt;COUNTIF($C$5:$C$86,$W$5),"",INDEX(D$5:D$86,SMALL(IF($D$5:$D$86&lt;&gt;"",IF($C$5:$C$86=$W$5,ROW($D$5:$D$86)-ROW($D$5)+1)),ROWS(Y$5:Y48))))</f>
        <v/>
      </c>
      <c r="Z48" s="26" t="str">
        <f t="array" ref="Z48">IF(ROWS(Z$5:Z48)&gt;COUNTIF($C$5:$C$86,$W$5),"",INDEX(E$5:E$86,SMALL(IF($D$5:$D$86&lt;&gt;"",IF($C$5:$C$86=$W$5,ROW($D$5:$D$86)-ROW($D$5)+1)),ROWS(Z$5:Z48))))</f>
        <v/>
      </c>
      <c r="AA48" s="26"/>
      <c r="AB48" s="26"/>
      <c r="AD48" s="21" t="str">
        <f t="array" ref="AD48">IF(ROWS(AD$5:AD48)&gt;COUNTIF($C$5:$C$86,$W$5),"",INDEX(I$5:I$86,SMALL(IF($D$5:$D$86&lt;&gt;"",IF($C$5:$C$86=$W$5,ROW($D$5:$D$86)-ROW($D$5)+1)),ROWS(AD$5:AD48))))</f>
        <v/>
      </c>
      <c r="AE48" s="26" t="str">
        <f t="array" ref="AE48">IF(ROWS(AE$5:AE48)&gt;COUNTIF($C$5:$C$86,$W$5),"",INDEX(J$5:J$86,SMALL(IF($D$5:$D$86&lt;&gt;"",IF($C$5:$C$86=$W$5,ROW($D$5:$D$86)-ROW($D$5)+1)),ROWS(AE$5:AE48))))</f>
        <v/>
      </c>
      <c r="AF48" s="26"/>
      <c r="AG48" s="35"/>
      <c r="AH48" s="26" t="str">
        <f t="array" ref="AH48">IF(ROWS(AH$5:AH48)&gt;COUNTIF($C$5:$C$86,$W$5),"",INDEX(M$5:M$86,SMALL(IF($D$5:$D$86&lt;&gt;"",IF($C$5:$C$86=$W$5,ROW($D$5:$D$86)-ROW($D$5)+1)),ROWS(AH$5:AH48))))</f>
        <v/>
      </c>
      <c r="AI48" s="26" t="str">
        <f t="array" ref="AI48">IF(ROWS(AI$5:AI48)&gt;COUNTIF($C$5:$C$86,$W$5),"",INDEX(N$5:N$86,SMALL(IF($D$5:$D$86&lt;&gt;"",IF($C$5:$C$86=$W$5,ROW($D$5:$D$86)-ROW($D$5)+1)),ROWS(AI$5:AI48))))</f>
        <v/>
      </c>
      <c r="AJ48" s="21" t="str">
        <f t="array" ref="AJ48">IF(ROWS(AJ$5:AJ48)&gt;COUNTIF($C$5:$C$86,$W$5),"",INDEX(O$5:O$86,SMALL(IF($D$5:$D$86&lt;&gt;"",IF($C$5:$C$86=$W$5,ROW($D$5:$D$86)-ROW($D$5)+1)),ROWS(AJ$5:AJ48))))</f>
        <v/>
      </c>
      <c r="AK48" s="26" t="str">
        <f t="array" ref="AK48">IF(ROWS(AK$5:AK48)&gt;COUNTIF($C$5:$C$86,$W$5),"",INDEX(P$5:P$86,SMALL(IF($D$5:$D$86&lt;&gt;"",IF($C$5:$C$86=$W$5,ROW($D$5:$D$86)-ROW($D$5)+1)),ROWS(AK$5:AK48))))</f>
        <v/>
      </c>
      <c r="AN48" s="27" t="str">
        <f t="array" ref="AN48">IF(ROWS($AN$5:AN48)&gt;$U$5,"",INDEX($C$5:$C$86,SMALL(IF($C$5:$C$86&lt;&gt;"",IF(MATCH($C$5:$C$86,$C$5:$C$86,0)=ROW($C$5:$C$86)-ROW($C$5)+1,ROW($C$5:$C$86)-ROW($C$5)+1)),ROWS($AN$5:AN48))))</f>
        <v/>
      </c>
    </row>
    <row r="49" spans="2:40">
      <c r="B49" s="9" t="str">
        <f>IF(C49="","",MAX($B$4:B48)+1)</f>
        <v/>
      </c>
      <c r="C49" s="10"/>
      <c r="D49" s="10"/>
      <c r="E49" s="10"/>
      <c r="F49" s="10"/>
      <c r="G49" s="10"/>
      <c r="H49" s="10"/>
      <c r="I49" s="10"/>
      <c r="J49" s="11"/>
      <c r="K49" s="11"/>
      <c r="L49" s="22"/>
      <c r="M49" s="10"/>
      <c r="N49" s="9"/>
      <c r="O49" s="9"/>
      <c r="P49" s="9"/>
      <c r="R49" s="12" t="str">
        <f t="array" ref="R49">IF(ROWS(R$5:R49)&gt;$U$5,"",INDEX($C$5:$C$86,MATCH(LARGE((SUMIFS($D$5:$D$86,$C$5:$C$86,$C$5:$C$86)+(ROW($C$5:$C$86)-ROW($C$5)-1)/100)*(IF($C$5:$C$86&lt;&gt;"",MATCH($C$5:$C$86,$C$5:$C$86,0)=ROW($C$5:$C$86)-ROW($C$5)+1,0)),ROWS($A$2:A46)),(SUMIFS($D$5:$D$86,$C$5:$C$86,$C$5:$C$86)+(ROW($C$5:$C$86)-ROW($C$5)-1)/100)*(IF($C$5:$C$86&lt;&gt;"",MATCH($C$5:$C$86,$C$5:$C$86,0)=ROW($C$5:$C$86)-ROW($C$5)+1,0)),0)))</f>
        <v/>
      </c>
      <c r="S49" s="13" t="str">
        <f>IF(ROWS(S$5:S49)&gt;$U$5,"",SUMPRODUCT(--($C$5:$C$86=$R49),$D$5:$D$86))</f>
        <v/>
      </c>
      <c r="X49" s="26" t="str">
        <f t="array" ref="X49">IF(ROWS(X$5:X49)&gt;COUNTIF($C$5:$C$86,$W$5),"",INDEX(B$5:B$86,SMALL(IF($D$5:$D$86&lt;&gt;"",IF($C$5:$C$86=$W$5,ROW($D$5:$D$86)-ROW($D$5)+1)),ROWS(X$5:X49))))</f>
        <v/>
      </c>
      <c r="Y49" s="26" t="str">
        <f t="array" ref="Y49">IF(ROWS(Y$5:Y49)&gt;COUNTIF($C$5:$C$86,$W$5),"",INDEX(D$5:D$86,SMALL(IF($D$5:$D$86&lt;&gt;"",IF($C$5:$C$86=$W$5,ROW($D$5:$D$86)-ROW($D$5)+1)),ROWS(Y$5:Y49))))</f>
        <v/>
      </c>
      <c r="Z49" s="26" t="str">
        <f t="array" ref="Z49">IF(ROWS(Z$5:Z49)&gt;COUNTIF($C$5:$C$86,$W$5),"",INDEX(E$5:E$86,SMALL(IF($D$5:$D$86&lt;&gt;"",IF($C$5:$C$86=$W$5,ROW($D$5:$D$86)-ROW($D$5)+1)),ROWS(Z$5:Z49))))</f>
        <v/>
      </c>
      <c r="AA49" s="26"/>
      <c r="AB49" s="26"/>
      <c r="AD49" s="21" t="str">
        <f t="array" ref="AD49">IF(ROWS(AD$5:AD49)&gt;COUNTIF($C$5:$C$86,$W$5),"",INDEX(I$5:I$86,SMALL(IF($D$5:$D$86&lt;&gt;"",IF($C$5:$C$86=$W$5,ROW($D$5:$D$86)-ROW($D$5)+1)),ROWS(AD$5:AD49))))</f>
        <v/>
      </c>
      <c r="AE49" s="26" t="str">
        <f t="array" ref="AE49">IF(ROWS(AE$5:AE49)&gt;COUNTIF($C$5:$C$86,$W$5),"",INDEX(J$5:J$86,SMALL(IF($D$5:$D$86&lt;&gt;"",IF($C$5:$C$86=$W$5,ROW($D$5:$D$86)-ROW($D$5)+1)),ROWS(AE$5:AE49))))</f>
        <v/>
      </c>
      <c r="AF49" s="26"/>
      <c r="AG49" s="35"/>
      <c r="AH49" s="26" t="str">
        <f t="array" ref="AH49">IF(ROWS(AH$5:AH49)&gt;COUNTIF($C$5:$C$86,$W$5),"",INDEX(M$5:M$86,SMALL(IF($D$5:$D$86&lt;&gt;"",IF($C$5:$C$86=$W$5,ROW($D$5:$D$86)-ROW($D$5)+1)),ROWS(AH$5:AH49))))</f>
        <v/>
      </c>
      <c r="AI49" s="26" t="str">
        <f t="array" ref="AI49">IF(ROWS(AI$5:AI49)&gt;COUNTIF($C$5:$C$86,$W$5),"",INDEX(N$5:N$86,SMALL(IF($D$5:$D$86&lt;&gt;"",IF($C$5:$C$86=$W$5,ROW($D$5:$D$86)-ROW($D$5)+1)),ROWS(AI$5:AI49))))</f>
        <v/>
      </c>
      <c r="AJ49" s="21" t="str">
        <f t="array" ref="AJ49">IF(ROWS(AJ$5:AJ49)&gt;COUNTIF($C$5:$C$86,$W$5),"",INDEX(O$5:O$86,SMALL(IF($D$5:$D$86&lt;&gt;"",IF($C$5:$C$86=$W$5,ROW($D$5:$D$86)-ROW($D$5)+1)),ROWS(AJ$5:AJ49))))</f>
        <v/>
      </c>
      <c r="AK49" s="26" t="str">
        <f t="array" ref="AK49">IF(ROWS(AK$5:AK49)&gt;COUNTIF($C$5:$C$86,$W$5),"",INDEX(P$5:P$86,SMALL(IF($D$5:$D$86&lt;&gt;"",IF($C$5:$C$86=$W$5,ROW($D$5:$D$86)-ROW($D$5)+1)),ROWS(AK$5:AK49))))</f>
        <v/>
      </c>
      <c r="AN49" s="27" t="str">
        <f t="array" ref="AN49">IF(ROWS($AN$5:AN49)&gt;$U$5,"",INDEX($C$5:$C$86,SMALL(IF($C$5:$C$86&lt;&gt;"",IF(MATCH($C$5:$C$86,$C$5:$C$86,0)=ROW($C$5:$C$86)-ROW($C$5)+1,ROW($C$5:$C$86)-ROW($C$5)+1)),ROWS($AN$5:AN49))))</f>
        <v/>
      </c>
    </row>
    <row r="50" spans="2:40">
      <c r="B50" s="9" t="str">
        <f>IF(C50="","",MAX($B$4:B49)+1)</f>
        <v/>
      </c>
      <c r="C50" s="10"/>
      <c r="D50" s="10"/>
      <c r="E50" s="10"/>
      <c r="F50" s="10"/>
      <c r="G50" s="10"/>
      <c r="H50" s="10"/>
      <c r="I50" s="10"/>
      <c r="J50" s="11"/>
      <c r="K50" s="11"/>
      <c r="L50" s="22"/>
      <c r="M50" s="10"/>
      <c r="N50" s="9"/>
      <c r="O50" s="9"/>
      <c r="P50" s="9"/>
      <c r="R50" s="12" t="str">
        <f t="array" ref="R50">IF(ROWS(R$5:R50)&gt;$U$5,"",INDEX($C$5:$C$86,MATCH(LARGE((SUMIFS($D$5:$D$86,$C$5:$C$86,$C$5:$C$86)+(ROW($C$5:$C$86)-ROW($C$5)-1)/100)*(IF($C$5:$C$86&lt;&gt;"",MATCH($C$5:$C$86,$C$5:$C$86,0)=ROW($C$5:$C$86)-ROW($C$5)+1,0)),ROWS($A$2:A47)),(SUMIFS($D$5:$D$86,$C$5:$C$86,$C$5:$C$86)+(ROW($C$5:$C$86)-ROW($C$5)-1)/100)*(IF($C$5:$C$86&lt;&gt;"",MATCH($C$5:$C$86,$C$5:$C$86,0)=ROW($C$5:$C$86)-ROW($C$5)+1,0)),0)))</f>
        <v/>
      </c>
      <c r="S50" s="13" t="str">
        <f>IF(ROWS(S$5:S50)&gt;$U$5,"",SUMPRODUCT(--($C$5:$C$86=$R50),$D$5:$D$86))</f>
        <v/>
      </c>
      <c r="X50" s="26" t="str">
        <f t="array" ref="X50">IF(ROWS(X$5:X50)&gt;COUNTIF($C$5:$C$86,$W$5),"",INDEX(B$5:B$86,SMALL(IF($D$5:$D$86&lt;&gt;"",IF($C$5:$C$86=$W$5,ROW($D$5:$D$86)-ROW($D$5)+1)),ROWS(X$5:X50))))</f>
        <v/>
      </c>
      <c r="Y50" s="26" t="str">
        <f t="array" ref="Y50">IF(ROWS(Y$5:Y50)&gt;COUNTIF($C$5:$C$86,$W$5),"",INDEX(D$5:D$86,SMALL(IF($D$5:$D$86&lt;&gt;"",IF($C$5:$C$86=$W$5,ROW($D$5:$D$86)-ROW($D$5)+1)),ROWS(Y$5:Y50))))</f>
        <v/>
      </c>
      <c r="Z50" s="26" t="str">
        <f t="array" ref="Z50">IF(ROWS(Z$5:Z50)&gt;COUNTIF($C$5:$C$86,$W$5),"",INDEX(E$5:E$86,SMALL(IF($D$5:$D$86&lt;&gt;"",IF($C$5:$C$86=$W$5,ROW($D$5:$D$86)-ROW($D$5)+1)),ROWS(Z$5:Z50))))</f>
        <v/>
      </c>
      <c r="AA50" s="26"/>
      <c r="AB50" s="26"/>
      <c r="AD50" s="21" t="str">
        <f t="array" ref="AD50">IF(ROWS(AD$5:AD50)&gt;COUNTIF($C$5:$C$86,$W$5),"",INDEX(I$5:I$86,SMALL(IF($D$5:$D$86&lt;&gt;"",IF($C$5:$C$86=$W$5,ROW($D$5:$D$86)-ROW($D$5)+1)),ROWS(AD$5:AD50))))</f>
        <v/>
      </c>
      <c r="AE50" s="26" t="str">
        <f t="array" ref="AE50">IF(ROWS(AE$5:AE50)&gt;COUNTIF($C$5:$C$86,$W$5),"",INDEX(J$5:J$86,SMALL(IF($D$5:$D$86&lt;&gt;"",IF($C$5:$C$86=$W$5,ROW($D$5:$D$86)-ROW($D$5)+1)),ROWS(AE$5:AE50))))</f>
        <v/>
      </c>
      <c r="AF50" s="26"/>
      <c r="AG50" s="35"/>
      <c r="AH50" s="26" t="str">
        <f t="array" ref="AH50">IF(ROWS(AH$5:AH50)&gt;COUNTIF($C$5:$C$86,$W$5),"",INDEX(M$5:M$86,SMALL(IF($D$5:$D$86&lt;&gt;"",IF($C$5:$C$86=$W$5,ROW($D$5:$D$86)-ROW($D$5)+1)),ROWS(AH$5:AH50))))</f>
        <v/>
      </c>
      <c r="AI50" s="26" t="str">
        <f t="array" ref="AI50">IF(ROWS(AI$5:AI50)&gt;COUNTIF($C$5:$C$86,$W$5),"",INDEX(N$5:N$86,SMALL(IF($D$5:$D$86&lt;&gt;"",IF($C$5:$C$86=$W$5,ROW($D$5:$D$86)-ROW($D$5)+1)),ROWS(AI$5:AI50))))</f>
        <v/>
      </c>
      <c r="AJ50" s="21" t="str">
        <f t="array" ref="AJ50">IF(ROWS(AJ$5:AJ50)&gt;COUNTIF($C$5:$C$86,$W$5),"",INDEX(O$5:O$86,SMALL(IF($D$5:$D$86&lt;&gt;"",IF($C$5:$C$86=$W$5,ROW($D$5:$D$86)-ROW($D$5)+1)),ROWS(AJ$5:AJ50))))</f>
        <v/>
      </c>
      <c r="AK50" s="26" t="str">
        <f t="array" ref="AK50">IF(ROWS(AK$5:AK50)&gt;COUNTIF($C$5:$C$86,$W$5),"",INDEX(P$5:P$86,SMALL(IF($D$5:$D$86&lt;&gt;"",IF($C$5:$C$86=$W$5,ROW($D$5:$D$86)-ROW($D$5)+1)),ROWS(AK$5:AK50))))</f>
        <v/>
      </c>
      <c r="AN50" s="27" t="str">
        <f t="array" ref="AN50">IF(ROWS($AN$5:AN50)&gt;$U$5,"",INDEX($C$5:$C$86,SMALL(IF($C$5:$C$86&lt;&gt;"",IF(MATCH($C$5:$C$86,$C$5:$C$86,0)=ROW($C$5:$C$86)-ROW($C$5)+1,ROW($C$5:$C$86)-ROW($C$5)+1)),ROWS($AN$5:AN50))))</f>
        <v/>
      </c>
    </row>
    <row r="51" spans="2:40">
      <c r="B51" s="9" t="str">
        <f>IF(C51="","",MAX($B$4:B50)+1)</f>
        <v/>
      </c>
      <c r="C51" s="10"/>
      <c r="D51" s="10"/>
      <c r="E51" s="10"/>
      <c r="F51" s="10"/>
      <c r="G51" s="10"/>
      <c r="H51" s="10"/>
      <c r="I51" s="10"/>
      <c r="J51" s="11"/>
      <c r="K51" s="11"/>
      <c r="L51" s="22"/>
      <c r="M51" s="10"/>
      <c r="N51" s="9"/>
      <c r="O51" s="9"/>
      <c r="P51" s="9"/>
      <c r="R51" s="12" t="str">
        <f t="array" ref="R51">IF(ROWS(R$5:R51)&gt;$U$5,"",INDEX($C$5:$C$86,MATCH(LARGE((SUMIFS($D$5:$D$86,$C$5:$C$86,$C$5:$C$86)+(ROW($C$5:$C$86)-ROW($C$5)-1)/100)*(IF($C$5:$C$86&lt;&gt;"",MATCH($C$5:$C$86,$C$5:$C$86,0)=ROW($C$5:$C$86)-ROW($C$5)+1,0)),ROWS($A$2:A48)),(SUMIFS($D$5:$D$86,$C$5:$C$86,$C$5:$C$86)+(ROW($C$5:$C$86)-ROW($C$5)-1)/100)*(IF($C$5:$C$86&lt;&gt;"",MATCH($C$5:$C$86,$C$5:$C$86,0)=ROW($C$5:$C$86)-ROW($C$5)+1,0)),0)))</f>
        <v/>
      </c>
      <c r="S51" s="13" t="str">
        <f>IF(ROWS(S$5:S51)&gt;$U$5,"",SUMPRODUCT(--($C$5:$C$86=$R51),$D$5:$D$86))</f>
        <v/>
      </c>
      <c r="X51" s="26" t="str">
        <f t="array" ref="X51">IF(ROWS(X$5:X51)&gt;COUNTIF($C$5:$C$86,$W$5),"",INDEX(B$5:B$86,SMALL(IF($D$5:$D$86&lt;&gt;"",IF($C$5:$C$86=$W$5,ROW($D$5:$D$86)-ROW($D$5)+1)),ROWS(X$5:X51))))</f>
        <v/>
      </c>
      <c r="Y51" s="26" t="str">
        <f t="array" ref="Y51">IF(ROWS(Y$5:Y51)&gt;COUNTIF($C$5:$C$86,$W$5),"",INDEX(D$5:D$86,SMALL(IF($D$5:$D$86&lt;&gt;"",IF($C$5:$C$86=$W$5,ROW($D$5:$D$86)-ROW($D$5)+1)),ROWS(Y$5:Y51))))</f>
        <v/>
      </c>
      <c r="Z51" s="26" t="str">
        <f t="array" ref="Z51">IF(ROWS(Z$5:Z51)&gt;COUNTIF($C$5:$C$86,$W$5),"",INDEX(E$5:E$86,SMALL(IF($D$5:$D$86&lt;&gt;"",IF($C$5:$C$86=$W$5,ROW($D$5:$D$86)-ROW($D$5)+1)),ROWS(Z$5:Z51))))</f>
        <v/>
      </c>
      <c r="AA51" s="26"/>
      <c r="AB51" s="26"/>
      <c r="AD51" s="21" t="str">
        <f t="array" ref="AD51">IF(ROWS(AD$5:AD51)&gt;COUNTIF($C$5:$C$86,$W$5),"",INDEX(I$5:I$86,SMALL(IF($D$5:$D$86&lt;&gt;"",IF($C$5:$C$86=$W$5,ROW($D$5:$D$86)-ROW($D$5)+1)),ROWS(AD$5:AD51))))</f>
        <v/>
      </c>
      <c r="AE51" s="26" t="str">
        <f t="array" ref="AE51">IF(ROWS(AE$5:AE51)&gt;COUNTIF($C$5:$C$86,$W$5),"",INDEX(J$5:J$86,SMALL(IF($D$5:$D$86&lt;&gt;"",IF($C$5:$C$86=$W$5,ROW($D$5:$D$86)-ROW($D$5)+1)),ROWS(AE$5:AE51))))</f>
        <v/>
      </c>
      <c r="AF51" s="26"/>
      <c r="AG51" s="35"/>
      <c r="AH51" s="26" t="str">
        <f t="array" ref="AH51">IF(ROWS(AH$5:AH51)&gt;COUNTIF($C$5:$C$86,$W$5),"",INDEX(M$5:M$86,SMALL(IF($D$5:$D$86&lt;&gt;"",IF($C$5:$C$86=$W$5,ROW($D$5:$D$86)-ROW($D$5)+1)),ROWS(AH$5:AH51))))</f>
        <v/>
      </c>
      <c r="AI51" s="26" t="str">
        <f t="array" ref="AI51">IF(ROWS(AI$5:AI51)&gt;COUNTIF($C$5:$C$86,$W$5),"",INDEX(N$5:N$86,SMALL(IF($D$5:$D$86&lt;&gt;"",IF($C$5:$C$86=$W$5,ROW($D$5:$D$86)-ROW($D$5)+1)),ROWS(AI$5:AI51))))</f>
        <v/>
      </c>
      <c r="AJ51" s="21" t="str">
        <f t="array" ref="AJ51">IF(ROWS(AJ$5:AJ51)&gt;COUNTIF($C$5:$C$86,$W$5),"",INDEX(O$5:O$86,SMALL(IF($D$5:$D$86&lt;&gt;"",IF($C$5:$C$86=$W$5,ROW($D$5:$D$86)-ROW($D$5)+1)),ROWS(AJ$5:AJ51))))</f>
        <v/>
      </c>
      <c r="AK51" s="26" t="str">
        <f t="array" ref="AK51">IF(ROWS(AK$5:AK51)&gt;COUNTIF($C$5:$C$86,$W$5),"",INDEX(P$5:P$86,SMALL(IF($D$5:$D$86&lt;&gt;"",IF($C$5:$C$86=$W$5,ROW($D$5:$D$86)-ROW($D$5)+1)),ROWS(AK$5:AK51))))</f>
        <v/>
      </c>
      <c r="AN51" s="27" t="str">
        <f t="array" ref="AN51">IF(ROWS($AN$5:AN51)&gt;$U$5,"",INDEX($C$5:$C$86,SMALL(IF($C$5:$C$86&lt;&gt;"",IF(MATCH($C$5:$C$86,$C$5:$C$86,0)=ROW($C$5:$C$86)-ROW($C$5)+1,ROW($C$5:$C$86)-ROW($C$5)+1)),ROWS($AN$5:AN51))))</f>
        <v/>
      </c>
    </row>
    <row r="52" spans="2:40">
      <c r="B52" s="9" t="str">
        <f>IF(C52="","",MAX($B$4:B51)+1)</f>
        <v/>
      </c>
      <c r="C52" s="10"/>
      <c r="D52" s="10"/>
      <c r="E52" s="10"/>
      <c r="F52" s="10"/>
      <c r="G52" s="10"/>
      <c r="H52" s="10"/>
      <c r="I52" s="10"/>
      <c r="J52" s="11"/>
      <c r="K52" s="11"/>
      <c r="L52" s="22"/>
      <c r="M52" s="10"/>
      <c r="N52" s="9"/>
      <c r="O52" s="9"/>
      <c r="P52" s="9"/>
      <c r="R52" s="12" t="str">
        <f t="array" ref="R52">IF(ROWS(R$5:R52)&gt;$U$5,"",INDEX($C$5:$C$86,MATCH(LARGE((SUMIFS($D$5:$D$86,$C$5:$C$86,$C$5:$C$86)+(ROW($C$5:$C$86)-ROW($C$5)-1)/100)*(IF($C$5:$C$86&lt;&gt;"",MATCH($C$5:$C$86,$C$5:$C$86,0)=ROW($C$5:$C$86)-ROW($C$5)+1,0)),ROWS($A$2:A49)),(SUMIFS($D$5:$D$86,$C$5:$C$86,$C$5:$C$86)+(ROW($C$5:$C$86)-ROW($C$5)-1)/100)*(IF($C$5:$C$86&lt;&gt;"",MATCH($C$5:$C$86,$C$5:$C$86,0)=ROW($C$5:$C$86)-ROW($C$5)+1,0)),0)))</f>
        <v/>
      </c>
      <c r="S52" s="13" t="str">
        <f>IF(ROWS(S$5:S52)&gt;$U$5,"",SUMPRODUCT(--($C$5:$C$86=$R52),$D$5:$D$86))</f>
        <v/>
      </c>
      <c r="X52" s="26" t="str">
        <f t="array" ref="X52">IF(ROWS(X$5:X52)&gt;COUNTIF($C$5:$C$86,$W$5),"",INDEX(B$5:B$86,SMALL(IF($D$5:$D$86&lt;&gt;"",IF($C$5:$C$86=$W$5,ROW($D$5:$D$86)-ROW($D$5)+1)),ROWS(X$5:X52))))</f>
        <v/>
      </c>
      <c r="Y52" s="26" t="str">
        <f t="array" ref="Y52">IF(ROWS(Y$5:Y52)&gt;COUNTIF($C$5:$C$86,$W$5),"",INDEX(D$5:D$86,SMALL(IF($D$5:$D$86&lt;&gt;"",IF($C$5:$C$86=$W$5,ROW($D$5:$D$86)-ROW($D$5)+1)),ROWS(Y$5:Y52))))</f>
        <v/>
      </c>
      <c r="Z52" s="26" t="str">
        <f t="array" ref="Z52">IF(ROWS(Z$5:Z52)&gt;COUNTIF($C$5:$C$86,$W$5),"",INDEX(E$5:E$86,SMALL(IF($D$5:$D$86&lt;&gt;"",IF($C$5:$C$86=$W$5,ROW($D$5:$D$86)-ROW($D$5)+1)),ROWS(Z$5:Z52))))</f>
        <v/>
      </c>
      <c r="AA52" s="26"/>
      <c r="AB52" s="26"/>
      <c r="AD52" s="21" t="str">
        <f t="array" ref="AD52">IF(ROWS(AD$5:AD52)&gt;COUNTIF($C$5:$C$86,$W$5),"",INDEX(I$5:I$86,SMALL(IF($D$5:$D$86&lt;&gt;"",IF($C$5:$C$86=$W$5,ROW($D$5:$D$86)-ROW($D$5)+1)),ROWS(AD$5:AD52))))</f>
        <v/>
      </c>
      <c r="AE52" s="26" t="str">
        <f t="array" ref="AE52">IF(ROWS(AE$5:AE52)&gt;COUNTIF($C$5:$C$86,$W$5),"",INDEX(J$5:J$86,SMALL(IF($D$5:$D$86&lt;&gt;"",IF($C$5:$C$86=$W$5,ROW($D$5:$D$86)-ROW($D$5)+1)),ROWS(AE$5:AE52))))</f>
        <v/>
      </c>
      <c r="AF52" s="26"/>
      <c r="AG52" s="35"/>
      <c r="AH52" s="26" t="str">
        <f t="array" ref="AH52">IF(ROWS(AH$5:AH52)&gt;COUNTIF($C$5:$C$86,$W$5),"",INDEX(M$5:M$86,SMALL(IF($D$5:$D$86&lt;&gt;"",IF($C$5:$C$86=$W$5,ROW($D$5:$D$86)-ROW($D$5)+1)),ROWS(AH$5:AH52))))</f>
        <v/>
      </c>
      <c r="AI52" s="26" t="str">
        <f t="array" ref="AI52">IF(ROWS(AI$5:AI52)&gt;COUNTIF($C$5:$C$86,$W$5),"",INDEX(N$5:N$86,SMALL(IF($D$5:$D$86&lt;&gt;"",IF($C$5:$C$86=$W$5,ROW($D$5:$D$86)-ROW($D$5)+1)),ROWS(AI$5:AI52))))</f>
        <v/>
      </c>
      <c r="AJ52" s="21" t="str">
        <f t="array" ref="AJ52">IF(ROWS(AJ$5:AJ52)&gt;COUNTIF($C$5:$C$86,$W$5),"",INDEX(O$5:O$86,SMALL(IF($D$5:$D$86&lt;&gt;"",IF($C$5:$C$86=$W$5,ROW($D$5:$D$86)-ROW($D$5)+1)),ROWS(AJ$5:AJ52))))</f>
        <v/>
      </c>
      <c r="AK52" s="26" t="str">
        <f t="array" ref="AK52">IF(ROWS(AK$5:AK52)&gt;COUNTIF($C$5:$C$86,$W$5),"",INDEX(P$5:P$86,SMALL(IF($D$5:$D$86&lt;&gt;"",IF($C$5:$C$86=$W$5,ROW($D$5:$D$86)-ROW($D$5)+1)),ROWS(AK$5:AK52))))</f>
        <v/>
      </c>
      <c r="AN52" s="27" t="str">
        <f t="array" ref="AN52">IF(ROWS($AN$5:AN52)&gt;$U$5,"",INDEX($C$5:$C$86,SMALL(IF($C$5:$C$86&lt;&gt;"",IF(MATCH($C$5:$C$86,$C$5:$C$86,0)=ROW($C$5:$C$86)-ROW($C$5)+1,ROW($C$5:$C$86)-ROW($C$5)+1)),ROWS($AN$5:AN52))))</f>
        <v/>
      </c>
    </row>
    <row r="53" spans="2:40">
      <c r="B53" s="9" t="str">
        <f>IF(C53="","",MAX($B$4:B52)+1)</f>
        <v/>
      </c>
      <c r="C53" s="10"/>
      <c r="D53" s="10"/>
      <c r="E53" s="10"/>
      <c r="F53" s="10"/>
      <c r="G53" s="10"/>
      <c r="H53" s="10"/>
      <c r="I53" s="10"/>
      <c r="J53" s="11"/>
      <c r="K53" s="11"/>
      <c r="L53" s="22"/>
      <c r="M53" s="10"/>
      <c r="N53" s="9"/>
      <c r="O53" s="9"/>
      <c r="P53" s="9"/>
      <c r="R53" s="12" t="str">
        <f t="array" ref="R53">IF(ROWS(R$5:R53)&gt;$U$5,"",INDEX($C$5:$C$86,MATCH(LARGE((SUMIFS($D$5:$D$86,$C$5:$C$86,$C$5:$C$86)+(ROW($C$5:$C$86)-ROW($C$5)-1)/100)*(IF($C$5:$C$86&lt;&gt;"",MATCH($C$5:$C$86,$C$5:$C$86,0)=ROW($C$5:$C$86)-ROW($C$5)+1,0)),ROWS($A$2:A50)),(SUMIFS($D$5:$D$86,$C$5:$C$86,$C$5:$C$86)+(ROW($C$5:$C$86)-ROW($C$5)-1)/100)*(IF($C$5:$C$86&lt;&gt;"",MATCH($C$5:$C$86,$C$5:$C$86,0)=ROW($C$5:$C$86)-ROW($C$5)+1,0)),0)))</f>
        <v/>
      </c>
      <c r="S53" s="13" t="str">
        <f>IF(ROWS(S$5:S53)&gt;$U$5,"",SUMPRODUCT(--($C$5:$C$86=$R53),$D$5:$D$86))</f>
        <v/>
      </c>
      <c r="X53" s="26" t="str">
        <f t="array" ref="X53">IF(ROWS(X$5:X53)&gt;COUNTIF($C$5:$C$86,$W$5),"",INDEX(B$5:B$86,SMALL(IF($D$5:$D$86&lt;&gt;"",IF($C$5:$C$86=$W$5,ROW($D$5:$D$86)-ROW($D$5)+1)),ROWS(X$5:X53))))</f>
        <v/>
      </c>
      <c r="Y53" s="26" t="str">
        <f t="array" ref="Y53">IF(ROWS(Y$5:Y53)&gt;COUNTIF($C$5:$C$86,$W$5),"",INDEX(D$5:D$86,SMALL(IF($D$5:$D$86&lt;&gt;"",IF($C$5:$C$86=$W$5,ROW($D$5:$D$86)-ROW($D$5)+1)),ROWS(Y$5:Y53))))</f>
        <v/>
      </c>
      <c r="Z53" s="26" t="str">
        <f t="array" ref="Z53">IF(ROWS(Z$5:Z53)&gt;COUNTIF($C$5:$C$86,$W$5),"",INDEX(E$5:E$86,SMALL(IF($D$5:$D$86&lt;&gt;"",IF($C$5:$C$86=$W$5,ROW($D$5:$D$86)-ROW($D$5)+1)),ROWS(Z$5:Z53))))</f>
        <v/>
      </c>
      <c r="AA53" s="26"/>
      <c r="AB53" s="26"/>
      <c r="AD53" s="21" t="str">
        <f t="array" ref="AD53">IF(ROWS(AD$5:AD53)&gt;COUNTIF($C$5:$C$86,$W$5),"",INDEX(I$5:I$86,SMALL(IF($D$5:$D$86&lt;&gt;"",IF($C$5:$C$86=$W$5,ROW($D$5:$D$86)-ROW($D$5)+1)),ROWS(AD$5:AD53))))</f>
        <v/>
      </c>
      <c r="AE53" s="26" t="str">
        <f t="array" ref="AE53">IF(ROWS(AE$5:AE53)&gt;COUNTIF($C$5:$C$86,$W$5),"",INDEX(J$5:J$86,SMALL(IF($D$5:$D$86&lt;&gt;"",IF($C$5:$C$86=$W$5,ROW($D$5:$D$86)-ROW($D$5)+1)),ROWS(AE$5:AE53))))</f>
        <v/>
      </c>
      <c r="AF53" s="26"/>
      <c r="AG53" s="35"/>
      <c r="AH53" s="26" t="str">
        <f t="array" ref="AH53">IF(ROWS(AH$5:AH53)&gt;COUNTIF($C$5:$C$86,$W$5),"",INDEX(M$5:M$86,SMALL(IF($D$5:$D$86&lt;&gt;"",IF($C$5:$C$86=$W$5,ROW($D$5:$D$86)-ROW($D$5)+1)),ROWS(AH$5:AH53))))</f>
        <v/>
      </c>
      <c r="AI53" s="26" t="str">
        <f t="array" ref="AI53">IF(ROWS(AI$5:AI53)&gt;COUNTIF($C$5:$C$86,$W$5),"",INDEX(N$5:N$86,SMALL(IF($D$5:$D$86&lt;&gt;"",IF($C$5:$C$86=$W$5,ROW($D$5:$D$86)-ROW($D$5)+1)),ROWS(AI$5:AI53))))</f>
        <v/>
      </c>
      <c r="AJ53" s="21" t="str">
        <f t="array" ref="AJ53">IF(ROWS(AJ$5:AJ53)&gt;COUNTIF($C$5:$C$86,$W$5),"",INDEX(O$5:O$86,SMALL(IF($D$5:$D$86&lt;&gt;"",IF($C$5:$C$86=$W$5,ROW($D$5:$D$86)-ROW($D$5)+1)),ROWS(AJ$5:AJ53))))</f>
        <v/>
      </c>
      <c r="AK53" s="26" t="str">
        <f t="array" ref="AK53">IF(ROWS(AK$5:AK53)&gt;COUNTIF($C$5:$C$86,$W$5),"",INDEX(P$5:P$86,SMALL(IF($D$5:$D$86&lt;&gt;"",IF($C$5:$C$86=$W$5,ROW($D$5:$D$86)-ROW($D$5)+1)),ROWS(AK$5:AK53))))</f>
        <v/>
      </c>
      <c r="AN53" s="27" t="str">
        <f t="array" ref="AN53">IF(ROWS($AN$5:AN53)&gt;$U$5,"",INDEX($C$5:$C$86,SMALL(IF($C$5:$C$86&lt;&gt;"",IF(MATCH($C$5:$C$86,$C$5:$C$86,0)=ROW($C$5:$C$86)-ROW($C$5)+1,ROW($C$5:$C$86)-ROW($C$5)+1)),ROWS($AN$5:AN53))))</f>
        <v/>
      </c>
    </row>
    <row r="54" spans="2:40">
      <c r="B54" s="9" t="str">
        <f>IF(C54="","",MAX($B$4:B53)+1)</f>
        <v/>
      </c>
      <c r="C54" s="10"/>
      <c r="D54" s="10"/>
      <c r="E54" s="10"/>
      <c r="F54" s="10"/>
      <c r="G54" s="10"/>
      <c r="H54" s="10"/>
      <c r="I54" s="10"/>
      <c r="J54" s="11"/>
      <c r="K54" s="11"/>
      <c r="L54" s="22"/>
      <c r="M54" s="10"/>
      <c r="N54" s="9"/>
      <c r="O54" s="9"/>
      <c r="P54" s="9"/>
      <c r="R54" s="12" t="str">
        <f t="array" ref="R54">IF(ROWS(R$5:R54)&gt;$U$5,"",INDEX($C$5:$C$86,MATCH(LARGE((SUMIFS($D$5:$D$86,$C$5:$C$86,$C$5:$C$86)+(ROW($C$5:$C$86)-ROW($C$5)-1)/100)*(IF($C$5:$C$86&lt;&gt;"",MATCH($C$5:$C$86,$C$5:$C$86,0)=ROW($C$5:$C$86)-ROW($C$5)+1,0)),ROWS($A$2:A51)),(SUMIFS($D$5:$D$86,$C$5:$C$86,$C$5:$C$86)+(ROW($C$5:$C$86)-ROW($C$5)-1)/100)*(IF($C$5:$C$86&lt;&gt;"",MATCH($C$5:$C$86,$C$5:$C$86,0)=ROW($C$5:$C$86)-ROW($C$5)+1,0)),0)))</f>
        <v/>
      </c>
      <c r="S54" s="13" t="str">
        <f>IF(ROWS(S$5:S54)&gt;$U$5,"",SUMPRODUCT(--($C$5:$C$86=$R54),$D$5:$D$86))</f>
        <v/>
      </c>
      <c r="X54" s="26" t="str">
        <f t="array" ref="X54">IF(ROWS(X$5:X54)&gt;COUNTIF($C$5:$C$86,$W$5),"",INDEX(B$5:B$86,SMALL(IF($D$5:$D$86&lt;&gt;"",IF($C$5:$C$86=$W$5,ROW($D$5:$D$86)-ROW($D$5)+1)),ROWS(X$5:X54))))</f>
        <v/>
      </c>
      <c r="Y54" s="26" t="str">
        <f t="array" ref="Y54">IF(ROWS(Y$5:Y54)&gt;COUNTIF($C$5:$C$86,$W$5),"",INDEX(D$5:D$86,SMALL(IF($D$5:$D$86&lt;&gt;"",IF($C$5:$C$86=$W$5,ROW($D$5:$D$86)-ROW($D$5)+1)),ROWS(Y$5:Y54))))</f>
        <v/>
      </c>
      <c r="Z54" s="26" t="str">
        <f t="array" ref="Z54">IF(ROWS(Z$5:Z54)&gt;COUNTIF($C$5:$C$86,$W$5),"",INDEX(E$5:E$86,SMALL(IF($D$5:$D$86&lt;&gt;"",IF($C$5:$C$86=$W$5,ROW($D$5:$D$86)-ROW($D$5)+1)),ROWS(Z$5:Z54))))</f>
        <v/>
      </c>
      <c r="AA54" s="26"/>
      <c r="AB54" s="26"/>
      <c r="AD54" s="21" t="str">
        <f t="array" ref="AD54">IF(ROWS(AD$5:AD54)&gt;COUNTIF($C$5:$C$86,$W$5),"",INDEX(I$5:I$86,SMALL(IF($D$5:$D$86&lt;&gt;"",IF($C$5:$C$86=$W$5,ROW($D$5:$D$86)-ROW($D$5)+1)),ROWS(AD$5:AD54))))</f>
        <v/>
      </c>
      <c r="AE54" s="26" t="str">
        <f t="array" ref="AE54">IF(ROWS(AE$5:AE54)&gt;COUNTIF($C$5:$C$86,$W$5),"",INDEX(J$5:J$86,SMALL(IF($D$5:$D$86&lt;&gt;"",IF($C$5:$C$86=$W$5,ROW($D$5:$D$86)-ROW($D$5)+1)),ROWS(AE$5:AE54))))</f>
        <v/>
      </c>
      <c r="AF54" s="26"/>
      <c r="AG54" s="35"/>
      <c r="AH54" s="26" t="str">
        <f t="array" ref="AH54">IF(ROWS(AH$5:AH54)&gt;COUNTIF($C$5:$C$86,$W$5),"",INDEX(M$5:M$86,SMALL(IF($D$5:$D$86&lt;&gt;"",IF($C$5:$C$86=$W$5,ROW($D$5:$D$86)-ROW($D$5)+1)),ROWS(AH$5:AH54))))</f>
        <v/>
      </c>
      <c r="AI54" s="26" t="str">
        <f t="array" ref="AI54">IF(ROWS(AI$5:AI54)&gt;COUNTIF($C$5:$C$86,$W$5),"",INDEX(N$5:N$86,SMALL(IF($D$5:$D$86&lt;&gt;"",IF($C$5:$C$86=$W$5,ROW($D$5:$D$86)-ROW($D$5)+1)),ROWS(AI$5:AI54))))</f>
        <v/>
      </c>
      <c r="AJ54" s="21" t="str">
        <f t="array" ref="AJ54">IF(ROWS(AJ$5:AJ54)&gt;COUNTIF($C$5:$C$86,$W$5),"",INDEX(O$5:O$86,SMALL(IF($D$5:$D$86&lt;&gt;"",IF($C$5:$C$86=$W$5,ROW($D$5:$D$86)-ROW($D$5)+1)),ROWS(AJ$5:AJ54))))</f>
        <v/>
      </c>
      <c r="AK54" s="26" t="str">
        <f t="array" ref="AK54">IF(ROWS(AK$5:AK54)&gt;COUNTIF($C$5:$C$86,$W$5),"",INDEX(P$5:P$86,SMALL(IF($D$5:$D$86&lt;&gt;"",IF($C$5:$C$86=$W$5,ROW($D$5:$D$86)-ROW($D$5)+1)),ROWS(AK$5:AK54))))</f>
        <v/>
      </c>
      <c r="AN54" s="27" t="str">
        <f t="array" ref="AN54">IF(ROWS($AN$5:AN54)&gt;$U$5,"",INDEX($C$5:$C$86,SMALL(IF($C$5:$C$86&lt;&gt;"",IF(MATCH($C$5:$C$86,$C$5:$C$86,0)=ROW($C$5:$C$86)-ROW($C$5)+1,ROW($C$5:$C$86)-ROW($C$5)+1)),ROWS($AN$5:AN54))))</f>
        <v/>
      </c>
    </row>
    <row r="55" spans="2:40">
      <c r="B55" s="9" t="str">
        <f>IF(C55="","",MAX($B$4:B54)+1)</f>
        <v/>
      </c>
      <c r="C55" s="10"/>
      <c r="D55" s="10"/>
      <c r="E55" s="10"/>
      <c r="F55" s="10"/>
      <c r="G55" s="10"/>
      <c r="H55" s="10"/>
      <c r="I55" s="10"/>
      <c r="J55" s="11"/>
      <c r="K55" s="11"/>
      <c r="L55" s="22"/>
      <c r="M55" s="10"/>
      <c r="N55" s="9"/>
      <c r="O55" s="9"/>
      <c r="P55" s="9"/>
      <c r="R55" s="12" t="str">
        <f t="array" ref="R55">IF(ROWS(R$5:R55)&gt;$U$5,"",INDEX($C$5:$C$86,MATCH(LARGE((SUMIFS($D$5:$D$86,$C$5:$C$86,$C$5:$C$86)+(ROW($C$5:$C$86)-ROW($C$5)-1)/100)*(IF($C$5:$C$86&lt;&gt;"",MATCH($C$5:$C$86,$C$5:$C$86,0)=ROW($C$5:$C$86)-ROW($C$5)+1,0)),ROWS($A$2:A52)),(SUMIFS($D$5:$D$86,$C$5:$C$86,$C$5:$C$86)+(ROW($C$5:$C$86)-ROW($C$5)-1)/100)*(IF($C$5:$C$86&lt;&gt;"",MATCH($C$5:$C$86,$C$5:$C$86,0)=ROW($C$5:$C$86)-ROW($C$5)+1,0)),0)))</f>
        <v/>
      </c>
      <c r="S55" s="13" t="str">
        <f>IF(ROWS(S$5:S55)&gt;$U$5,"",SUMPRODUCT(--($C$5:$C$86=$R55),$D$5:$D$86))</f>
        <v/>
      </c>
      <c r="X55" s="26" t="str">
        <f t="array" ref="X55">IF(ROWS(X$5:X55)&gt;COUNTIF($C$5:$C$86,$W$5),"",INDEX(B$5:B$86,SMALL(IF($D$5:$D$86&lt;&gt;"",IF($C$5:$C$86=$W$5,ROW($D$5:$D$86)-ROW($D$5)+1)),ROWS(X$5:X55))))</f>
        <v/>
      </c>
      <c r="Y55" s="26" t="str">
        <f t="array" ref="Y55">IF(ROWS(Y$5:Y55)&gt;COUNTIF($C$5:$C$86,$W$5),"",INDEX(D$5:D$86,SMALL(IF($D$5:$D$86&lt;&gt;"",IF($C$5:$C$86=$W$5,ROW($D$5:$D$86)-ROW($D$5)+1)),ROWS(Y$5:Y55))))</f>
        <v/>
      </c>
      <c r="Z55" s="26" t="str">
        <f t="array" ref="Z55">IF(ROWS(Z$5:Z55)&gt;COUNTIF($C$5:$C$86,$W$5),"",INDEX(E$5:E$86,SMALL(IF($D$5:$D$86&lt;&gt;"",IF($C$5:$C$86=$W$5,ROW($D$5:$D$86)-ROW($D$5)+1)),ROWS(Z$5:Z55))))</f>
        <v/>
      </c>
      <c r="AA55" s="26"/>
      <c r="AB55" s="26"/>
      <c r="AD55" s="21" t="str">
        <f t="array" ref="AD55">IF(ROWS(AD$5:AD55)&gt;COUNTIF($C$5:$C$86,$W$5),"",INDEX(I$5:I$86,SMALL(IF($D$5:$D$86&lt;&gt;"",IF($C$5:$C$86=$W$5,ROW($D$5:$D$86)-ROW($D$5)+1)),ROWS(AD$5:AD55))))</f>
        <v/>
      </c>
      <c r="AE55" s="26" t="str">
        <f t="array" ref="AE55">IF(ROWS(AE$5:AE55)&gt;COUNTIF($C$5:$C$86,$W$5),"",INDEX(J$5:J$86,SMALL(IF($D$5:$D$86&lt;&gt;"",IF($C$5:$C$86=$W$5,ROW($D$5:$D$86)-ROW($D$5)+1)),ROWS(AE$5:AE55))))</f>
        <v/>
      </c>
      <c r="AF55" s="26"/>
      <c r="AG55" s="35"/>
      <c r="AH55" s="26" t="str">
        <f t="array" ref="AH55">IF(ROWS(AH$5:AH55)&gt;COUNTIF($C$5:$C$86,$W$5),"",INDEX(M$5:M$86,SMALL(IF($D$5:$D$86&lt;&gt;"",IF($C$5:$C$86=$W$5,ROW($D$5:$D$86)-ROW($D$5)+1)),ROWS(AH$5:AH55))))</f>
        <v/>
      </c>
      <c r="AI55" s="26" t="str">
        <f t="array" ref="AI55">IF(ROWS(AI$5:AI55)&gt;COUNTIF($C$5:$C$86,$W$5),"",INDEX(N$5:N$86,SMALL(IF($D$5:$D$86&lt;&gt;"",IF($C$5:$C$86=$W$5,ROW($D$5:$D$86)-ROW($D$5)+1)),ROWS(AI$5:AI55))))</f>
        <v/>
      </c>
      <c r="AJ55" s="21" t="str">
        <f t="array" ref="AJ55">IF(ROWS(AJ$5:AJ55)&gt;COUNTIF($C$5:$C$86,$W$5),"",INDEX(O$5:O$86,SMALL(IF($D$5:$D$86&lt;&gt;"",IF($C$5:$C$86=$W$5,ROW($D$5:$D$86)-ROW($D$5)+1)),ROWS(AJ$5:AJ55))))</f>
        <v/>
      </c>
      <c r="AK55" s="26" t="str">
        <f t="array" ref="AK55">IF(ROWS(AK$5:AK55)&gt;COUNTIF($C$5:$C$86,$W$5),"",INDEX(P$5:P$86,SMALL(IF($D$5:$D$86&lt;&gt;"",IF($C$5:$C$86=$W$5,ROW($D$5:$D$86)-ROW($D$5)+1)),ROWS(AK$5:AK55))))</f>
        <v/>
      </c>
      <c r="AN55" s="27" t="str">
        <f t="array" ref="AN55">IF(ROWS($AN$5:AN55)&gt;$U$5,"",INDEX($C$5:$C$86,SMALL(IF($C$5:$C$86&lt;&gt;"",IF(MATCH($C$5:$C$86,$C$5:$C$86,0)=ROW($C$5:$C$86)-ROW($C$5)+1,ROW($C$5:$C$86)-ROW($C$5)+1)),ROWS($AN$5:AN55))))</f>
        <v/>
      </c>
    </row>
    <row r="56" spans="2:40">
      <c r="B56" s="9" t="str">
        <f>IF(C56="","",MAX($B$4:B55)+1)</f>
        <v/>
      </c>
      <c r="C56" s="10"/>
      <c r="D56" s="10"/>
      <c r="E56" s="10"/>
      <c r="F56" s="10"/>
      <c r="G56" s="10"/>
      <c r="H56" s="10"/>
      <c r="I56" s="10"/>
      <c r="J56" s="11"/>
      <c r="K56" s="11"/>
      <c r="L56" s="22"/>
      <c r="M56" s="10"/>
      <c r="N56" s="9"/>
      <c r="O56" s="9"/>
      <c r="P56" s="9"/>
      <c r="R56" s="12" t="str">
        <f t="array" ref="R56">IF(ROWS(R$5:R56)&gt;$U$5,"",INDEX($C$5:$C$86,MATCH(LARGE((SUMIFS($D$5:$D$86,$C$5:$C$86,$C$5:$C$86)+(ROW($C$5:$C$86)-ROW($C$5)-1)/100)*(IF($C$5:$C$86&lt;&gt;"",MATCH($C$5:$C$86,$C$5:$C$86,0)=ROW($C$5:$C$86)-ROW($C$5)+1,0)),ROWS($A$2:A53)),(SUMIFS($D$5:$D$86,$C$5:$C$86,$C$5:$C$86)+(ROW($C$5:$C$86)-ROW($C$5)-1)/100)*(IF($C$5:$C$86&lt;&gt;"",MATCH($C$5:$C$86,$C$5:$C$86,0)=ROW($C$5:$C$86)-ROW($C$5)+1,0)),0)))</f>
        <v/>
      </c>
      <c r="S56" s="13" t="str">
        <f>IF(ROWS(S$5:S56)&gt;$U$5,"",SUMPRODUCT(--($C$5:$C$86=$R56),$D$5:$D$86))</f>
        <v/>
      </c>
      <c r="X56" s="26" t="str">
        <f t="array" ref="X56">IF(ROWS(X$5:X56)&gt;COUNTIF($C$5:$C$86,$W$5),"",INDEX(B$5:B$86,SMALL(IF($D$5:$D$86&lt;&gt;"",IF($C$5:$C$86=$W$5,ROW($D$5:$D$86)-ROW($D$5)+1)),ROWS(X$5:X56))))</f>
        <v/>
      </c>
      <c r="Y56" s="26" t="str">
        <f t="array" ref="Y56">IF(ROWS(Y$5:Y56)&gt;COUNTIF($C$5:$C$86,$W$5),"",INDEX(D$5:D$86,SMALL(IF($D$5:$D$86&lt;&gt;"",IF($C$5:$C$86=$W$5,ROW($D$5:$D$86)-ROW($D$5)+1)),ROWS(Y$5:Y56))))</f>
        <v/>
      </c>
      <c r="Z56" s="26" t="str">
        <f t="array" ref="Z56">IF(ROWS(Z$5:Z56)&gt;COUNTIF($C$5:$C$86,$W$5),"",INDEX(E$5:E$86,SMALL(IF($D$5:$D$86&lt;&gt;"",IF($C$5:$C$86=$W$5,ROW($D$5:$D$86)-ROW($D$5)+1)),ROWS(Z$5:Z56))))</f>
        <v/>
      </c>
      <c r="AA56" s="26"/>
      <c r="AB56" s="26"/>
      <c r="AD56" s="21" t="str">
        <f t="array" ref="AD56">IF(ROWS(AD$5:AD56)&gt;COUNTIF($C$5:$C$86,$W$5),"",INDEX(I$5:I$86,SMALL(IF($D$5:$D$86&lt;&gt;"",IF($C$5:$C$86=$W$5,ROW($D$5:$D$86)-ROW($D$5)+1)),ROWS(AD$5:AD56))))</f>
        <v/>
      </c>
      <c r="AE56" s="26" t="str">
        <f t="array" ref="AE56">IF(ROWS(AE$5:AE56)&gt;COUNTIF($C$5:$C$86,$W$5),"",INDEX(J$5:J$86,SMALL(IF($D$5:$D$86&lt;&gt;"",IF($C$5:$C$86=$W$5,ROW($D$5:$D$86)-ROW($D$5)+1)),ROWS(AE$5:AE56))))</f>
        <v/>
      </c>
      <c r="AF56" s="26"/>
      <c r="AG56" s="35"/>
      <c r="AH56" s="26" t="str">
        <f t="array" ref="AH56">IF(ROWS(AH$5:AH56)&gt;COUNTIF($C$5:$C$86,$W$5),"",INDEX(M$5:M$86,SMALL(IF($D$5:$D$86&lt;&gt;"",IF($C$5:$C$86=$W$5,ROW($D$5:$D$86)-ROW($D$5)+1)),ROWS(AH$5:AH56))))</f>
        <v/>
      </c>
      <c r="AI56" s="26" t="str">
        <f t="array" ref="AI56">IF(ROWS(AI$5:AI56)&gt;COUNTIF($C$5:$C$86,$W$5),"",INDEX(N$5:N$86,SMALL(IF($D$5:$D$86&lt;&gt;"",IF($C$5:$C$86=$W$5,ROW($D$5:$D$86)-ROW($D$5)+1)),ROWS(AI$5:AI56))))</f>
        <v/>
      </c>
      <c r="AJ56" s="21" t="str">
        <f t="array" ref="AJ56">IF(ROWS(AJ$5:AJ56)&gt;COUNTIF($C$5:$C$86,$W$5),"",INDEX(O$5:O$86,SMALL(IF($D$5:$D$86&lt;&gt;"",IF($C$5:$C$86=$W$5,ROW($D$5:$D$86)-ROW($D$5)+1)),ROWS(AJ$5:AJ56))))</f>
        <v/>
      </c>
      <c r="AK56" s="26" t="str">
        <f t="array" ref="AK56">IF(ROWS(AK$5:AK56)&gt;COUNTIF($C$5:$C$86,$W$5),"",INDEX(P$5:P$86,SMALL(IF($D$5:$D$86&lt;&gt;"",IF($C$5:$C$86=$W$5,ROW($D$5:$D$86)-ROW($D$5)+1)),ROWS(AK$5:AK56))))</f>
        <v/>
      </c>
      <c r="AN56" s="27" t="str">
        <f t="array" ref="AN56">IF(ROWS($AN$5:AN56)&gt;$U$5,"",INDEX($C$5:$C$86,SMALL(IF($C$5:$C$86&lt;&gt;"",IF(MATCH($C$5:$C$86,$C$5:$C$86,0)=ROW($C$5:$C$86)-ROW($C$5)+1,ROW($C$5:$C$86)-ROW($C$5)+1)),ROWS($AN$5:AN56))))</f>
        <v/>
      </c>
    </row>
    <row r="57" spans="2:40">
      <c r="B57" s="9" t="str">
        <f>IF(C57="","",MAX($B$4:B56)+1)</f>
        <v/>
      </c>
      <c r="C57" s="10"/>
      <c r="D57" s="10"/>
      <c r="E57" s="10"/>
      <c r="F57" s="10"/>
      <c r="G57" s="10"/>
      <c r="H57" s="10"/>
      <c r="I57" s="10"/>
      <c r="J57" s="11"/>
      <c r="K57" s="11"/>
      <c r="L57" s="22"/>
      <c r="M57" s="10"/>
      <c r="N57" s="9"/>
      <c r="O57" s="9"/>
      <c r="P57" s="9"/>
      <c r="R57" s="12" t="str">
        <f t="array" ref="R57">IF(ROWS(R$5:R57)&gt;$U$5,"",INDEX($C$5:$C$86,MATCH(LARGE((SUMIFS($D$5:$D$86,$C$5:$C$86,$C$5:$C$86)+(ROW($C$5:$C$86)-ROW($C$5)-1)/100)*(IF($C$5:$C$86&lt;&gt;"",MATCH($C$5:$C$86,$C$5:$C$86,0)=ROW($C$5:$C$86)-ROW($C$5)+1,0)),ROWS($A$2:A54)),(SUMIFS($D$5:$D$86,$C$5:$C$86,$C$5:$C$86)+(ROW($C$5:$C$86)-ROW($C$5)-1)/100)*(IF($C$5:$C$86&lt;&gt;"",MATCH($C$5:$C$86,$C$5:$C$86,0)=ROW($C$5:$C$86)-ROW($C$5)+1,0)),0)))</f>
        <v/>
      </c>
      <c r="S57" s="13" t="str">
        <f>IF(ROWS(S$5:S57)&gt;$U$5,"",SUMPRODUCT(--($C$5:$C$86=$R57),$D$5:$D$86))</f>
        <v/>
      </c>
      <c r="X57" s="26" t="str">
        <f t="array" ref="X57">IF(ROWS(X$5:X57)&gt;COUNTIF($C$5:$C$86,$W$5),"",INDEX(B$5:B$86,SMALL(IF($D$5:$D$86&lt;&gt;"",IF($C$5:$C$86=$W$5,ROW($D$5:$D$86)-ROW($D$5)+1)),ROWS(X$5:X57))))</f>
        <v/>
      </c>
      <c r="Y57" s="26" t="str">
        <f t="array" ref="Y57">IF(ROWS(Y$5:Y57)&gt;COUNTIF($C$5:$C$86,$W$5),"",INDEX(D$5:D$86,SMALL(IF($D$5:$D$86&lt;&gt;"",IF($C$5:$C$86=$W$5,ROW($D$5:$D$86)-ROW($D$5)+1)),ROWS(Y$5:Y57))))</f>
        <v/>
      </c>
      <c r="Z57" s="26" t="str">
        <f t="array" ref="Z57">IF(ROWS(Z$5:Z57)&gt;COUNTIF($C$5:$C$86,$W$5),"",INDEX(E$5:E$86,SMALL(IF($D$5:$D$86&lt;&gt;"",IF($C$5:$C$86=$W$5,ROW($D$5:$D$86)-ROW($D$5)+1)),ROWS(Z$5:Z57))))</f>
        <v/>
      </c>
      <c r="AA57" s="26"/>
      <c r="AB57" s="26"/>
      <c r="AD57" s="21" t="str">
        <f t="array" ref="AD57">IF(ROWS(AD$5:AD57)&gt;COUNTIF($C$5:$C$86,$W$5),"",INDEX(I$5:I$86,SMALL(IF($D$5:$D$86&lt;&gt;"",IF($C$5:$C$86=$W$5,ROW($D$5:$D$86)-ROW($D$5)+1)),ROWS(AD$5:AD57))))</f>
        <v/>
      </c>
      <c r="AE57" s="26" t="str">
        <f t="array" ref="AE57">IF(ROWS(AE$5:AE57)&gt;COUNTIF($C$5:$C$86,$W$5),"",INDEX(J$5:J$86,SMALL(IF($D$5:$D$86&lt;&gt;"",IF($C$5:$C$86=$W$5,ROW($D$5:$D$86)-ROW($D$5)+1)),ROWS(AE$5:AE57))))</f>
        <v/>
      </c>
      <c r="AF57" s="26"/>
      <c r="AG57" s="35"/>
      <c r="AH57" s="26" t="str">
        <f t="array" ref="AH57">IF(ROWS(AH$5:AH57)&gt;COUNTIF($C$5:$C$86,$W$5),"",INDEX(M$5:M$86,SMALL(IF($D$5:$D$86&lt;&gt;"",IF($C$5:$C$86=$W$5,ROW($D$5:$D$86)-ROW($D$5)+1)),ROWS(AH$5:AH57))))</f>
        <v/>
      </c>
      <c r="AI57" s="26" t="str">
        <f t="array" ref="AI57">IF(ROWS(AI$5:AI57)&gt;COUNTIF($C$5:$C$86,$W$5),"",INDEX(N$5:N$86,SMALL(IF($D$5:$D$86&lt;&gt;"",IF($C$5:$C$86=$W$5,ROW($D$5:$D$86)-ROW($D$5)+1)),ROWS(AI$5:AI57))))</f>
        <v/>
      </c>
      <c r="AJ57" s="21" t="str">
        <f t="array" ref="AJ57">IF(ROWS(AJ$5:AJ57)&gt;COUNTIF($C$5:$C$86,$W$5),"",INDEX(O$5:O$86,SMALL(IF($D$5:$D$86&lt;&gt;"",IF($C$5:$C$86=$W$5,ROW($D$5:$D$86)-ROW($D$5)+1)),ROWS(AJ$5:AJ57))))</f>
        <v/>
      </c>
      <c r="AK57" s="26" t="str">
        <f t="array" ref="AK57">IF(ROWS(AK$5:AK57)&gt;COUNTIF($C$5:$C$86,$W$5),"",INDEX(P$5:P$86,SMALL(IF($D$5:$D$86&lt;&gt;"",IF($C$5:$C$86=$W$5,ROW($D$5:$D$86)-ROW($D$5)+1)),ROWS(AK$5:AK57))))</f>
        <v/>
      </c>
      <c r="AN57" s="27" t="str">
        <f t="array" ref="AN57">IF(ROWS($AN$5:AN57)&gt;$U$5,"",INDEX($C$5:$C$86,SMALL(IF($C$5:$C$86&lt;&gt;"",IF(MATCH($C$5:$C$86,$C$5:$C$86,0)=ROW($C$5:$C$86)-ROW($C$5)+1,ROW($C$5:$C$86)-ROW($C$5)+1)),ROWS($AN$5:AN57))))</f>
        <v/>
      </c>
    </row>
    <row r="58" spans="2:40">
      <c r="B58" s="9" t="str">
        <f>IF(C58="","",MAX($B$4:B57)+1)</f>
        <v/>
      </c>
      <c r="C58" s="10"/>
      <c r="D58" s="10"/>
      <c r="E58" s="10"/>
      <c r="F58" s="10"/>
      <c r="G58" s="10"/>
      <c r="H58" s="10"/>
      <c r="I58" s="10"/>
      <c r="J58" s="11"/>
      <c r="K58" s="11"/>
      <c r="L58" s="22"/>
      <c r="M58" s="10"/>
      <c r="N58" s="9"/>
      <c r="O58" s="9"/>
      <c r="P58" s="9"/>
      <c r="R58" s="12" t="str">
        <f t="array" ref="R58">IF(ROWS(R$5:R58)&gt;$U$5,"",INDEX($C$5:$C$86,MATCH(LARGE((SUMIFS($D$5:$D$86,$C$5:$C$86,$C$5:$C$86)+(ROW($C$5:$C$86)-ROW($C$5)-1)/100)*(IF($C$5:$C$86&lt;&gt;"",MATCH($C$5:$C$86,$C$5:$C$86,0)=ROW($C$5:$C$86)-ROW($C$5)+1,0)),ROWS($A$2:A55)),(SUMIFS($D$5:$D$86,$C$5:$C$86,$C$5:$C$86)+(ROW($C$5:$C$86)-ROW($C$5)-1)/100)*(IF($C$5:$C$86&lt;&gt;"",MATCH($C$5:$C$86,$C$5:$C$86,0)=ROW($C$5:$C$86)-ROW($C$5)+1,0)),0)))</f>
        <v/>
      </c>
      <c r="S58" s="13" t="str">
        <f>IF(ROWS(S$5:S58)&gt;$U$5,"",SUMPRODUCT(--($C$5:$C$86=$R58),$D$5:$D$86))</f>
        <v/>
      </c>
      <c r="X58" s="26" t="str">
        <f t="array" ref="X58">IF(ROWS(X$5:X58)&gt;COUNTIF($C$5:$C$86,$W$5),"",INDEX(B$5:B$86,SMALL(IF($D$5:$D$86&lt;&gt;"",IF($C$5:$C$86=$W$5,ROW($D$5:$D$86)-ROW($D$5)+1)),ROWS(X$5:X58))))</f>
        <v/>
      </c>
      <c r="Y58" s="26" t="str">
        <f t="array" ref="Y58">IF(ROWS(Y$5:Y58)&gt;COUNTIF($C$5:$C$86,$W$5),"",INDEX(D$5:D$86,SMALL(IF($D$5:$D$86&lt;&gt;"",IF($C$5:$C$86=$W$5,ROW($D$5:$D$86)-ROW($D$5)+1)),ROWS(Y$5:Y58))))</f>
        <v/>
      </c>
      <c r="Z58" s="26" t="str">
        <f t="array" ref="Z58">IF(ROWS(Z$5:Z58)&gt;COUNTIF($C$5:$C$86,$W$5),"",INDEX(E$5:E$86,SMALL(IF($D$5:$D$86&lt;&gt;"",IF($C$5:$C$86=$W$5,ROW($D$5:$D$86)-ROW($D$5)+1)),ROWS(Z$5:Z58))))</f>
        <v/>
      </c>
      <c r="AA58" s="26"/>
      <c r="AB58" s="26"/>
      <c r="AD58" s="21" t="str">
        <f t="array" ref="AD58">IF(ROWS(AD$5:AD58)&gt;COUNTIF($C$5:$C$86,$W$5),"",INDEX(I$5:I$86,SMALL(IF($D$5:$D$86&lt;&gt;"",IF($C$5:$C$86=$W$5,ROW($D$5:$D$86)-ROW($D$5)+1)),ROWS(AD$5:AD58))))</f>
        <v/>
      </c>
      <c r="AE58" s="26" t="str">
        <f t="array" ref="AE58">IF(ROWS(AE$5:AE58)&gt;COUNTIF($C$5:$C$86,$W$5),"",INDEX(J$5:J$86,SMALL(IF($D$5:$D$86&lt;&gt;"",IF($C$5:$C$86=$W$5,ROW($D$5:$D$86)-ROW($D$5)+1)),ROWS(AE$5:AE58))))</f>
        <v/>
      </c>
      <c r="AF58" s="26"/>
      <c r="AG58" s="35"/>
      <c r="AH58" s="26" t="str">
        <f t="array" ref="AH58">IF(ROWS(AH$5:AH58)&gt;COUNTIF($C$5:$C$86,$W$5),"",INDEX(M$5:M$86,SMALL(IF($D$5:$D$86&lt;&gt;"",IF($C$5:$C$86=$W$5,ROW($D$5:$D$86)-ROW($D$5)+1)),ROWS(AH$5:AH58))))</f>
        <v/>
      </c>
      <c r="AI58" s="26" t="str">
        <f t="array" ref="AI58">IF(ROWS(AI$5:AI58)&gt;COUNTIF($C$5:$C$86,$W$5),"",INDEX(N$5:N$86,SMALL(IF($D$5:$D$86&lt;&gt;"",IF($C$5:$C$86=$W$5,ROW($D$5:$D$86)-ROW($D$5)+1)),ROWS(AI$5:AI58))))</f>
        <v/>
      </c>
      <c r="AJ58" s="21" t="str">
        <f t="array" ref="AJ58">IF(ROWS(AJ$5:AJ58)&gt;COUNTIF($C$5:$C$86,$W$5),"",INDEX(O$5:O$86,SMALL(IF($D$5:$D$86&lt;&gt;"",IF($C$5:$C$86=$W$5,ROW($D$5:$D$86)-ROW($D$5)+1)),ROWS(AJ$5:AJ58))))</f>
        <v/>
      </c>
      <c r="AK58" s="26" t="str">
        <f t="array" ref="AK58">IF(ROWS(AK$5:AK58)&gt;COUNTIF($C$5:$C$86,$W$5),"",INDEX(P$5:P$86,SMALL(IF($D$5:$D$86&lt;&gt;"",IF($C$5:$C$86=$W$5,ROW($D$5:$D$86)-ROW($D$5)+1)),ROWS(AK$5:AK58))))</f>
        <v/>
      </c>
      <c r="AN58" s="27" t="str">
        <f t="array" ref="AN58">IF(ROWS($AN$5:AN58)&gt;$U$5,"",INDEX($C$5:$C$86,SMALL(IF($C$5:$C$86&lt;&gt;"",IF(MATCH($C$5:$C$86,$C$5:$C$86,0)=ROW($C$5:$C$86)-ROW($C$5)+1,ROW($C$5:$C$86)-ROW($C$5)+1)),ROWS($AN$5:AN58))))</f>
        <v/>
      </c>
    </row>
    <row r="59" spans="2:40">
      <c r="B59" s="9" t="str">
        <f>IF(C59="","",MAX($B$4:B58)+1)</f>
        <v/>
      </c>
      <c r="C59" s="10"/>
      <c r="D59" s="10"/>
      <c r="E59" s="10"/>
      <c r="F59" s="10"/>
      <c r="G59" s="10"/>
      <c r="H59" s="10"/>
      <c r="I59" s="10"/>
      <c r="J59" s="11"/>
      <c r="K59" s="11"/>
      <c r="L59" s="22"/>
      <c r="M59" s="10"/>
      <c r="N59" s="9"/>
      <c r="O59" s="9"/>
      <c r="P59" s="9"/>
      <c r="R59" s="12" t="str">
        <f t="array" ref="R59">IF(ROWS(R$5:R59)&gt;$U$5,"",INDEX($C$5:$C$86,MATCH(LARGE((SUMIFS($D$5:$D$86,$C$5:$C$86,$C$5:$C$86)+(ROW($C$5:$C$86)-ROW($C$5)-1)/100)*(IF($C$5:$C$86&lt;&gt;"",MATCH($C$5:$C$86,$C$5:$C$86,0)=ROW($C$5:$C$86)-ROW($C$5)+1,0)),ROWS($A$2:A56)),(SUMIFS($D$5:$D$86,$C$5:$C$86,$C$5:$C$86)+(ROW($C$5:$C$86)-ROW($C$5)-1)/100)*(IF($C$5:$C$86&lt;&gt;"",MATCH($C$5:$C$86,$C$5:$C$86,0)=ROW($C$5:$C$86)-ROW($C$5)+1,0)),0)))</f>
        <v/>
      </c>
      <c r="S59" s="13" t="str">
        <f>IF(ROWS(S$5:S59)&gt;$U$5,"",SUMPRODUCT(--($C$5:$C$86=$R59),$D$5:$D$86))</f>
        <v/>
      </c>
      <c r="X59" s="26" t="str">
        <f t="array" ref="X59">IF(ROWS(X$5:X59)&gt;COUNTIF($C$5:$C$86,$W$5),"",INDEX(B$5:B$86,SMALL(IF($D$5:$D$86&lt;&gt;"",IF($C$5:$C$86=$W$5,ROW($D$5:$D$86)-ROW($D$5)+1)),ROWS(X$5:X59))))</f>
        <v/>
      </c>
      <c r="Y59" s="26" t="str">
        <f t="array" ref="Y59">IF(ROWS(Y$5:Y59)&gt;COUNTIF($C$5:$C$86,$W$5),"",INDEX(D$5:D$86,SMALL(IF($D$5:$D$86&lt;&gt;"",IF($C$5:$C$86=$W$5,ROW($D$5:$D$86)-ROW($D$5)+1)),ROWS(Y$5:Y59))))</f>
        <v/>
      </c>
      <c r="Z59" s="26" t="str">
        <f t="array" ref="Z59">IF(ROWS(Z$5:Z59)&gt;COUNTIF($C$5:$C$86,$W$5),"",INDEX(E$5:E$86,SMALL(IF($D$5:$D$86&lt;&gt;"",IF($C$5:$C$86=$W$5,ROW($D$5:$D$86)-ROW($D$5)+1)),ROWS(Z$5:Z59))))</f>
        <v/>
      </c>
      <c r="AA59" s="26"/>
      <c r="AB59" s="26"/>
      <c r="AD59" s="21" t="str">
        <f t="array" ref="AD59">IF(ROWS(AD$5:AD59)&gt;COUNTIF($C$5:$C$86,$W$5),"",INDEX(I$5:I$86,SMALL(IF($D$5:$D$86&lt;&gt;"",IF($C$5:$C$86=$W$5,ROW($D$5:$D$86)-ROW($D$5)+1)),ROWS(AD$5:AD59))))</f>
        <v/>
      </c>
      <c r="AE59" s="26" t="str">
        <f t="array" ref="AE59">IF(ROWS(AE$5:AE59)&gt;COUNTIF($C$5:$C$86,$W$5),"",INDEX(J$5:J$86,SMALL(IF($D$5:$D$86&lt;&gt;"",IF($C$5:$C$86=$W$5,ROW($D$5:$D$86)-ROW($D$5)+1)),ROWS(AE$5:AE59))))</f>
        <v/>
      </c>
      <c r="AF59" s="26"/>
      <c r="AG59" s="35"/>
      <c r="AH59" s="26" t="str">
        <f t="array" ref="AH59">IF(ROWS(AH$5:AH59)&gt;COUNTIF($C$5:$C$86,$W$5),"",INDEX(M$5:M$86,SMALL(IF($D$5:$D$86&lt;&gt;"",IF($C$5:$C$86=$W$5,ROW($D$5:$D$86)-ROW($D$5)+1)),ROWS(AH$5:AH59))))</f>
        <v/>
      </c>
      <c r="AI59" s="26" t="str">
        <f t="array" ref="AI59">IF(ROWS(AI$5:AI59)&gt;COUNTIF($C$5:$C$86,$W$5),"",INDEX(N$5:N$86,SMALL(IF($D$5:$D$86&lt;&gt;"",IF($C$5:$C$86=$W$5,ROW($D$5:$D$86)-ROW($D$5)+1)),ROWS(AI$5:AI59))))</f>
        <v/>
      </c>
      <c r="AJ59" s="21" t="str">
        <f t="array" ref="AJ59">IF(ROWS(AJ$5:AJ59)&gt;COUNTIF($C$5:$C$86,$W$5),"",INDEX(O$5:O$86,SMALL(IF($D$5:$D$86&lt;&gt;"",IF($C$5:$C$86=$W$5,ROW($D$5:$D$86)-ROW($D$5)+1)),ROWS(AJ$5:AJ59))))</f>
        <v/>
      </c>
      <c r="AK59" s="26" t="str">
        <f t="array" ref="AK59">IF(ROWS(AK$5:AK59)&gt;COUNTIF($C$5:$C$86,$W$5),"",INDEX(P$5:P$86,SMALL(IF($D$5:$D$86&lt;&gt;"",IF($C$5:$C$86=$W$5,ROW($D$5:$D$86)-ROW($D$5)+1)),ROWS(AK$5:AK59))))</f>
        <v/>
      </c>
      <c r="AN59" s="27" t="str">
        <f t="array" ref="AN59">IF(ROWS($AN$5:AN59)&gt;$U$5,"",INDEX($C$5:$C$86,SMALL(IF($C$5:$C$86&lt;&gt;"",IF(MATCH($C$5:$C$86,$C$5:$C$86,0)=ROW($C$5:$C$86)-ROW($C$5)+1,ROW($C$5:$C$86)-ROW($C$5)+1)),ROWS($AN$5:AN59))))</f>
        <v/>
      </c>
    </row>
    <row r="60" spans="2:40">
      <c r="B60" s="9" t="str">
        <f>IF(C60="","",MAX($B$4:B59)+1)</f>
        <v/>
      </c>
      <c r="C60" s="10"/>
      <c r="D60" s="10"/>
      <c r="E60" s="10"/>
      <c r="F60" s="10"/>
      <c r="G60" s="10"/>
      <c r="H60" s="10"/>
      <c r="I60" s="10"/>
      <c r="J60" s="11"/>
      <c r="K60" s="11"/>
      <c r="L60" s="22"/>
      <c r="M60" s="10"/>
      <c r="N60" s="9"/>
      <c r="O60" s="9"/>
      <c r="P60" s="9"/>
      <c r="R60" s="12" t="str">
        <f t="array" ref="R60">IF(ROWS(R$5:R60)&gt;$U$5,"",INDEX($C$5:$C$86,MATCH(LARGE((SUMIFS($D$5:$D$86,$C$5:$C$86,$C$5:$C$86)+(ROW($C$5:$C$86)-ROW($C$5)-1)/100)*(IF($C$5:$C$86&lt;&gt;"",MATCH($C$5:$C$86,$C$5:$C$86,0)=ROW($C$5:$C$86)-ROW($C$5)+1,0)),ROWS($A$2:A57)),(SUMIFS($D$5:$D$86,$C$5:$C$86,$C$5:$C$86)+(ROW($C$5:$C$86)-ROW($C$5)-1)/100)*(IF($C$5:$C$86&lt;&gt;"",MATCH($C$5:$C$86,$C$5:$C$86,0)=ROW($C$5:$C$86)-ROW($C$5)+1,0)),0)))</f>
        <v/>
      </c>
      <c r="S60" s="13" t="str">
        <f>IF(ROWS(S$5:S60)&gt;$U$5,"",SUMPRODUCT(--($C$5:$C$86=$R60),$D$5:$D$86))</f>
        <v/>
      </c>
      <c r="X60" s="26" t="str">
        <f t="array" ref="X60">IF(ROWS(X$5:X60)&gt;COUNTIF($C$5:$C$86,$W$5),"",INDEX(B$5:B$86,SMALL(IF($D$5:$D$86&lt;&gt;"",IF($C$5:$C$86=$W$5,ROW($D$5:$D$86)-ROW($D$5)+1)),ROWS(X$5:X60))))</f>
        <v/>
      </c>
      <c r="Y60" s="26" t="str">
        <f t="array" ref="Y60">IF(ROWS(Y$5:Y60)&gt;COUNTIF($C$5:$C$86,$W$5),"",INDEX(D$5:D$86,SMALL(IF($D$5:$D$86&lt;&gt;"",IF($C$5:$C$86=$W$5,ROW($D$5:$D$86)-ROW($D$5)+1)),ROWS(Y$5:Y60))))</f>
        <v/>
      </c>
      <c r="Z60" s="26" t="str">
        <f t="array" ref="Z60">IF(ROWS(Z$5:Z60)&gt;COUNTIF($C$5:$C$86,$W$5),"",INDEX(E$5:E$86,SMALL(IF($D$5:$D$86&lt;&gt;"",IF($C$5:$C$86=$W$5,ROW($D$5:$D$86)-ROW($D$5)+1)),ROWS(Z$5:Z60))))</f>
        <v/>
      </c>
      <c r="AA60" s="26"/>
      <c r="AB60" s="26"/>
      <c r="AD60" s="21" t="str">
        <f t="array" ref="AD60">IF(ROWS(AD$5:AD60)&gt;COUNTIF($C$5:$C$86,$W$5),"",INDEX(I$5:I$86,SMALL(IF($D$5:$D$86&lt;&gt;"",IF($C$5:$C$86=$W$5,ROW($D$5:$D$86)-ROW($D$5)+1)),ROWS(AD$5:AD60))))</f>
        <v/>
      </c>
      <c r="AE60" s="26" t="str">
        <f t="array" ref="AE60">IF(ROWS(AE$5:AE60)&gt;COUNTIF($C$5:$C$86,$W$5),"",INDEX(J$5:J$86,SMALL(IF($D$5:$D$86&lt;&gt;"",IF($C$5:$C$86=$W$5,ROW($D$5:$D$86)-ROW($D$5)+1)),ROWS(AE$5:AE60))))</f>
        <v/>
      </c>
      <c r="AF60" s="26"/>
      <c r="AG60" s="35"/>
      <c r="AH60" s="26" t="str">
        <f t="array" ref="AH60">IF(ROWS(AH$5:AH60)&gt;COUNTIF($C$5:$C$86,$W$5),"",INDEX(M$5:M$86,SMALL(IF($D$5:$D$86&lt;&gt;"",IF($C$5:$C$86=$W$5,ROW($D$5:$D$86)-ROW($D$5)+1)),ROWS(AH$5:AH60))))</f>
        <v/>
      </c>
      <c r="AI60" s="26" t="str">
        <f t="array" ref="AI60">IF(ROWS(AI$5:AI60)&gt;COUNTIF($C$5:$C$86,$W$5),"",INDEX(N$5:N$86,SMALL(IF($D$5:$D$86&lt;&gt;"",IF($C$5:$C$86=$W$5,ROW($D$5:$D$86)-ROW($D$5)+1)),ROWS(AI$5:AI60))))</f>
        <v/>
      </c>
      <c r="AJ60" s="21" t="str">
        <f t="array" ref="AJ60">IF(ROWS(AJ$5:AJ60)&gt;COUNTIF($C$5:$C$86,$W$5),"",INDEX(O$5:O$86,SMALL(IF($D$5:$D$86&lt;&gt;"",IF($C$5:$C$86=$W$5,ROW($D$5:$D$86)-ROW($D$5)+1)),ROWS(AJ$5:AJ60))))</f>
        <v/>
      </c>
      <c r="AK60" s="26" t="str">
        <f t="array" ref="AK60">IF(ROWS(AK$5:AK60)&gt;COUNTIF($C$5:$C$86,$W$5),"",INDEX(P$5:P$86,SMALL(IF($D$5:$D$86&lt;&gt;"",IF($C$5:$C$86=$W$5,ROW($D$5:$D$86)-ROW($D$5)+1)),ROWS(AK$5:AK60))))</f>
        <v/>
      </c>
      <c r="AN60" s="27" t="str">
        <f t="array" ref="AN60">IF(ROWS($AN$5:AN60)&gt;$U$5,"",INDEX($C$5:$C$86,SMALL(IF($C$5:$C$86&lt;&gt;"",IF(MATCH($C$5:$C$86,$C$5:$C$86,0)=ROW($C$5:$C$86)-ROW($C$5)+1,ROW($C$5:$C$86)-ROW($C$5)+1)),ROWS($AN$5:AN60))))</f>
        <v/>
      </c>
    </row>
    <row r="61" spans="2:40">
      <c r="B61" s="9" t="str">
        <f>IF(C61="","",MAX($B$4:B60)+1)</f>
        <v/>
      </c>
      <c r="C61" s="10"/>
      <c r="D61" s="10"/>
      <c r="E61" s="10"/>
      <c r="F61" s="10"/>
      <c r="G61" s="10"/>
      <c r="H61" s="10"/>
      <c r="I61" s="10"/>
      <c r="J61" s="11"/>
      <c r="K61" s="11"/>
      <c r="L61" s="22"/>
      <c r="M61" s="10"/>
      <c r="N61" s="9"/>
      <c r="O61" s="9"/>
      <c r="P61" s="9"/>
      <c r="R61" s="12" t="str">
        <f t="array" ref="R61">IF(ROWS(R$5:R61)&gt;$U$5,"",INDEX($C$5:$C$86,MATCH(LARGE((SUMIFS($D$5:$D$86,$C$5:$C$86,$C$5:$C$86)+(ROW($C$5:$C$86)-ROW($C$5)-1)/100)*(IF($C$5:$C$86&lt;&gt;"",MATCH($C$5:$C$86,$C$5:$C$86,0)=ROW($C$5:$C$86)-ROW($C$5)+1,0)),ROWS($A$2:A58)),(SUMIFS($D$5:$D$86,$C$5:$C$86,$C$5:$C$86)+(ROW($C$5:$C$86)-ROW($C$5)-1)/100)*(IF($C$5:$C$86&lt;&gt;"",MATCH($C$5:$C$86,$C$5:$C$86,0)=ROW($C$5:$C$86)-ROW($C$5)+1,0)),0)))</f>
        <v/>
      </c>
      <c r="S61" s="13" t="str">
        <f>IF(ROWS(S$5:S61)&gt;$U$5,"",SUMPRODUCT(--($C$5:$C$86=$R61),$D$5:$D$86))</f>
        <v/>
      </c>
      <c r="X61" s="26" t="str">
        <f t="array" ref="X61">IF(ROWS(X$5:X61)&gt;COUNTIF($C$5:$C$86,$W$5),"",INDEX(B$5:B$86,SMALL(IF($D$5:$D$86&lt;&gt;"",IF($C$5:$C$86=$W$5,ROW($D$5:$D$86)-ROW($D$5)+1)),ROWS(X$5:X61))))</f>
        <v/>
      </c>
      <c r="Y61" s="26" t="str">
        <f t="array" ref="Y61">IF(ROWS(Y$5:Y61)&gt;COUNTIF($C$5:$C$86,$W$5),"",INDEX(D$5:D$86,SMALL(IF($D$5:$D$86&lt;&gt;"",IF($C$5:$C$86=$W$5,ROW($D$5:$D$86)-ROW($D$5)+1)),ROWS(Y$5:Y61))))</f>
        <v/>
      </c>
      <c r="Z61" s="26" t="str">
        <f t="array" ref="Z61">IF(ROWS(Z$5:Z61)&gt;COUNTIF($C$5:$C$86,$W$5),"",INDEX(E$5:E$86,SMALL(IF($D$5:$D$86&lt;&gt;"",IF($C$5:$C$86=$W$5,ROW($D$5:$D$86)-ROW($D$5)+1)),ROWS(Z$5:Z61))))</f>
        <v/>
      </c>
      <c r="AA61" s="26"/>
      <c r="AB61" s="26"/>
      <c r="AD61" s="21" t="str">
        <f t="array" ref="AD61">IF(ROWS(AD$5:AD61)&gt;COUNTIF($C$5:$C$86,$W$5),"",INDEX(I$5:I$86,SMALL(IF($D$5:$D$86&lt;&gt;"",IF($C$5:$C$86=$W$5,ROW($D$5:$D$86)-ROW($D$5)+1)),ROWS(AD$5:AD61))))</f>
        <v/>
      </c>
      <c r="AE61" s="26" t="str">
        <f t="array" ref="AE61">IF(ROWS(AE$5:AE61)&gt;COUNTIF($C$5:$C$86,$W$5),"",INDEX(J$5:J$86,SMALL(IF($D$5:$D$86&lt;&gt;"",IF($C$5:$C$86=$W$5,ROW($D$5:$D$86)-ROW($D$5)+1)),ROWS(AE$5:AE61))))</f>
        <v/>
      </c>
      <c r="AF61" s="26"/>
      <c r="AG61" s="35"/>
      <c r="AH61" s="26" t="str">
        <f t="array" ref="AH61">IF(ROWS(AH$5:AH61)&gt;COUNTIF($C$5:$C$86,$W$5),"",INDEX(M$5:M$86,SMALL(IF($D$5:$D$86&lt;&gt;"",IF($C$5:$C$86=$W$5,ROW($D$5:$D$86)-ROW($D$5)+1)),ROWS(AH$5:AH61))))</f>
        <v/>
      </c>
      <c r="AI61" s="26" t="str">
        <f t="array" ref="AI61">IF(ROWS(AI$5:AI61)&gt;COUNTIF($C$5:$C$86,$W$5),"",INDEX(N$5:N$86,SMALL(IF($D$5:$D$86&lt;&gt;"",IF($C$5:$C$86=$W$5,ROW($D$5:$D$86)-ROW($D$5)+1)),ROWS(AI$5:AI61))))</f>
        <v/>
      </c>
      <c r="AJ61" s="21" t="str">
        <f t="array" ref="AJ61">IF(ROWS(AJ$5:AJ61)&gt;COUNTIF($C$5:$C$86,$W$5),"",INDEX(O$5:O$86,SMALL(IF($D$5:$D$86&lt;&gt;"",IF($C$5:$C$86=$W$5,ROW($D$5:$D$86)-ROW($D$5)+1)),ROWS(AJ$5:AJ61))))</f>
        <v/>
      </c>
      <c r="AK61" s="26" t="str">
        <f t="array" ref="AK61">IF(ROWS(AK$5:AK61)&gt;COUNTIF($C$5:$C$86,$W$5),"",INDEX(P$5:P$86,SMALL(IF($D$5:$D$86&lt;&gt;"",IF($C$5:$C$86=$W$5,ROW($D$5:$D$86)-ROW($D$5)+1)),ROWS(AK$5:AK61))))</f>
        <v/>
      </c>
      <c r="AN61" s="27" t="str">
        <f t="array" ref="AN61">IF(ROWS($AN$5:AN61)&gt;$U$5,"",INDEX($C$5:$C$86,SMALL(IF($C$5:$C$86&lt;&gt;"",IF(MATCH($C$5:$C$86,$C$5:$C$86,0)=ROW($C$5:$C$86)-ROW($C$5)+1,ROW($C$5:$C$86)-ROW($C$5)+1)),ROWS($AN$5:AN61))))</f>
        <v/>
      </c>
    </row>
    <row r="62" spans="2:40">
      <c r="B62" s="9" t="str">
        <f>IF(C62="","",MAX($B$4:B61)+1)</f>
        <v/>
      </c>
      <c r="C62" s="10"/>
      <c r="D62" s="10"/>
      <c r="E62" s="10"/>
      <c r="F62" s="10"/>
      <c r="G62" s="10"/>
      <c r="H62" s="10"/>
      <c r="I62" s="10"/>
      <c r="J62" s="11"/>
      <c r="K62" s="11"/>
      <c r="L62" s="22"/>
      <c r="M62" s="10"/>
      <c r="N62" s="9"/>
      <c r="O62" s="9"/>
      <c r="P62" s="9"/>
      <c r="R62" s="12" t="str">
        <f t="array" ref="R62">IF(ROWS(R$5:R62)&gt;$U$5,"",INDEX($C$5:$C$86,MATCH(LARGE((SUMIFS($D$5:$D$86,$C$5:$C$86,$C$5:$C$86)+(ROW($C$5:$C$86)-ROW($C$5)-1)/100)*(IF($C$5:$C$86&lt;&gt;"",MATCH($C$5:$C$86,$C$5:$C$86,0)=ROW($C$5:$C$86)-ROW($C$5)+1,0)),ROWS($A$2:A59)),(SUMIFS($D$5:$D$86,$C$5:$C$86,$C$5:$C$86)+(ROW($C$5:$C$86)-ROW($C$5)-1)/100)*(IF($C$5:$C$86&lt;&gt;"",MATCH($C$5:$C$86,$C$5:$C$86,0)=ROW($C$5:$C$86)-ROW($C$5)+1,0)),0)))</f>
        <v/>
      </c>
      <c r="S62" s="13" t="str">
        <f>IF(ROWS(S$5:S62)&gt;$U$5,"",SUMPRODUCT(--($C$5:$C$86=$R62),$D$5:$D$86))</f>
        <v/>
      </c>
      <c r="X62" s="26" t="str">
        <f t="array" ref="X62">IF(ROWS(X$5:X62)&gt;COUNTIF($C$5:$C$86,$W$5),"",INDEX(B$5:B$86,SMALL(IF($D$5:$D$86&lt;&gt;"",IF($C$5:$C$86=$W$5,ROW($D$5:$D$86)-ROW($D$5)+1)),ROWS(X$5:X62))))</f>
        <v/>
      </c>
      <c r="Y62" s="26" t="str">
        <f t="array" ref="Y62">IF(ROWS(Y$5:Y62)&gt;COUNTIF($C$5:$C$86,$W$5),"",INDEX(D$5:D$86,SMALL(IF($D$5:$D$86&lt;&gt;"",IF($C$5:$C$86=$W$5,ROW($D$5:$D$86)-ROW($D$5)+1)),ROWS(Y$5:Y62))))</f>
        <v/>
      </c>
      <c r="Z62" s="26" t="str">
        <f t="array" ref="Z62">IF(ROWS(Z$5:Z62)&gt;COUNTIF($C$5:$C$86,$W$5),"",INDEX(E$5:E$86,SMALL(IF($D$5:$D$86&lt;&gt;"",IF($C$5:$C$86=$W$5,ROW($D$5:$D$86)-ROW($D$5)+1)),ROWS(Z$5:Z62))))</f>
        <v/>
      </c>
      <c r="AA62" s="26"/>
      <c r="AB62" s="26"/>
      <c r="AD62" s="21" t="str">
        <f t="array" ref="AD62">IF(ROWS(AD$5:AD62)&gt;COUNTIF($C$5:$C$86,$W$5),"",INDEX(I$5:I$86,SMALL(IF($D$5:$D$86&lt;&gt;"",IF($C$5:$C$86=$W$5,ROW($D$5:$D$86)-ROW($D$5)+1)),ROWS(AD$5:AD62))))</f>
        <v/>
      </c>
      <c r="AE62" s="26" t="str">
        <f t="array" ref="AE62">IF(ROWS(AE$5:AE62)&gt;COUNTIF($C$5:$C$86,$W$5),"",INDEX(J$5:J$86,SMALL(IF($D$5:$D$86&lt;&gt;"",IF($C$5:$C$86=$W$5,ROW($D$5:$D$86)-ROW($D$5)+1)),ROWS(AE$5:AE62))))</f>
        <v/>
      </c>
      <c r="AF62" s="26"/>
      <c r="AG62" s="35"/>
      <c r="AH62" s="26" t="str">
        <f t="array" ref="AH62">IF(ROWS(AH$5:AH62)&gt;COUNTIF($C$5:$C$86,$W$5),"",INDEX(M$5:M$86,SMALL(IF($D$5:$D$86&lt;&gt;"",IF($C$5:$C$86=$W$5,ROW($D$5:$D$86)-ROW($D$5)+1)),ROWS(AH$5:AH62))))</f>
        <v/>
      </c>
      <c r="AI62" s="26" t="str">
        <f t="array" ref="AI62">IF(ROWS(AI$5:AI62)&gt;COUNTIF($C$5:$C$86,$W$5),"",INDEX(N$5:N$86,SMALL(IF($D$5:$D$86&lt;&gt;"",IF($C$5:$C$86=$W$5,ROW($D$5:$D$86)-ROW($D$5)+1)),ROWS(AI$5:AI62))))</f>
        <v/>
      </c>
      <c r="AJ62" s="21" t="str">
        <f t="array" ref="AJ62">IF(ROWS(AJ$5:AJ62)&gt;COUNTIF($C$5:$C$86,$W$5),"",INDEX(O$5:O$86,SMALL(IF($D$5:$D$86&lt;&gt;"",IF($C$5:$C$86=$W$5,ROW($D$5:$D$86)-ROW($D$5)+1)),ROWS(AJ$5:AJ62))))</f>
        <v/>
      </c>
      <c r="AK62" s="26" t="str">
        <f t="array" ref="AK62">IF(ROWS(AK$5:AK62)&gt;COUNTIF($C$5:$C$86,$W$5),"",INDEX(P$5:P$86,SMALL(IF($D$5:$D$86&lt;&gt;"",IF($C$5:$C$86=$W$5,ROW($D$5:$D$86)-ROW($D$5)+1)),ROWS(AK$5:AK62))))</f>
        <v/>
      </c>
      <c r="AN62" s="27" t="str">
        <f t="array" ref="AN62">IF(ROWS($AN$5:AN62)&gt;$U$5,"",INDEX($C$5:$C$86,SMALL(IF($C$5:$C$86&lt;&gt;"",IF(MATCH($C$5:$C$86,$C$5:$C$86,0)=ROW($C$5:$C$86)-ROW($C$5)+1,ROW($C$5:$C$86)-ROW($C$5)+1)),ROWS($AN$5:AN62))))</f>
        <v/>
      </c>
    </row>
    <row r="63" spans="2:40">
      <c r="B63" s="9" t="str">
        <f>IF(C63="","",MAX($B$4:B62)+1)</f>
        <v/>
      </c>
      <c r="C63" s="10"/>
      <c r="D63" s="10"/>
      <c r="E63" s="10"/>
      <c r="F63" s="10"/>
      <c r="G63" s="10"/>
      <c r="H63" s="10"/>
      <c r="I63" s="10"/>
      <c r="J63" s="11"/>
      <c r="K63" s="11"/>
      <c r="L63" s="22"/>
      <c r="M63" s="10"/>
      <c r="N63" s="9"/>
      <c r="O63" s="9"/>
      <c r="P63" s="9"/>
      <c r="R63" s="12" t="str">
        <f t="array" ref="R63">IF(ROWS(R$5:R63)&gt;$U$5,"",INDEX($C$5:$C$86,MATCH(LARGE((SUMIFS($D$5:$D$86,$C$5:$C$86,$C$5:$C$86)+(ROW($C$5:$C$86)-ROW($C$5)-1)/100)*(IF($C$5:$C$86&lt;&gt;"",MATCH($C$5:$C$86,$C$5:$C$86,0)=ROW($C$5:$C$86)-ROW($C$5)+1,0)),ROWS($A$2:A60)),(SUMIFS($D$5:$D$86,$C$5:$C$86,$C$5:$C$86)+(ROW($C$5:$C$86)-ROW($C$5)-1)/100)*(IF($C$5:$C$86&lt;&gt;"",MATCH($C$5:$C$86,$C$5:$C$86,0)=ROW($C$5:$C$86)-ROW($C$5)+1,0)),0)))</f>
        <v/>
      </c>
      <c r="S63" s="13" t="str">
        <f>IF(ROWS(S$5:S63)&gt;$U$5,"",SUMPRODUCT(--($C$5:$C$86=$R63),$D$5:$D$86))</f>
        <v/>
      </c>
      <c r="X63" s="26" t="str">
        <f t="array" ref="X63">IF(ROWS(X$5:X63)&gt;COUNTIF($C$5:$C$86,$W$5),"",INDEX(B$5:B$86,SMALL(IF($D$5:$D$86&lt;&gt;"",IF($C$5:$C$86=$W$5,ROW($D$5:$D$86)-ROW($D$5)+1)),ROWS(X$5:X63))))</f>
        <v/>
      </c>
      <c r="Y63" s="26" t="str">
        <f t="array" ref="Y63">IF(ROWS(Y$5:Y63)&gt;COUNTIF($C$5:$C$86,$W$5),"",INDEX(D$5:D$86,SMALL(IF($D$5:$D$86&lt;&gt;"",IF($C$5:$C$86=$W$5,ROW($D$5:$D$86)-ROW($D$5)+1)),ROWS(Y$5:Y63))))</f>
        <v/>
      </c>
      <c r="Z63" s="26" t="str">
        <f t="array" ref="Z63">IF(ROWS(Z$5:Z63)&gt;COUNTIF($C$5:$C$86,$W$5),"",INDEX(E$5:E$86,SMALL(IF($D$5:$D$86&lt;&gt;"",IF($C$5:$C$86=$W$5,ROW($D$5:$D$86)-ROW($D$5)+1)),ROWS(Z$5:Z63))))</f>
        <v/>
      </c>
      <c r="AA63" s="26"/>
      <c r="AB63" s="26"/>
      <c r="AD63" s="21" t="str">
        <f t="array" ref="AD63">IF(ROWS(AD$5:AD63)&gt;COUNTIF($C$5:$C$86,$W$5),"",INDEX(I$5:I$86,SMALL(IF($D$5:$D$86&lt;&gt;"",IF($C$5:$C$86=$W$5,ROW($D$5:$D$86)-ROW($D$5)+1)),ROWS(AD$5:AD63))))</f>
        <v/>
      </c>
      <c r="AE63" s="26" t="str">
        <f t="array" ref="AE63">IF(ROWS(AE$5:AE63)&gt;COUNTIF($C$5:$C$86,$W$5),"",INDEX(J$5:J$86,SMALL(IF($D$5:$D$86&lt;&gt;"",IF($C$5:$C$86=$W$5,ROW($D$5:$D$86)-ROW($D$5)+1)),ROWS(AE$5:AE63))))</f>
        <v/>
      </c>
      <c r="AF63" s="26"/>
      <c r="AG63" s="35"/>
      <c r="AH63" s="26" t="str">
        <f t="array" ref="AH63">IF(ROWS(AH$5:AH63)&gt;COUNTIF($C$5:$C$86,$W$5),"",INDEX(M$5:M$86,SMALL(IF($D$5:$D$86&lt;&gt;"",IF($C$5:$C$86=$W$5,ROW($D$5:$D$86)-ROW($D$5)+1)),ROWS(AH$5:AH63))))</f>
        <v/>
      </c>
      <c r="AI63" s="26" t="str">
        <f t="array" ref="AI63">IF(ROWS(AI$5:AI63)&gt;COUNTIF($C$5:$C$86,$W$5),"",INDEX(N$5:N$86,SMALL(IF($D$5:$D$86&lt;&gt;"",IF($C$5:$C$86=$W$5,ROW($D$5:$D$86)-ROW($D$5)+1)),ROWS(AI$5:AI63))))</f>
        <v/>
      </c>
      <c r="AJ63" s="21" t="str">
        <f t="array" ref="AJ63">IF(ROWS(AJ$5:AJ63)&gt;COUNTIF($C$5:$C$86,$W$5),"",INDEX(O$5:O$86,SMALL(IF($D$5:$D$86&lt;&gt;"",IF($C$5:$C$86=$W$5,ROW($D$5:$D$86)-ROW($D$5)+1)),ROWS(AJ$5:AJ63))))</f>
        <v/>
      </c>
      <c r="AK63" s="26" t="str">
        <f t="array" ref="AK63">IF(ROWS(AK$5:AK63)&gt;COUNTIF($C$5:$C$86,$W$5),"",INDEX(P$5:P$86,SMALL(IF($D$5:$D$86&lt;&gt;"",IF($C$5:$C$86=$W$5,ROW($D$5:$D$86)-ROW($D$5)+1)),ROWS(AK$5:AK63))))</f>
        <v/>
      </c>
      <c r="AN63" s="27" t="str">
        <f t="array" ref="AN63">IF(ROWS($AN$5:AN63)&gt;$U$5,"",INDEX($C$5:$C$86,SMALL(IF($C$5:$C$86&lt;&gt;"",IF(MATCH($C$5:$C$86,$C$5:$C$86,0)=ROW($C$5:$C$86)-ROW($C$5)+1,ROW($C$5:$C$86)-ROW($C$5)+1)),ROWS($AN$5:AN63))))</f>
        <v/>
      </c>
    </row>
    <row r="64" spans="2:40">
      <c r="B64" s="9" t="str">
        <f>IF(C64="","",MAX($B$4:B63)+1)</f>
        <v/>
      </c>
      <c r="C64" s="10"/>
      <c r="D64" s="10"/>
      <c r="E64" s="10"/>
      <c r="F64" s="10"/>
      <c r="G64" s="10"/>
      <c r="H64" s="10"/>
      <c r="I64" s="10"/>
      <c r="J64" s="11"/>
      <c r="K64" s="11"/>
      <c r="L64" s="22"/>
      <c r="M64" s="10"/>
      <c r="N64" s="9"/>
      <c r="O64" s="9"/>
      <c r="P64" s="9"/>
      <c r="R64" s="12" t="str">
        <f t="array" ref="R64">IF(ROWS(R$5:R64)&gt;$U$5,"",INDEX($C$5:$C$86,MATCH(LARGE((SUMIFS($D$5:$D$86,$C$5:$C$86,$C$5:$C$86)+(ROW($C$5:$C$86)-ROW($C$5)-1)/100)*(IF($C$5:$C$86&lt;&gt;"",MATCH($C$5:$C$86,$C$5:$C$86,0)=ROW($C$5:$C$86)-ROW($C$5)+1,0)),ROWS($A$2:A61)),(SUMIFS($D$5:$D$86,$C$5:$C$86,$C$5:$C$86)+(ROW($C$5:$C$86)-ROW($C$5)-1)/100)*(IF($C$5:$C$86&lt;&gt;"",MATCH($C$5:$C$86,$C$5:$C$86,0)=ROW($C$5:$C$86)-ROW($C$5)+1,0)),0)))</f>
        <v/>
      </c>
      <c r="S64" s="13" t="str">
        <f>IF(ROWS(S$5:S64)&gt;$U$5,"",SUMPRODUCT(--($C$5:$C$86=$R64),$D$5:$D$86))</f>
        <v/>
      </c>
      <c r="X64" s="26" t="str">
        <f t="array" ref="X64">IF(ROWS(X$5:X64)&gt;COUNTIF($C$5:$C$86,$W$5),"",INDEX(B$5:B$86,SMALL(IF($D$5:$D$86&lt;&gt;"",IF($C$5:$C$86=$W$5,ROW($D$5:$D$86)-ROW($D$5)+1)),ROWS(X$5:X64))))</f>
        <v/>
      </c>
      <c r="Y64" s="26" t="str">
        <f t="array" ref="Y64">IF(ROWS(Y$5:Y64)&gt;COUNTIF($C$5:$C$86,$W$5),"",INDEX(D$5:D$86,SMALL(IF($D$5:$D$86&lt;&gt;"",IF($C$5:$C$86=$W$5,ROW($D$5:$D$86)-ROW($D$5)+1)),ROWS(Y$5:Y64))))</f>
        <v/>
      </c>
      <c r="Z64" s="26" t="str">
        <f t="array" ref="Z64">IF(ROWS(Z$5:Z64)&gt;COUNTIF($C$5:$C$86,$W$5),"",INDEX(E$5:E$86,SMALL(IF($D$5:$D$86&lt;&gt;"",IF($C$5:$C$86=$W$5,ROW($D$5:$D$86)-ROW($D$5)+1)),ROWS(Z$5:Z64))))</f>
        <v/>
      </c>
      <c r="AA64" s="26"/>
      <c r="AB64" s="26"/>
      <c r="AD64" s="21" t="str">
        <f t="array" ref="AD64">IF(ROWS(AD$5:AD64)&gt;COUNTIF($C$5:$C$86,$W$5),"",INDEX(I$5:I$86,SMALL(IF($D$5:$D$86&lt;&gt;"",IF($C$5:$C$86=$W$5,ROW($D$5:$D$86)-ROW($D$5)+1)),ROWS(AD$5:AD64))))</f>
        <v/>
      </c>
      <c r="AE64" s="26" t="str">
        <f t="array" ref="AE64">IF(ROWS(AE$5:AE64)&gt;COUNTIF($C$5:$C$86,$W$5),"",INDEX(J$5:J$86,SMALL(IF($D$5:$D$86&lt;&gt;"",IF($C$5:$C$86=$W$5,ROW($D$5:$D$86)-ROW($D$5)+1)),ROWS(AE$5:AE64))))</f>
        <v/>
      </c>
      <c r="AF64" s="26"/>
      <c r="AG64" s="35"/>
      <c r="AH64" s="26" t="str">
        <f t="array" ref="AH64">IF(ROWS(AH$5:AH64)&gt;COUNTIF($C$5:$C$86,$W$5),"",INDEX(M$5:M$86,SMALL(IF($D$5:$D$86&lt;&gt;"",IF($C$5:$C$86=$W$5,ROW($D$5:$D$86)-ROW($D$5)+1)),ROWS(AH$5:AH64))))</f>
        <v/>
      </c>
      <c r="AI64" s="26" t="str">
        <f t="array" ref="AI64">IF(ROWS(AI$5:AI64)&gt;COUNTIF($C$5:$C$86,$W$5),"",INDEX(N$5:N$86,SMALL(IF($D$5:$D$86&lt;&gt;"",IF($C$5:$C$86=$W$5,ROW($D$5:$D$86)-ROW($D$5)+1)),ROWS(AI$5:AI64))))</f>
        <v/>
      </c>
      <c r="AJ64" s="21" t="str">
        <f t="array" ref="AJ64">IF(ROWS(AJ$5:AJ64)&gt;COUNTIF($C$5:$C$86,$W$5),"",INDEX(O$5:O$86,SMALL(IF($D$5:$D$86&lt;&gt;"",IF($C$5:$C$86=$W$5,ROW($D$5:$D$86)-ROW($D$5)+1)),ROWS(AJ$5:AJ64))))</f>
        <v/>
      </c>
      <c r="AK64" s="26" t="str">
        <f t="array" ref="AK64">IF(ROWS(AK$5:AK64)&gt;COUNTIF($C$5:$C$86,$W$5),"",INDEX(P$5:P$86,SMALL(IF($D$5:$D$86&lt;&gt;"",IF($C$5:$C$86=$W$5,ROW($D$5:$D$86)-ROW($D$5)+1)),ROWS(AK$5:AK64))))</f>
        <v/>
      </c>
      <c r="AN64" s="27" t="str">
        <f t="array" ref="AN64">IF(ROWS($AN$5:AN64)&gt;$U$5,"",INDEX($C$5:$C$86,SMALL(IF($C$5:$C$86&lt;&gt;"",IF(MATCH($C$5:$C$86,$C$5:$C$86,0)=ROW($C$5:$C$86)-ROW($C$5)+1,ROW($C$5:$C$86)-ROW($C$5)+1)),ROWS($AN$5:AN64))))</f>
        <v/>
      </c>
    </row>
    <row r="65" spans="2:40">
      <c r="B65" s="9" t="str">
        <f>IF(C65="","",MAX($B$4:B64)+1)</f>
        <v/>
      </c>
      <c r="C65" s="10"/>
      <c r="D65" s="10"/>
      <c r="E65" s="10"/>
      <c r="F65" s="10"/>
      <c r="G65" s="10"/>
      <c r="H65" s="10"/>
      <c r="I65" s="10"/>
      <c r="J65" s="11"/>
      <c r="K65" s="11"/>
      <c r="L65" s="22"/>
      <c r="M65" s="10"/>
      <c r="N65" s="9"/>
      <c r="O65" s="9"/>
      <c r="P65" s="9"/>
      <c r="R65" s="12" t="str">
        <f t="array" ref="R65">IF(ROWS(R$5:R65)&gt;$U$5,"",INDEX($C$5:$C$86,MATCH(LARGE((SUMIFS($D$5:$D$86,$C$5:$C$86,$C$5:$C$86)+(ROW($C$5:$C$86)-ROW($C$5)-1)/100)*(IF($C$5:$C$86&lt;&gt;"",MATCH($C$5:$C$86,$C$5:$C$86,0)=ROW($C$5:$C$86)-ROW($C$5)+1,0)),ROWS($A$2:A62)),(SUMIFS($D$5:$D$86,$C$5:$C$86,$C$5:$C$86)+(ROW($C$5:$C$86)-ROW($C$5)-1)/100)*(IF($C$5:$C$86&lt;&gt;"",MATCH($C$5:$C$86,$C$5:$C$86,0)=ROW($C$5:$C$86)-ROW($C$5)+1,0)),0)))</f>
        <v/>
      </c>
      <c r="S65" s="13" t="str">
        <f>IF(ROWS(S$5:S65)&gt;$U$5,"",SUMPRODUCT(--($C$5:$C$86=$R65),$D$5:$D$86))</f>
        <v/>
      </c>
      <c r="X65" s="26" t="str">
        <f t="array" ref="X65">IF(ROWS(X$5:X65)&gt;COUNTIF($C$5:$C$86,$W$5),"",INDEX(B$5:B$86,SMALL(IF($D$5:$D$86&lt;&gt;"",IF($C$5:$C$86=$W$5,ROW($D$5:$D$86)-ROW($D$5)+1)),ROWS(X$5:X65))))</f>
        <v/>
      </c>
      <c r="Y65" s="26" t="str">
        <f t="array" ref="Y65">IF(ROWS(Y$5:Y65)&gt;COUNTIF($C$5:$C$86,$W$5),"",INDEX(D$5:D$86,SMALL(IF($D$5:$D$86&lt;&gt;"",IF($C$5:$C$86=$W$5,ROW($D$5:$D$86)-ROW($D$5)+1)),ROWS(Y$5:Y65))))</f>
        <v/>
      </c>
      <c r="Z65" s="26" t="str">
        <f t="array" ref="Z65">IF(ROWS(Z$5:Z65)&gt;COUNTIF($C$5:$C$86,$W$5),"",INDEX(E$5:E$86,SMALL(IF($D$5:$D$86&lt;&gt;"",IF($C$5:$C$86=$W$5,ROW($D$5:$D$86)-ROW($D$5)+1)),ROWS(Z$5:Z65))))</f>
        <v/>
      </c>
      <c r="AA65" s="26"/>
      <c r="AB65" s="26"/>
      <c r="AD65" s="21" t="str">
        <f t="array" ref="AD65">IF(ROWS(AD$5:AD65)&gt;COUNTIF($C$5:$C$86,$W$5),"",INDEX(I$5:I$86,SMALL(IF($D$5:$D$86&lt;&gt;"",IF($C$5:$C$86=$W$5,ROW($D$5:$D$86)-ROW($D$5)+1)),ROWS(AD$5:AD65))))</f>
        <v/>
      </c>
      <c r="AE65" s="26" t="str">
        <f t="array" ref="AE65">IF(ROWS(AE$5:AE65)&gt;COUNTIF($C$5:$C$86,$W$5),"",INDEX(J$5:J$86,SMALL(IF($D$5:$D$86&lt;&gt;"",IF($C$5:$C$86=$W$5,ROW($D$5:$D$86)-ROW($D$5)+1)),ROWS(AE$5:AE65))))</f>
        <v/>
      </c>
      <c r="AF65" s="26"/>
      <c r="AG65" s="35"/>
      <c r="AH65" s="26" t="str">
        <f t="array" ref="AH65">IF(ROWS(AH$5:AH65)&gt;COUNTIF($C$5:$C$86,$W$5),"",INDEX(M$5:M$86,SMALL(IF($D$5:$D$86&lt;&gt;"",IF($C$5:$C$86=$W$5,ROW($D$5:$D$86)-ROW($D$5)+1)),ROWS(AH$5:AH65))))</f>
        <v/>
      </c>
      <c r="AI65" s="26" t="str">
        <f t="array" ref="AI65">IF(ROWS(AI$5:AI65)&gt;COUNTIF($C$5:$C$86,$W$5),"",INDEX(N$5:N$86,SMALL(IF($D$5:$D$86&lt;&gt;"",IF($C$5:$C$86=$W$5,ROW($D$5:$D$86)-ROW($D$5)+1)),ROWS(AI$5:AI65))))</f>
        <v/>
      </c>
      <c r="AJ65" s="21" t="str">
        <f t="array" ref="AJ65">IF(ROWS(AJ$5:AJ65)&gt;COUNTIF($C$5:$C$86,$W$5),"",INDEX(O$5:O$86,SMALL(IF($D$5:$D$86&lt;&gt;"",IF($C$5:$C$86=$W$5,ROW($D$5:$D$86)-ROW($D$5)+1)),ROWS(AJ$5:AJ65))))</f>
        <v/>
      </c>
      <c r="AK65" s="26" t="str">
        <f t="array" ref="AK65">IF(ROWS(AK$5:AK65)&gt;COUNTIF($C$5:$C$86,$W$5),"",INDEX(P$5:P$86,SMALL(IF($D$5:$D$86&lt;&gt;"",IF($C$5:$C$86=$W$5,ROW($D$5:$D$86)-ROW($D$5)+1)),ROWS(AK$5:AK65))))</f>
        <v/>
      </c>
      <c r="AN65" s="27" t="str">
        <f t="array" ref="AN65">IF(ROWS($AN$5:AN65)&gt;$U$5,"",INDEX($C$5:$C$86,SMALL(IF($C$5:$C$86&lt;&gt;"",IF(MATCH($C$5:$C$86,$C$5:$C$86,0)=ROW($C$5:$C$86)-ROW($C$5)+1,ROW($C$5:$C$86)-ROW($C$5)+1)),ROWS($AN$5:AN65))))</f>
        <v/>
      </c>
    </row>
    <row r="66" spans="2:40">
      <c r="B66" s="9" t="str">
        <f>IF(C66="","",MAX($B$4:B65)+1)</f>
        <v/>
      </c>
      <c r="C66" s="10"/>
      <c r="D66" s="10"/>
      <c r="E66" s="10"/>
      <c r="F66" s="10"/>
      <c r="G66" s="10"/>
      <c r="H66" s="10"/>
      <c r="I66" s="10"/>
      <c r="J66" s="11"/>
      <c r="K66" s="11"/>
      <c r="L66" s="22"/>
      <c r="M66" s="10"/>
      <c r="N66" s="9"/>
      <c r="O66" s="9"/>
      <c r="P66" s="9"/>
      <c r="R66" s="12" t="str">
        <f t="array" ref="R66">IF(ROWS(R$5:R66)&gt;$U$5,"",INDEX($C$5:$C$86,MATCH(LARGE((SUMIFS($D$5:$D$86,$C$5:$C$86,$C$5:$C$86)+(ROW($C$5:$C$86)-ROW($C$5)-1)/100)*(IF($C$5:$C$86&lt;&gt;"",MATCH($C$5:$C$86,$C$5:$C$86,0)=ROW($C$5:$C$86)-ROW($C$5)+1,0)),ROWS($A$2:A63)),(SUMIFS($D$5:$D$86,$C$5:$C$86,$C$5:$C$86)+(ROW($C$5:$C$86)-ROW($C$5)-1)/100)*(IF($C$5:$C$86&lt;&gt;"",MATCH($C$5:$C$86,$C$5:$C$86,0)=ROW($C$5:$C$86)-ROW($C$5)+1,0)),0)))</f>
        <v/>
      </c>
      <c r="S66" s="13" t="str">
        <f>IF(ROWS(S$5:S66)&gt;$U$5,"",SUMPRODUCT(--($C$5:$C$86=$R66),$D$5:$D$86))</f>
        <v/>
      </c>
      <c r="X66" s="26" t="str">
        <f t="array" ref="X66">IF(ROWS(X$5:X66)&gt;COUNTIF($C$5:$C$86,$W$5),"",INDEX(B$5:B$86,SMALL(IF($D$5:$D$86&lt;&gt;"",IF($C$5:$C$86=$W$5,ROW($D$5:$D$86)-ROW($D$5)+1)),ROWS(X$5:X66))))</f>
        <v/>
      </c>
      <c r="Y66" s="26" t="str">
        <f t="array" ref="Y66">IF(ROWS(Y$5:Y66)&gt;COUNTIF($C$5:$C$86,$W$5),"",INDEX(D$5:D$86,SMALL(IF($D$5:$D$86&lt;&gt;"",IF($C$5:$C$86=$W$5,ROW($D$5:$D$86)-ROW($D$5)+1)),ROWS(Y$5:Y66))))</f>
        <v/>
      </c>
      <c r="Z66" s="26" t="str">
        <f t="array" ref="Z66">IF(ROWS(Z$5:Z66)&gt;COUNTIF($C$5:$C$86,$W$5),"",INDEX(E$5:E$86,SMALL(IF($D$5:$D$86&lt;&gt;"",IF($C$5:$C$86=$W$5,ROW($D$5:$D$86)-ROW($D$5)+1)),ROWS(Z$5:Z66))))</f>
        <v/>
      </c>
      <c r="AA66" s="26"/>
      <c r="AB66" s="26"/>
      <c r="AD66" s="21" t="str">
        <f t="array" ref="AD66">IF(ROWS(AD$5:AD66)&gt;COUNTIF($C$5:$C$86,$W$5),"",INDEX(I$5:I$86,SMALL(IF($D$5:$D$86&lt;&gt;"",IF($C$5:$C$86=$W$5,ROW($D$5:$D$86)-ROW($D$5)+1)),ROWS(AD$5:AD66))))</f>
        <v/>
      </c>
      <c r="AE66" s="26" t="str">
        <f t="array" ref="AE66">IF(ROWS(AE$5:AE66)&gt;COUNTIF($C$5:$C$86,$W$5),"",INDEX(J$5:J$86,SMALL(IF($D$5:$D$86&lt;&gt;"",IF($C$5:$C$86=$W$5,ROW($D$5:$D$86)-ROW($D$5)+1)),ROWS(AE$5:AE66))))</f>
        <v/>
      </c>
      <c r="AF66" s="26"/>
      <c r="AG66" s="35"/>
      <c r="AH66" s="26" t="str">
        <f t="array" ref="AH66">IF(ROWS(AH$5:AH66)&gt;COUNTIF($C$5:$C$86,$W$5),"",INDEX(M$5:M$86,SMALL(IF($D$5:$D$86&lt;&gt;"",IF($C$5:$C$86=$W$5,ROW($D$5:$D$86)-ROW($D$5)+1)),ROWS(AH$5:AH66))))</f>
        <v/>
      </c>
      <c r="AI66" s="26" t="str">
        <f t="array" ref="AI66">IF(ROWS(AI$5:AI66)&gt;COUNTIF($C$5:$C$86,$W$5),"",INDEX(N$5:N$86,SMALL(IF($D$5:$D$86&lt;&gt;"",IF($C$5:$C$86=$W$5,ROW($D$5:$D$86)-ROW($D$5)+1)),ROWS(AI$5:AI66))))</f>
        <v/>
      </c>
      <c r="AJ66" s="21" t="str">
        <f t="array" ref="AJ66">IF(ROWS(AJ$5:AJ66)&gt;COUNTIF($C$5:$C$86,$W$5),"",INDEX(O$5:O$86,SMALL(IF($D$5:$D$86&lt;&gt;"",IF($C$5:$C$86=$W$5,ROW($D$5:$D$86)-ROW($D$5)+1)),ROWS(AJ$5:AJ66))))</f>
        <v/>
      </c>
      <c r="AK66" s="26" t="str">
        <f t="array" ref="AK66">IF(ROWS(AK$5:AK66)&gt;COUNTIF($C$5:$C$86,$W$5),"",INDEX(P$5:P$86,SMALL(IF($D$5:$D$86&lt;&gt;"",IF($C$5:$C$86=$W$5,ROW($D$5:$D$86)-ROW($D$5)+1)),ROWS(AK$5:AK66))))</f>
        <v/>
      </c>
      <c r="AN66" s="27" t="str">
        <f t="array" ref="AN66">IF(ROWS($AN$5:AN66)&gt;$U$5,"",INDEX($C$5:$C$86,SMALL(IF($C$5:$C$86&lt;&gt;"",IF(MATCH($C$5:$C$86,$C$5:$C$86,0)=ROW($C$5:$C$86)-ROW($C$5)+1,ROW($C$5:$C$86)-ROW($C$5)+1)),ROWS($AN$5:AN66))))</f>
        <v/>
      </c>
    </row>
    <row r="67" spans="2:40">
      <c r="B67" s="9" t="str">
        <f>IF(C67="","",MAX($B$4:B66)+1)</f>
        <v/>
      </c>
      <c r="C67" s="10"/>
      <c r="D67" s="10"/>
      <c r="E67" s="10"/>
      <c r="F67" s="10"/>
      <c r="G67" s="10"/>
      <c r="H67" s="10"/>
      <c r="I67" s="10"/>
      <c r="J67" s="11"/>
      <c r="K67" s="11"/>
      <c r="L67" s="22"/>
      <c r="M67" s="10"/>
      <c r="N67" s="9"/>
      <c r="O67" s="9"/>
      <c r="P67" s="9"/>
      <c r="R67" s="12" t="str">
        <f t="array" ref="R67">IF(ROWS(R$5:R67)&gt;$U$5,"",INDEX($C$5:$C$86,MATCH(LARGE((SUMIFS($D$5:$D$86,$C$5:$C$86,$C$5:$C$86)+(ROW($C$5:$C$86)-ROW($C$5)-1)/100)*(IF($C$5:$C$86&lt;&gt;"",MATCH($C$5:$C$86,$C$5:$C$86,0)=ROW($C$5:$C$86)-ROW($C$5)+1,0)),ROWS($A$2:A64)),(SUMIFS($D$5:$D$86,$C$5:$C$86,$C$5:$C$86)+(ROW($C$5:$C$86)-ROW($C$5)-1)/100)*(IF($C$5:$C$86&lt;&gt;"",MATCH($C$5:$C$86,$C$5:$C$86,0)=ROW($C$5:$C$86)-ROW($C$5)+1,0)),0)))</f>
        <v/>
      </c>
      <c r="S67" s="13" t="str">
        <f>IF(ROWS(S$5:S67)&gt;$U$5,"",SUMPRODUCT(--($C$5:$C$86=$R67),$D$5:$D$86))</f>
        <v/>
      </c>
      <c r="X67" s="26" t="str">
        <f t="array" ref="X67">IF(ROWS(X$5:X67)&gt;COUNTIF($C$5:$C$86,$W$5),"",INDEX(B$5:B$86,SMALL(IF($D$5:$D$86&lt;&gt;"",IF($C$5:$C$86=$W$5,ROW($D$5:$D$86)-ROW($D$5)+1)),ROWS(X$5:X67))))</f>
        <v/>
      </c>
      <c r="Y67" s="26" t="str">
        <f t="array" ref="Y67">IF(ROWS(Y$5:Y67)&gt;COUNTIF($C$5:$C$86,$W$5),"",INDEX(D$5:D$86,SMALL(IF($D$5:$D$86&lt;&gt;"",IF($C$5:$C$86=$W$5,ROW($D$5:$D$86)-ROW($D$5)+1)),ROWS(Y$5:Y67))))</f>
        <v/>
      </c>
      <c r="Z67" s="26" t="str">
        <f t="array" ref="Z67">IF(ROWS(Z$5:Z67)&gt;COUNTIF($C$5:$C$86,$W$5),"",INDEX(E$5:E$86,SMALL(IF($D$5:$D$86&lt;&gt;"",IF($C$5:$C$86=$W$5,ROW($D$5:$D$86)-ROW($D$5)+1)),ROWS(Z$5:Z67))))</f>
        <v/>
      </c>
      <c r="AA67" s="26"/>
      <c r="AB67" s="26"/>
      <c r="AD67" s="21" t="str">
        <f t="array" ref="AD67">IF(ROWS(AD$5:AD67)&gt;COUNTIF($C$5:$C$86,$W$5),"",INDEX(I$5:I$86,SMALL(IF($D$5:$D$86&lt;&gt;"",IF($C$5:$C$86=$W$5,ROW($D$5:$D$86)-ROW($D$5)+1)),ROWS(AD$5:AD67))))</f>
        <v/>
      </c>
      <c r="AE67" s="26" t="str">
        <f t="array" ref="AE67">IF(ROWS(AE$5:AE67)&gt;COUNTIF($C$5:$C$86,$W$5),"",INDEX(J$5:J$86,SMALL(IF($D$5:$D$86&lt;&gt;"",IF($C$5:$C$86=$W$5,ROW($D$5:$D$86)-ROW($D$5)+1)),ROWS(AE$5:AE67))))</f>
        <v/>
      </c>
      <c r="AF67" s="26"/>
      <c r="AG67" s="35"/>
      <c r="AH67" s="26" t="str">
        <f t="array" ref="AH67">IF(ROWS(AH$5:AH67)&gt;COUNTIF($C$5:$C$86,$W$5),"",INDEX(M$5:M$86,SMALL(IF($D$5:$D$86&lt;&gt;"",IF($C$5:$C$86=$W$5,ROW($D$5:$D$86)-ROW($D$5)+1)),ROWS(AH$5:AH67))))</f>
        <v/>
      </c>
      <c r="AI67" s="26" t="str">
        <f t="array" ref="AI67">IF(ROWS(AI$5:AI67)&gt;COUNTIF($C$5:$C$86,$W$5),"",INDEX(N$5:N$86,SMALL(IF($D$5:$D$86&lt;&gt;"",IF($C$5:$C$86=$W$5,ROW($D$5:$D$86)-ROW($D$5)+1)),ROWS(AI$5:AI67))))</f>
        <v/>
      </c>
      <c r="AJ67" s="21" t="str">
        <f t="array" ref="AJ67">IF(ROWS(AJ$5:AJ67)&gt;COUNTIF($C$5:$C$86,$W$5),"",INDEX(O$5:O$86,SMALL(IF($D$5:$D$86&lt;&gt;"",IF($C$5:$C$86=$W$5,ROW($D$5:$D$86)-ROW($D$5)+1)),ROWS(AJ$5:AJ67))))</f>
        <v/>
      </c>
      <c r="AK67" s="26" t="str">
        <f t="array" ref="AK67">IF(ROWS(AK$5:AK67)&gt;COUNTIF($C$5:$C$86,$W$5),"",INDEX(P$5:P$86,SMALL(IF($D$5:$D$86&lt;&gt;"",IF($C$5:$C$86=$W$5,ROW($D$5:$D$86)-ROW($D$5)+1)),ROWS(AK$5:AK67))))</f>
        <v/>
      </c>
      <c r="AN67" s="27" t="str">
        <f t="array" ref="AN67">IF(ROWS($AN$5:AN67)&gt;$U$5,"",INDEX($C$5:$C$86,SMALL(IF($C$5:$C$86&lt;&gt;"",IF(MATCH($C$5:$C$86,$C$5:$C$86,0)=ROW($C$5:$C$86)-ROW($C$5)+1,ROW($C$5:$C$86)-ROW($C$5)+1)),ROWS($AN$5:AN67))))</f>
        <v/>
      </c>
    </row>
    <row r="68" spans="2:40">
      <c r="B68" s="9" t="str">
        <f>IF(C68="","",MAX($B$4:B67)+1)</f>
        <v/>
      </c>
      <c r="C68" s="10"/>
      <c r="D68" s="10"/>
      <c r="E68" s="10"/>
      <c r="F68" s="10"/>
      <c r="G68" s="10"/>
      <c r="H68" s="10"/>
      <c r="I68" s="10"/>
      <c r="J68" s="11"/>
      <c r="K68" s="11"/>
      <c r="L68" s="22"/>
      <c r="M68" s="10"/>
      <c r="N68" s="9"/>
      <c r="O68" s="9"/>
      <c r="P68" s="9"/>
      <c r="R68" s="12" t="str">
        <f t="array" ref="R68">IF(ROWS(R$5:R68)&gt;$U$5,"",INDEX($C$5:$C$86,MATCH(LARGE((SUMIFS($D$5:$D$86,$C$5:$C$86,$C$5:$C$86)+(ROW($C$5:$C$86)-ROW($C$5)-1)/100)*(IF($C$5:$C$86&lt;&gt;"",MATCH($C$5:$C$86,$C$5:$C$86,0)=ROW($C$5:$C$86)-ROW($C$5)+1,0)),ROWS($A$2:A65)),(SUMIFS($D$5:$D$86,$C$5:$C$86,$C$5:$C$86)+(ROW($C$5:$C$86)-ROW($C$5)-1)/100)*(IF($C$5:$C$86&lt;&gt;"",MATCH($C$5:$C$86,$C$5:$C$86,0)=ROW($C$5:$C$86)-ROW($C$5)+1,0)),0)))</f>
        <v/>
      </c>
      <c r="S68" s="13" t="str">
        <f>IF(ROWS(S$5:S68)&gt;$U$5,"",SUMPRODUCT(--($C$5:$C$86=$R68),$D$5:$D$86))</f>
        <v/>
      </c>
      <c r="X68" s="26" t="str">
        <f t="array" ref="X68">IF(ROWS(X$5:X68)&gt;COUNTIF($C$5:$C$86,$W$5),"",INDEX(B$5:B$86,SMALL(IF($D$5:$D$86&lt;&gt;"",IF($C$5:$C$86=$W$5,ROW($D$5:$D$86)-ROW($D$5)+1)),ROWS(X$5:X68))))</f>
        <v/>
      </c>
      <c r="Y68" s="26" t="str">
        <f t="array" ref="Y68">IF(ROWS(Y$5:Y68)&gt;COUNTIF($C$5:$C$86,$W$5),"",INDEX(D$5:D$86,SMALL(IF($D$5:$D$86&lt;&gt;"",IF($C$5:$C$86=$W$5,ROW($D$5:$D$86)-ROW($D$5)+1)),ROWS(Y$5:Y68))))</f>
        <v/>
      </c>
      <c r="Z68" s="26" t="str">
        <f t="array" ref="Z68">IF(ROWS(Z$5:Z68)&gt;COUNTIF($C$5:$C$86,$W$5),"",INDEX(E$5:E$86,SMALL(IF($D$5:$D$86&lt;&gt;"",IF($C$5:$C$86=$W$5,ROW($D$5:$D$86)-ROW($D$5)+1)),ROWS(Z$5:Z68))))</f>
        <v/>
      </c>
      <c r="AA68" s="26"/>
      <c r="AB68" s="26"/>
      <c r="AD68" s="21" t="str">
        <f t="array" ref="AD68">IF(ROWS(AD$5:AD68)&gt;COUNTIF($C$5:$C$86,$W$5),"",INDEX(I$5:I$86,SMALL(IF($D$5:$D$86&lt;&gt;"",IF($C$5:$C$86=$W$5,ROW($D$5:$D$86)-ROW($D$5)+1)),ROWS(AD$5:AD68))))</f>
        <v/>
      </c>
      <c r="AE68" s="26" t="str">
        <f t="array" ref="AE68">IF(ROWS(AE$5:AE68)&gt;COUNTIF($C$5:$C$86,$W$5),"",INDEX(J$5:J$86,SMALL(IF($D$5:$D$86&lt;&gt;"",IF($C$5:$C$86=$W$5,ROW($D$5:$D$86)-ROW($D$5)+1)),ROWS(AE$5:AE68))))</f>
        <v/>
      </c>
      <c r="AF68" s="26"/>
      <c r="AG68" s="35"/>
      <c r="AH68" s="26" t="str">
        <f t="array" ref="AH68">IF(ROWS(AH$5:AH68)&gt;COUNTIF($C$5:$C$86,$W$5),"",INDEX(M$5:M$86,SMALL(IF($D$5:$D$86&lt;&gt;"",IF($C$5:$C$86=$W$5,ROW($D$5:$D$86)-ROW($D$5)+1)),ROWS(AH$5:AH68))))</f>
        <v/>
      </c>
      <c r="AI68" s="26" t="str">
        <f t="array" ref="AI68">IF(ROWS(AI$5:AI68)&gt;COUNTIF($C$5:$C$86,$W$5),"",INDEX(N$5:N$86,SMALL(IF($D$5:$D$86&lt;&gt;"",IF($C$5:$C$86=$W$5,ROW($D$5:$D$86)-ROW($D$5)+1)),ROWS(AI$5:AI68))))</f>
        <v/>
      </c>
      <c r="AJ68" s="21" t="str">
        <f t="array" ref="AJ68">IF(ROWS(AJ$5:AJ68)&gt;COUNTIF($C$5:$C$86,$W$5),"",INDEX(O$5:O$86,SMALL(IF($D$5:$D$86&lt;&gt;"",IF($C$5:$C$86=$W$5,ROW($D$5:$D$86)-ROW($D$5)+1)),ROWS(AJ$5:AJ68))))</f>
        <v/>
      </c>
      <c r="AK68" s="26" t="str">
        <f t="array" ref="AK68">IF(ROWS(AK$5:AK68)&gt;COUNTIF($C$5:$C$86,$W$5),"",INDEX(P$5:P$86,SMALL(IF($D$5:$D$86&lt;&gt;"",IF($C$5:$C$86=$W$5,ROW($D$5:$D$86)-ROW($D$5)+1)),ROWS(AK$5:AK68))))</f>
        <v/>
      </c>
      <c r="AN68" s="27" t="str">
        <f t="array" ref="AN68">IF(ROWS($AN$5:AN68)&gt;$U$5,"",INDEX($C$5:$C$86,SMALL(IF($C$5:$C$86&lt;&gt;"",IF(MATCH($C$5:$C$86,$C$5:$C$86,0)=ROW($C$5:$C$86)-ROW($C$5)+1,ROW($C$5:$C$86)-ROW($C$5)+1)),ROWS($AN$5:AN68))))</f>
        <v/>
      </c>
    </row>
    <row r="69" spans="2:40">
      <c r="B69" s="9" t="str">
        <f>IF(C69="","",MAX($B$4:B68)+1)</f>
        <v/>
      </c>
      <c r="C69" s="10"/>
      <c r="D69" s="10"/>
      <c r="E69" s="10"/>
      <c r="F69" s="10"/>
      <c r="G69" s="10"/>
      <c r="H69" s="10"/>
      <c r="I69" s="10"/>
      <c r="J69" s="11"/>
      <c r="K69" s="11"/>
      <c r="L69" s="22"/>
      <c r="M69" s="10"/>
      <c r="N69" s="9"/>
      <c r="O69" s="9"/>
      <c r="P69" s="9"/>
      <c r="R69" s="12" t="str">
        <f t="array" ref="R69">IF(ROWS(R$5:R69)&gt;$U$5,"",INDEX($C$5:$C$86,MATCH(LARGE((SUMIFS($D$5:$D$86,$C$5:$C$86,$C$5:$C$86)+(ROW($C$5:$C$86)-ROW($C$5)-1)/100)*(IF($C$5:$C$86&lt;&gt;"",MATCH($C$5:$C$86,$C$5:$C$86,0)=ROW($C$5:$C$86)-ROW($C$5)+1,0)),ROWS($A$2:A66)),(SUMIFS($D$5:$D$86,$C$5:$C$86,$C$5:$C$86)+(ROW($C$5:$C$86)-ROW($C$5)-1)/100)*(IF($C$5:$C$86&lt;&gt;"",MATCH($C$5:$C$86,$C$5:$C$86,0)=ROW($C$5:$C$86)-ROW($C$5)+1,0)),0)))</f>
        <v/>
      </c>
      <c r="S69" s="13" t="str">
        <f>IF(ROWS(S$5:S69)&gt;$U$5,"",SUMPRODUCT(--($C$5:$C$86=$R69),$D$5:$D$86))</f>
        <v/>
      </c>
      <c r="X69" s="26" t="str">
        <f t="array" ref="X69">IF(ROWS(X$5:X69)&gt;COUNTIF($C$5:$C$86,$W$5),"",INDEX(B$5:B$86,SMALL(IF($D$5:$D$86&lt;&gt;"",IF($C$5:$C$86=$W$5,ROW($D$5:$D$86)-ROW($D$5)+1)),ROWS(X$5:X69))))</f>
        <v/>
      </c>
      <c r="Y69" s="26" t="str">
        <f t="array" ref="Y69">IF(ROWS(Y$5:Y69)&gt;COUNTIF($C$5:$C$86,$W$5),"",INDEX(D$5:D$86,SMALL(IF($D$5:$D$86&lt;&gt;"",IF($C$5:$C$86=$W$5,ROW($D$5:$D$86)-ROW($D$5)+1)),ROWS(Y$5:Y69))))</f>
        <v/>
      </c>
      <c r="Z69" s="26" t="str">
        <f t="array" ref="Z69">IF(ROWS(Z$5:Z69)&gt;COUNTIF($C$5:$C$86,$W$5),"",INDEX(E$5:E$86,SMALL(IF($D$5:$D$86&lt;&gt;"",IF($C$5:$C$86=$W$5,ROW($D$5:$D$86)-ROW($D$5)+1)),ROWS(Z$5:Z69))))</f>
        <v/>
      </c>
      <c r="AA69" s="26"/>
      <c r="AB69" s="26"/>
      <c r="AD69" s="21" t="str">
        <f t="array" ref="AD69">IF(ROWS(AD$5:AD69)&gt;COUNTIF($C$5:$C$86,$W$5),"",INDEX(I$5:I$86,SMALL(IF($D$5:$D$86&lt;&gt;"",IF($C$5:$C$86=$W$5,ROW($D$5:$D$86)-ROW($D$5)+1)),ROWS(AD$5:AD69))))</f>
        <v/>
      </c>
      <c r="AE69" s="26" t="str">
        <f t="array" ref="AE69">IF(ROWS(AE$5:AE69)&gt;COUNTIF($C$5:$C$86,$W$5),"",INDEX(J$5:J$86,SMALL(IF($D$5:$D$86&lt;&gt;"",IF($C$5:$C$86=$W$5,ROW($D$5:$D$86)-ROW($D$5)+1)),ROWS(AE$5:AE69))))</f>
        <v/>
      </c>
      <c r="AF69" s="26"/>
      <c r="AG69" s="35"/>
      <c r="AH69" s="26" t="str">
        <f t="array" ref="AH69">IF(ROWS(AH$5:AH69)&gt;COUNTIF($C$5:$C$86,$W$5),"",INDEX(M$5:M$86,SMALL(IF($D$5:$D$86&lt;&gt;"",IF($C$5:$C$86=$W$5,ROW($D$5:$D$86)-ROW($D$5)+1)),ROWS(AH$5:AH69))))</f>
        <v/>
      </c>
      <c r="AI69" s="26" t="str">
        <f t="array" ref="AI69">IF(ROWS(AI$5:AI69)&gt;COUNTIF($C$5:$C$86,$W$5),"",INDEX(N$5:N$86,SMALL(IF($D$5:$D$86&lt;&gt;"",IF($C$5:$C$86=$W$5,ROW($D$5:$D$86)-ROW($D$5)+1)),ROWS(AI$5:AI69))))</f>
        <v/>
      </c>
      <c r="AJ69" s="21" t="str">
        <f t="array" ref="AJ69">IF(ROWS(AJ$5:AJ69)&gt;COUNTIF($C$5:$C$86,$W$5),"",INDEX(O$5:O$86,SMALL(IF($D$5:$D$86&lt;&gt;"",IF($C$5:$C$86=$W$5,ROW($D$5:$D$86)-ROW($D$5)+1)),ROWS(AJ$5:AJ69))))</f>
        <v/>
      </c>
      <c r="AK69" s="26" t="str">
        <f t="array" ref="AK69">IF(ROWS(AK$5:AK69)&gt;COUNTIF($C$5:$C$86,$W$5),"",INDEX(P$5:P$86,SMALL(IF($D$5:$D$86&lt;&gt;"",IF($C$5:$C$86=$W$5,ROW($D$5:$D$86)-ROW($D$5)+1)),ROWS(AK$5:AK69))))</f>
        <v/>
      </c>
      <c r="AN69" s="27" t="str">
        <f t="array" ref="AN69">IF(ROWS($AN$5:AN69)&gt;$U$5,"",INDEX($C$5:$C$86,SMALL(IF($C$5:$C$86&lt;&gt;"",IF(MATCH($C$5:$C$86,$C$5:$C$86,0)=ROW($C$5:$C$86)-ROW($C$5)+1,ROW($C$5:$C$86)-ROW($C$5)+1)),ROWS($AN$5:AN69))))</f>
        <v/>
      </c>
    </row>
    <row r="70" spans="2:40">
      <c r="B70" s="9" t="str">
        <f>IF(C70="","",MAX($B$4:B69)+1)</f>
        <v/>
      </c>
      <c r="C70" s="10"/>
      <c r="D70" s="10"/>
      <c r="E70" s="10"/>
      <c r="F70" s="10"/>
      <c r="G70" s="10"/>
      <c r="H70" s="10"/>
      <c r="I70" s="10"/>
      <c r="J70" s="11"/>
      <c r="K70" s="11"/>
      <c r="L70" s="22"/>
      <c r="M70" s="10"/>
      <c r="N70" s="9"/>
      <c r="O70" s="9"/>
      <c r="P70" s="9"/>
      <c r="R70" s="12" t="str">
        <f t="array" ref="R70">IF(ROWS(R$5:R70)&gt;$U$5,"",INDEX($C$5:$C$86,MATCH(LARGE((SUMIFS($D$5:$D$86,$C$5:$C$86,$C$5:$C$86)+(ROW($C$5:$C$86)-ROW($C$5)-1)/100)*(IF($C$5:$C$86&lt;&gt;"",MATCH($C$5:$C$86,$C$5:$C$86,0)=ROW($C$5:$C$86)-ROW($C$5)+1,0)),ROWS($A$2:A67)),(SUMIFS($D$5:$D$86,$C$5:$C$86,$C$5:$C$86)+(ROW($C$5:$C$86)-ROW($C$5)-1)/100)*(IF($C$5:$C$86&lt;&gt;"",MATCH($C$5:$C$86,$C$5:$C$86,0)=ROW($C$5:$C$86)-ROW($C$5)+1,0)),0)))</f>
        <v/>
      </c>
      <c r="S70" s="13" t="str">
        <f>IF(ROWS(S$5:S70)&gt;$U$5,"",SUMPRODUCT(--($C$5:$C$86=$R70),$D$5:$D$86))</f>
        <v/>
      </c>
      <c r="X70" s="26" t="str">
        <f t="array" ref="X70">IF(ROWS(X$5:X70)&gt;COUNTIF($C$5:$C$86,$W$5),"",INDEX(B$5:B$86,SMALL(IF($D$5:$D$86&lt;&gt;"",IF($C$5:$C$86=$W$5,ROW($D$5:$D$86)-ROW($D$5)+1)),ROWS(X$5:X70))))</f>
        <v/>
      </c>
      <c r="Y70" s="26" t="str">
        <f t="array" ref="Y70">IF(ROWS(Y$5:Y70)&gt;COUNTIF($C$5:$C$86,$W$5),"",INDEX(D$5:D$86,SMALL(IF($D$5:$D$86&lt;&gt;"",IF($C$5:$C$86=$W$5,ROW($D$5:$D$86)-ROW($D$5)+1)),ROWS(Y$5:Y70))))</f>
        <v/>
      </c>
      <c r="Z70" s="26" t="str">
        <f t="array" ref="Z70">IF(ROWS(Z$5:Z70)&gt;COUNTIF($C$5:$C$86,$W$5),"",INDEX(E$5:E$86,SMALL(IF($D$5:$D$86&lt;&gt;"",IF($C$5:$C$86=$W$5,ROW($D$5:$D$86)-ROW($D$5)+1)),ROWS(Z$5:Z70))))</f>
        <v/>
      </c>
      <c r="AA70" s="26"/>
      <c r="AB70" s="26"/>
      <c r="AD70" s="21" t="str">
        <f t="array" ref="AD70">IF(ROWS(AD$5:AD70)&gt;COUNTIF($C$5:$C$86,$W$5),"",INDEX(I$5:I$86,SMALL(IF($D$5:$D$86&lt;&gt;"",IF($C$5:$C$86=$W$5,ROW($D$5:$D$86)-ROW($D$5)+1)),ROWS(AD$5:AD70))))</f>
        <v/>
      </c>
      <c r="AE70" s="26" t="str">
        <f t="array" ref="AE70">IF(ROWS(AE$5:AE70)&gt;COUNTIF($C$5:$C$86,$W$5),"",INDEX(J$5:J$86,SMALL(IF($D$5:$D$86&lt;&gt;"",IF($C$5:$C$86=$W$5,ROW($D$5:$D$86)-ROW($D$5)+1)),ROWS(AE$5:AE70))))</f>
        <v/>
      </c>
      <c r="AF70" s="26"/>
      <c r="AG70" s="35"/>
      <c r="AH70" s="26" t="str">
        <f t="array" ref="AH70">IF(ROWS(AH$5:AH70)&gt;COUNTIF($C$5:$C$86,$W$5),"",INDEX(M$5:M$86,SMALL(IF($D$5:$D$86&lt;&gt;"",IF($C$5:$C$86=$W$5,ROW($D$5:$D$86)-ROW($D$5)+1)),ROWS(AH$5:AH70))))</f>
        <v/>
      </c>
      <c r="AI70" s="26" t="str">
        <f t="array" ref="AI70">IF(ROWS(AI$5:AI70)&gt;COUNTIF($C$5:$C$86,$W$5),"",INDEX(N$5:N$86,SMALL(IF($D$5:$D$86&lt;&gt;"",IF($C$5:$C$86=$W$5,ROW($D$5:$D$86)-ROW($D$5)+1)),ROWS(AI$5:AI70))))</f>
        <v/>
      </c>
      <c r="AJ70" s="21" t="str">
        <f t="array" ref="AJ70">IF(ROWS(AJ$5:AJ70)&gt;COUNTIF($C$5:$C$86,$W$5),"",INDEX(O$5:O$86,SMALL(IF($D$5:$D$86&lt;&gt;"",IF($C$5:$C$86=$W$5,ROW($D$5:$D$86)-ROW($D$5)+1)),ROWS(AJ$5:AJ70))))</f>
        <v/>
      </c>
      <c r="AK70" s="26" t="str">
        <f t="array" ref="AK70">IF(ROWS(AK$5:AK70)&gt;COUNTIF($C$5:$C$86,$W$5),"",INDEX(P$5:P$86,SMALL(IF($D$5:$D$86&lt;&gt;"",IF($C$5:$C$86=$W$5,ROW($D$5:$D$86)-ROW($D$5)+1)),ROWS(AK$5:AK70))))</f>
        <v/>
      </c>
      <c r="AN70" s="27" t="str">
        <f t="array" ref="AN70">IF(ROWS($AN$5:AN70)&gt;$U$5,"",INDEX($C$5:$C$86,SMALL(IF($C$5:$C$86&lt;&gt;"",IF(MATCH($C$5:$C$86,$C$5:$C$86,0)=ROW($C$5:$C$86)-ROW($C$5)+1,ROW($C$5:$C$86)-ROW($C$5)+1)),ROWS($AN$5:AN70))))</f>
        <v/>
      </c>
    </row>
    <row r="71" spans="2:40">
      <c r="B71" s="9" t="str">
        <f>IF(C71="","",MAX($B$4:B70)+1)</f>
        <v/>
      </c>
      <c r="C71" s="10"/>
      <c r="D71" s="10"/>
      <c r="E71" s="10"/>
      <c r="F71" s="10"/>
      <c r="G71" s="10"/>
      <c r="H71" s="10"/>
      <c r="I71" s="10"/>
      <c r="J71" s="11"/>
      <c r="K71" s="11"/>
      <c r="L71" s="22"/>
      <c r="M71" s="10"/>
      <c r="N71" s="9"/>
      <c r="O71" s="9"/>
      <c r="P71" s="9"/>
      <c r="R71" s="12" t="str">
        <f t="array" ref="R71">IF(ROWS(R$5:R71)&gt;$U$5,"",INDEX($C$5:$C$86,MATCH(LARGE((SUMIFS($D$5:$D$86,$C$5:$C$86,$C$5:$C$86)+(ROW($C$5:$C$86)-ROW($C$5)-1)/100)*(IF($C$5:$C$86&lt;&gt;"",MATCH($C$5:$C$86,$C$5:$C$86,0)=ROW($C$5:$C$86)-ROW($C$5)+1,0)),ROWS($A$2:A68)),(SUMIFS($D$5:$D$86,$C$5:$C$86,$C$5:$C$86)+(ROW($C$5:$C$86)-ROW($C$5)-1)/100)*(IF($C$5:$C$86&lt;&gt;"",MATCH($C$5:$C$86,$C$5:$C$86,0)=ROW($C$5:$C$86)-ROW($C$5)+1,0)),0)))</f>
        <v/>
      </c>
      <c r="S71" s="13" t="str">
        <f>IF(ROWS(S$5:S71)&gt;$U$5,"",SUMPRODUCT(--($C$5:$C$86=$R71),$D$5:$D$86))</f>
        <v/>
      </c>
      <c r="X71" s="26" t="str">
        <f t="array" ref="X71">IF(ROWS(X$5:X71)&gt;COUNTIF($C$5:$C$86,$W$5),"",INDEX(B$5:B$86,SMALL(IF($D$5:$D$86&lt;&gt;"",IF($C$5:$C$86=$W$5,ROW($D$5:$D$86)-ROW($D$5)+1)),ROWS(X$5:X71))))</f>
        <v/>
      </c>
      <c r="Y71" s="26" t="str">
        <f t="array" ref="Y71">IF(ROWS(Y$5:Y71)&gt;COUNTIF($C$5:$C$86,$W$5),"",INDEX(D$5:D$86,SMALL(IF($D$5:$D$86&lt;&gt;"",IF($C$5:$C$86=$W$5,ROW($D$5:$D$86)-ROW($D$5)+1)),ROWS(Y$5:Y71))))</f>
        <v/>
      </c>
      <c r="Z71" s="26" t="str">
        <f t="array" ref="Z71">IF(ROWS(Z$5:Z71)&gt;COUNTIF($C$5:$C$86,$W$5),"",INDEX(E$5:E$86,SMALL(IF($D$5:$D$86&lt;&gt;"",IF($C$5:$C$86=$W$5,ROW($D$5:$D$86)-ROW($D$5)+1)),ROWS(Z$5:Z71))))</f>
        <v/>
      </c>
      <c r="AA71" s="26"/>
      <c r="AB71" s="26"/>
      <c r="AD71" s="21" t="str">
        <f t="array" ref="AD71">IF(ROWS(AD$5:AD71)&gt;COUNTIF($C$5:$C$86,$W$5),"",INDEX(I$5:I$86,SMALL(IF($D$5:$D$86&lt;&gt;"",IF($C$5:$C$86=$W$5,ROW($D$5:$D$86)-ROW($D$5)+1)),ROWS(AD$5:AD71))))</f>
        <v/>
      </c>
      <c r="AE71" s="26" t="str">
        <f t="array" ref="AE71">IF(ROWS(AE$5:AE71)&gt;COUNTIF($C$5:$C$86,$W$5),"",INDEX(J$5:J$86,SMALL(IF($D$5:$D$86&lt;&gt;"",IF($C$5:$C$86=$W$5,ROW($D$5:$D$86)-ROW($D$5)+1)),ROWS(AE$5:AE71))))</f>
        <v/>
      </c>
      <c r="AF71" s="26"/>
      <c r="AG71" s="35"/>
      <c r="AH71" s="26" t="str">
        <f t="array" ref="AH71">IF(ROWS(AH$5:AH71)&gt;COUNTIF($C$5:$C$86,$W$5),"",INDEX(M$5:M$86,SMALL(IF($D$5:$D$86&lt;&gt;"",IF($C$5:$C$86=$W$5,ROW($D$5:$D$86)-ROW($D$5)+1)),ROWS(AH$5:AH71))))</f>
        <v/>
      </c>
      <c r="AI71" s="26" t="str">
        <f t="array" ref="AI71">IF(ROWS(AI$5:AI71)&gt;COUNTIF($C$5:$C$86,$W$5),"",INDEX(N$5:N$86,SMALL(IF($D$5:$D$86&lt;&gt;"",IF($C$5:$C$86=$W$5,ROW($D$5:$D$86)-ROW($D$5)+1)),ROWS(AI$5:AI71))))</f>
        <v/>
      </c>
      <c r="AJ71" s="21" t="str">
        <f t="array" ref="AJ71">IF(ROWS(AJ$5:AJ71)&gt;COUNTIF($C$5:$C$86,$W$5),"",INDEX(O$5:O$86,SMALL(IF($D$5:$D$86&lt;&gt;"",IF($C$5:$C$86=$W$5,ROW($D$5:$D$86)-ROW($D$5)+1)),ROWS(AJ$5:AJ71))))</f>
        <v/>
      </c>
      <c r="AK71" s="26" t="str">
        <f t="array" ref="AK71">IF(ROWS(AK$5:AK71)&gt;COUNTIF($C$5:$C$86,$W$5),"",INDEX(P$5:P$86,SMALL(IF($D$5:$D$86&lt;&gt;"",IF($C$5:$C$86=$W$5,ROW($D$5:$D$86)-ROW($D$5)+1)),ROWS(AK$5:AK71))))</f>
        <v/>
      </c>
      <c r="AN71" s="27" t="str">
        <f t="array" ref="AN71">IF(ROWS($AN$5:AN71)&gt;$U$5,"",INDEX($C$5:$C$86,SMALL(IF($C$5:$C$86&lt;&gt;"",IF(MATCH($C$5:$C$86,$C$5:$C$86,0)=ROW($C$5:$C$86)-ROW($C$5)+1,ROW($C$5:$C$86)-ROW($C$5)+1)),ROWS($AN$5:AN71))))</f>
        <v/>
      </c>
    </row>
    <row r="72" spans="2:40">
      <c r="B72" s="9" t="str">
        <f>IF(C72="","",MAX($B$4:B71)+1)</f>
        <v/>
      </c>
      <c r="C72" s="10"/>
      <c r="D72" s="10"/>
      <c r="E72" s="10"/>
      <c r="F72" s="10"/>
      <c r="G72" s="10"/>
      <c r="H72" s="10"/>
      <c r="I72" s="10"/>
      <c r="J72" s="11"/>
      <c r="K72" s="11"/>
      <c r="L72" s="22"/>
      <c r="M72" s="10"/>
      <c r="N72" s="9"/>
      <c r="O72" s="9"/>
      <c r="P72" s="9"/>
      <c r="R72" s="12" t="str">
        <f t="array" ref="R72">IF(ROWS(R$5:R72)&gt;$U$5,"",INDEX($C$5:$C$86,MATCH(LARGE((SUMIFS($D$5:$D$86,$C$5:$C$86,$C$5:$C$86)+(ROW($C$5:$C$86)-ROW($C$5)-1)/100)*(IF($C$5:$C$86&lt;&gt;"",MATCH($C$5:$C$86,$C$5:$C$86,0)=ROW($C$5:$C$86)-ROW($C$5)+1,0)),ROWS($A$2:A69)),(SUMIFS($D$5:$D$86,$C$5:$C$86,$C$5:$C$86)+(ROW($C$5:$C$86)-ROW($C$5)-1)/100)*(IF($C$5:$C$86&lt;&gt;"",MATCH($C$5:$C$86,$C$5:$C$86,0)=ROW($C$5:$C$86)-ROW($C$5)+1,0)),0)))</f>
        <v/>
      </c>
      <c r="S72" s="13" t="str">
        <f>IF(ROWS(S$5:S72)&gt;$U$5,"",SUMPRODUCT(--($C$5:$C$86=$R72),$D$5:$D$86))</f>
        <v/>
      </c>
      <c r="X72" s="26" t="str">
        <f t="array" ref="X72">IF(ROWS(X$5:X72)&gt;COUNTIF($C$5:$C$86,$W$5),"",INDEX(B$5:B$86,SMALL(IF($D$5:$D$86&lt;&gt;"",IF($C$5:$C$86=$W$5,ROW($D$5:$D$86)-ROW($D$5)+1)),ROWS(X$5:X72))))</f>
        <v/>
      </c>
      <c r="Y72" s="26" t="str">
        <f t="array" ref="Y72">IF(ROWS(Y$5:Y72)&gt;COUNTIF($C$5:$C$86,$W$5),"",INDEX(D$5:D$86,SMALL(IF($D$5:$D$86&lt;&gt;"",IF($C$5:$C$86=$W$5,ROW($D$5:$D$86)-ROW($D$5)+1)),ROWS(Y$5:Y72))))</f>
        <v/>
      </c>
      <c r="Z72" s="26" t="str">
        <f t="array" ref="Z72">IF(ROWS(Z$5:Z72)&gt;COUNTIF($C$5:$C$86,$W$5),"",INDEX(E$5:E$86,SMALL(IF($D$5:$D$86&lt;&gt;"",IF($C$5:$C$86=$W$5,ROW($D$5:$D$86)-ROW($D$5)+1)),ROWS(Z$5:Z72))))</f>
        <v/>
      </c>
      <c r="AA72" s="26"/>
      <c r="AB72" s="26"/>
      <c r="AD72" s="21" t="str">
        <f t="array" ref="AD72">IF(ROWS(AD$5:AD72)&gt;COUNTIF($C$5:$C$86,$W$5),"",INDEX(I$5:I$86,SMALL(IF($D$5:$D$86&lt;&gt;"",IF($C$5:$C$86=$W$5,ROW($D$5:$D$86)-ROW($D$5)+1)),ROWS(AD$5:AD72))))</f>
        <v/>
      </c>
      <c r="AE72" s="26" t="str">
        <f t="array" ref="AE72">IF(ROWS(AE$5:AE72)&gt;COUNTIF($C$5:$C$86,$W$5),"",INDEX(J$5:J$86,SMALL(IF($D$5:$D$86&lt;&gt;"",IF($C$5:$C$86=$W$5,ROW($D$5:$D$86)-ROW($D$5)+1)),ROWS(AE$5:AE72))))</f>
        <v/>
      </c>
      <c r="AF72" s="26"/>
      <c r="AG72" s="35"/>
      <c r="AH72" s="26" t="str">
        <f t="array" ref="AH72">IF(ROWS(AH$5:AH72)&gt;COUNTIF($C$5:$C$86,$W$5),"",INDEX(M$5:M$86,SMALL(IF($D$5:$D$86&lt;&gt;"",IF($C$5:$C$86=$W$5,ROW($D$5:$D$86)-ROW($D$5)+1)),ROWS(AH$5:AH72))))</f>
        <v/>
      </c>
      <c r="AI72" s="26" t="str">
        <f t="array" ref="AI72">IF(ROWS(AI$5:AI72)&gt;COUNTIF($C$5:$C$86,$W$5),"",INDEX(N$5:N$86,SMALL(IF($D$5:$D$86&lt;&gt;"",IF($C$5:$C$86=$W$5,ROW($D$5:$D$86)-ROW($D$5)+1)),ROWS(AI$5:AI72))))</f>
        <v/>
      </c>
      <c r="AJ72" s="21" t="str">
        <f t="array" ref="AJ72">IF(ROWS(AJ$5:AJ72)&gt;COUNTIF($C$5:$C$86,$W$5),"",INDEX(O$5:O$86,SMALL(IF($D$5:$D$86&lt;&gt;"",IF($C$5:$C$86=$W$5,ROW($D$5:$D$86)-ROW($D$5)+1)),ROWS(AJ$5:AJ72))))</f>
        <v/>
      </c>
      <c r="AK72" s="26" t="str">
        <f t="array" ref="AK72">IF(ROWS(AK$5:AK72)&gt;COUNTIF($C$5:$C$86,$W$5),"",INDEX(P$5:P$86,SMALL(IF($D$5:$D$86&lt;&gt;"",IF($C$5:$C$86=$W$5,ROW($D$5:$D$86)-ROW($D$5)+1)),ROWS(AK$5:AK72))))</f>
        <v/>
      </c>
      <c r="AN72" s="27" t="str">
        <f t="array" ref="AN72">IF(ROWS($AN$5:AN72)&gt;$U$5,"",INDEX($C$5:$C$86,SMALL(IF($C$5:$C$86&lt;&gt;"",IF(MATCH($C$5:$C$86,$C$5:$C$86,0)=ROW($C$5:$C$86)-ROW($C$5)+1,ROW($C$5:$C$86)-ROW($C$5)+1)),ROWS($AN$5:AN72))))</f>
        <v/>
      </c>
    </row>
    <row r="73" spans="2:40">
      <c r="B73" s="9" t="str">
        <f>IF(C73="","",MAX($B$4:B72)+1)</f>
        <v/>
      </c>
      <c r="C73" s="10"/>
      <c r="D73" s="10"/>
      <c r="E73" s="10"/>
      <c r="F73" s="10"/>
      <c r="G73" s="10"/>
      <c r="H73" s="10"/>
      <c r="I73" s="10"/>
      <c r="J73" s="11"/>
      <c r="K73" s="11"/>
      <c r="L73" s="22"/>
      <c r="M73" s="10"/>
      <c r="N73" s="9"/>
      <c r="O73" s="9"/>
      <c r="P73" s="9"/>
      <c r="R73" s="12" t="str">
        <f t="array" ref="R73">IF(ROWS(R$5:R73)&gt;$U$5,"",INDEX($C$5:$C$86,MATCH(LARGE((SUMIFS($D$5:$D$86,$C$5:$C$86,$C$5:$C$86)+(ROW($C$5:$C$86)-ROW($C$5)-1)/100)*(IF($C$5:$C$86&lt;&gt;"",MATCH($C$5:$C$86,$C$5:$C$86,0)=ROW($C$5:$C$86)-ROW($C$5)+1,0)),ROWS($A$2:A70)),(SUMIFS($D$5:$D$86,$C$5:$C$86,$C$5:$C$86)+(ROW($C$5:$C$86)-ROW($C$5)-1)/100)*(IF($C$5:$C$86&lt;&gt;"",MATCH($C$5:$C$86,$C$5:$C$86,0)=ROW($C$5:$C$86)-ROW($C$5)+1,0)),0)))</f>
        <v/>
      </c>
      <c r="S73" s="13" t="str">
        <f>IF(ROWS(S$5:S73)&gt;$U$5,"",SUMPRODUCT(--($C$5:$C$86=$R73),$D$5:$D$86))</f>
        <v/>
      </c>
      <c r="X73" s="26" t="str">
        <f t="array" ref="X73">IF(ROWS(X$5:X73)&gt;COUNTIF($C$5:$C$86,$W$5),"",INDEX(B$5:B$86,SMALL(IF($D$5:$D$86&lt;&gt;"",IF($C$5:$C$86=$W$5,ROW($D$5:$D$86)-ROW($D$5)+1)),ROWS(X$5:X73))))</f>
        <v/>
      </c>
      <c r="Y73" s="26" t="str">
        <f t="array" ref="Y73">IF(ROWS(Y$5:Y73)&gt;COUNTIF($C$5:$C$86,$W$5),"",INDEX(D$5:D$86,SMALL(IF($D$5:$D$86&lt;&gt;"",IF($C$5:$C$86=$W$5,ROW($D$5:$D$86)-ROW($D$5)+1)),ROWS(Y$5:Y73))))</f>
        <v/>
      </c>
      <c r="Z73" s="26" t="str">
        <f t="array" ref="Z73">IF(ROWS(Z$5:Z73)&gt;COUNTIF($C$5:$C$86,$W$5),"",INDEX(E$5:E$86,SMALL(IF($D$5:$D$86&lt;&gt;"",IF($C$5:$C$86=$W$5,ROW($D$5:$D$86)-ROW($D$5)+1)),ROWS(Z$5:Z73))))</f>
        <v/>
      </c>
      <c r="AA73" s="26"/>
      <c r="AB73" s="26"/>
      <c r="AD73" s="21" t="str">
        <f t="array" ref="AD73">IF(ROWS(AD$5:AD73)&gt;COUNTIF($C$5:$C$86,$W$5),"",INDEX(I$5:I$86,SMALL(IF($D$5:$D$86&lt;&gt;"",IF($C$5:$C$86=$W$5,ROW($D$5:$D$86)-ROW($D$5)+1)),ROWS(AD$5:AD73))))</f>
        <v/>
      </c>
      <c r="AE73" s="26" t="str">
        <f t="array" ref="AE73">IF(ROWS(AE$5:AE73)&gt;COUNTIF($C$5:$C$86,$W$5),"",INDEX(J$5:J$86,SMALL(IF($D$5:$D$86&lt;&gt;"",IF($C$5:$C$86=$W$5,ROW($D$5:$D$86)-ROW($D$5)+1)),ROWS(AE$5:AE73))))</f>
        <v/>
      </c>
      <c r="AF73" s="26"/>
      <c r="AG73" s="35"/>
      <c r="AH73" s="26" t="str">
        <f t="array" ref="AH73">IF(ROWS(AH$5:AH73)&gt;COUNTIF($C$5:$C$86,$W$5),"",INDEX(M$5:M$86,SMALL(IF($D$5:$D$86&lt;&gt;"",IF($C$5:$C$86=$W$5,ROW($D$5:$D$86)-ROW($D$5)+1)),ROWS(AH$5:AH73))))</f>
        <v/>
      </c>
      <c r="AI73" s="26" t="str">
        <f t="array" ref="AI73">IF(ROWS(AI$5:AI73)&gt;COUNTIF($C$5:$C$86,$W$5),"",INDEX(N$5:N$86,SMALL(IF($D$5:$D$86&lt;&gt;"",IF($C$5:$C$86=$W$5,ROW($D$5:$D$86)-ROW($D$5)+1)),ROWS(AI$5:AI73))))</f>
        <v/>
      </c>
      <c r="AJ73" s="21" t="str">
        <f t="array" ref="AJ73">IF(ROWS(AJ$5:AJ73)&gt;COUNTIF($C$5:$C$86,$W$5),"",INDEX(O$5:O$86,SMALL(IF($D$5:$D$86&lt;&gt;"",IF($C$5:$C$86=$W$5,ROW($D$5:$D$86)-ROW($D$5)+1)),ROWS(AJ$5:AJ73))))</f>
        <v/>
      </c>
      <c r="AK73" s="26" t="str">
        <f t="array" ref="AK73">IF(ROWS(AK$5:AK73)&gt;COUNTIF($C$5:$C$86,$W$5),"",INDEX(P$5:P$86,SMALL(IF($D$5:$D$86&lt;&gt;"",IF($C$5:$C$86=$W$5,ROW($D$5:$D$86)-ROW($D$5)+1)),ROWS(AK$5:AK73))))</f>
        <v/>
      </c>
      <c r="AN73" s="27" t="str">
        <f t="array" ref="AN73">IF(ROWS($AN$5:AN73)&gt;$U$5,"",INDEX($C$5:$C$86,SMALL(IF($C$5:$C$86&lt;&gt;"",IF(MATCH($C$5:$C$86,$C$5:$C$86,0)=ROW($C$5:$C$86)-ROW($C$5)+1,ROW($C$5:$C$86)-ROW($C$5)+1)),ROWS($AN$5:AN73))))</f>
        <v/>
      </c>
    </row>
    <row r="74" spans="2:40">
      <c r="B74" s="9" t="str">
        <f>IF(C74="","",MAX($B$4:B73)+1)</f>
        <v/>
      </c>
      <c r="C74" s="10"/>
      <c r="D74" s="10"/>
      <c r="E74" s="10"/>
      <c r="F74" s="10"/>
      <c r="G74" s="10"/>
      <c r="H74" s="10"/>
      <c r="I74" s="10"/>
      <c r="J74" s="11"/>
      <c r="K74" s="11"/>
      <c r="L74" s="22"/>
      <c r="M74" s="10"/>
      <c r="N74" s="9"/>
      <c r="O74" s="9"/>
      <c r="P74" s="9"/>
      <c r="R74" s="12" t="str">
        <f t="array" ref="R74">IF(ROWS(R$5:R74)&gt;$U$5,"",INDEX($C$5:$C$86,MATCH(LARGE((SUMIFS($D$5:$D$86,$C$5:$C$86,$C$5:$C$86)+(ROW($C$5:$C$86)-ROW($C$5)-1)/100)*(IF($C$5:$C$86&lt;&gt;"",MATCH($C$5:$C$86,$C$5:$C$86,0)=ROW($C$5:$C$86)-ROW($C$5)+1,0)),ROWS($A$2:A71)),(SUMIFS($D$5:$D$86,$C$5:$C$86,$C$5:$C$86)+(ROW($C$5:$C$86)-ROW($C$5)-1)/100)*(IF($C$5:$C$86&lt;&gt;"",MATCH($C$5:$C$86,$C$5:$C$86,0)=ROW($C$5:$C$86)-ROW($C$5)+1,0)),0)))</f>
        <v/>
      </c>
      <c r="S74" s="13" t="str">
        <f>IF(ROWS(S$5:S74)&gt;$U$5,"",SUMPRODUCT(--($C$5:$C$86=$R74),$D$5:$D$86))</f>
        <v/>
      </c>
      <c r="X74" s="26" t="str">
        <f t="array" ref="X74">IF(ROWS(X$5:X74)&gt;COUNTIF($C$5:$C$86,$W$5),"",INDEX(B$5:B$86,SMALL(IF($D$5:$D$86&lt;&gt;"",IF($C$5:$C$86=$W$5,ROW($D$5:$D$86)-ROW($D$5)+1)),ROWS(X$5:X74))))</f>
        <v/>
      </c>
      <c r="Y74" s="26" t="str">
        <f t="array" ref="Y74">IF(ROWS(Y$5:Y74)&gt;COUNTIF($C$5:$C$86,$W$5),"",INDEX(D$5:D$86,SMALL(IF($D$5:$D$86&lt;&gt;"",IF($C$5:$C$86=$W$5,ROW($D$5:$D$86)-ROW($D$5)+1)),ROWS(Y$5:Y74))))</f>
        <v/>
      </c>
      <c r="Z74" s="26" t="str">
        <f t="array" ref="Z74">IF(ROWS(Z$5:Z74)&gt;COUNTIF($C$5:$C$86,$W$5),"",INDEX(E$5:E$86,SMALL(IF($D$5:$D$86&lt;&gt;"",IF($C$5:$C$86=$W$5,ROW($D$5:$D$86)-ROW($D$5)+1)),ROWS(Z$5:Z74))))</f>
        <v/>
      </c>
      <c r="AA74" s="26"/>
      <c r="AB74" s="26"/>
      <c r="AD74" s="21" t="str">
        <f t="array" ref="AD74">IF(ROWS(AD$5:AD74)&gt;COUNTIF($C$5:$C$86,$W$5),"",INDEX(I$5:I$86,SMALL(IF($D$5:$D$86&lt;&gt;"",IF($C$5:$C$86=$W$5,ROW($D$5:$D$86)-ROW($D$5)+1)),ROWS(AD$5:AD74))))</f>
        <v/>
      </c>
      <c r="AE74" s="26" t="str">
        <f t="array" ref="AE74">IF(ROWS(AE$5:AE74)&gt;COUNTIF($C$5:$C$86,$W$5),"",INDEX(J$5:J$86,SMALL(IF($D$5:$D$86&lt;&gt;"",IF($C$5:$C$86=$W$5,ROW($D$5:$D$86)-ROW($D$5)+1)),ROWS(AE$5:AE74))))</f>
        <v/>
      </c>
      <c r="AF74" s="26"/>
      <c r="AG74" s="35"/>
      <c r="AH74" s="26" t="str">
        <f t="array" ref="AH74">IF(ROWS(AH$5:AH74)&gt;COUNTIF($C$5:$C$86,$W$5),"",INDEX(M$5:M$86,SMALL(IF($D$5:$D$86&lt;&gt;"",IF($C$5:$C$86=$W$5,ROW($D$5:$D$86)-ROW($D$5)+1)),ROWS(AH$5:AH74))))</f>
        <v/>
      </c>
      <c r="AI74" s="26" t="str">
        <f t="array" ref="AI74">IF(ROWS(AI$5:AI74)&gt;COUNTIF($C$5:$C$86,$W$5),"",INDEX(N$5:N$86,SMALL(IF($D$5:$D$86&lt;&gt;"",IF($C$5:$C$86=$W$5,ROW($D$5:$D$86)-ROW($D$5)+1)),ROWS(AI$5:AI74))))</f>
        <v/>
      </c>
      <c r="AJ74" s="21" t="str">
        <f t="array" ref="AJ74">IF(ROWS(AJ$5:AJ74)&gt;COUNTIF($C$5:$C$86,$W$5),"",INDEX(O$5:O$86,SMALL(IF($D$5:$D$86&lt;&gt;"",IF($C$5:$C$86=$W$5,ROW($D$5:$D$86)-ROW($D$5)+1)),ROWS(AJ$5:AJ74))))</f>
        <v/>
      </c>
      <c r="AK74" s="26" t="str">
        <f t="array" ref="AK74">IF(ROWS(AK$5:AK74)&gt;COUNTIF($C$5:$C$86,$W$5),"",INDEX(P$5:P$86,SMALL(IF($D$5:$D$86&lt;&gt;"",IF($C$5:$C$86=$W$5,ROW($D$5:$D$86)-ROW($D$5)+1)),ROWS(AK$5:AK74))))</f>
        <v/>
      </c>
      <c r="AN74" s="27" t="str">
        <f t="array" ref="AN74">IF(ROWS($AN$5:AN74)&gt;$U$5,"",INDEX($C$5:$C$86,SMALL(IF($C$5:$C$86&lt;&gt;"",IF(MATCH($C$5:$C$86,$C$5:$C$86,0)=ROW($C$5:$C$86)-ROW($C$5)+1,ROW($C$5:$C$86)-ROW($C$5)+1)),ROWS($AN$5:AN74))))</f>
        <v/>
      </c>
    </row>
    <row r="75" spans="2:40">
      <c r="B75" s="9" t="str">
        <f>IF(C75="","",MAX($B$4:B74)+1)</f>
        <v/>
      </c>
      <c r="C75" s="10"/>
      <c r="D75" s="10"/>
      <c r="E75" s="10"/>
      <c r="F75" s="10"/>
      <c r="G75" s="10"/>
      <c r="H75" s="10"/>
      <c r="I75" s="10"/>
      <c r="J75" s="11"/>
      <c r="K75" s="11"/>
      <c r="L75" s="22"/>
      <c r="M75" s="10"/>
      <c r="N75" s="9"/>
      <c r="O75" s="9"/>
      <c r="P75" s="9"/>
      <c r="R75" s="12" t="str">
        <f t="array" ref="R75">IF(ROWS(R$5:R75)&gt;$U$5,"",INDEX($C$5:$C$86,MATCH(LARGE((SUMIFS($D$5:$D$86,$C$5:$C$86,$C$5:$C$86)+(ROW($C$5:$C$86)-ROW($C$5)-1)/100)*(IF($C$5:$C$86&lt;&gt;"",MATCH($C$5:$C$86,$C$5:$C$86,0)=ROW($C$5:$C$86)-ROW($C$5)+1,0)),ROWS($A$2:A72)),(SUMIFS($D$5:$D$86,$C$5:$C$86,$C$5:$C$86)+(ROW($C$5:$C$86)-ROW($C$5)-1)/100)*(IF($C$5:$C$86&lt;&gt;"",MATCH($C$5:$C$86,$C$5:$C$86,0)=ROW($C$5:$C$86)-ROW($C$5)+1,0)),0)))</f>
        <v/>
      </c>
      <c r="S75" s="13" t="str">
        <f>IF(ROWS(S$5:S75)&gt;$U$5,"",SUMPRODUCT(--($C$5:$C$86=$R75),$D$5:$D$86))</f>
        <v/>
      </c>
      <c r="X75" s="26" t="str">
        <f t="array" ref="X75">IF(ROWS(X$5:X75)&gt;COUNTIF($C$5:$C$86,$W$5),"",INDEX(B$5:B$86,SMALL(IF($D$5:$D$86&lt;&gt;"",IF($C$5:$C$86=$W$5,ROW($D$5:$D$86)-ROW($D$5)+1)),ROWS(X$5:X75))))</f>
        <v/>
      </c>
      <c r="Y75" s="26" t="str">
        <f t="array" ref="Y75">IF(ROWS(Y$5:Y75)&gt;COUNTIF($C$5:$C$86,$W$5),"",INDEX(D$5:D$86,SMALL(IF($D$5:$D$86&lt;&gt;"",IF($C$5:$C$86=$W$5,ROW($D$5:$D$86)-ROW($D$5)+1)),ROWS(Y$5:Y75))))</f>
        <v/>
      </c>
      <c r="Z75" s="26" t="str">
        <f t="array" ref="Z75">IF(ROWS(Z$5:Z75)&gt;COUNTIF($C$5:$C$86,$W$5),"",INDEX(E$5:E$86,SMALL(IF($D$5:$D$86&lt;&gt;"",IF($C$5:$C$86=$W$5,ROW($D$5:$D$86)-ROW($D$5)+1)),ROWS(Z$5:Z75))))</f>
        <v/>
      </c>
      <c r="AA75" s="26"/>
      <c r="AB75" s="26"/>
      <c r="AD75" s="21" t="str">
        <f t="array" ref="AD75">IF(ROWS(AD$5:AD75)&gt;COUNTIF($C$5:$C$86,$W$5),"",INDEX(I$5:I$86,SMALL(IF($D$5:$D$86&lt;&gt;"",IF($C$5:$C$86=$W$5,ROW($D$5:$D$86)-ROW($D$5)+1)),ROWS(AD$5:AD75))))</f>
        <v/>
      </c>
      <c r="AE75" s="26" t="str">
        <f t="array" ref="AE75">IF(ROWS(AE$5:AE75)&gt;COUNTIF($C$5:$C$86,$W$5),"",INDEX(J$5:J$86,SMALL(IF($D$5:$D$86&lt;&gt;"",IF($C$5:$C$86=$W$5,ROW($D$5:$D$86)-ROW($D$5)+1)),ROWS(AE$5:AE75))))</f>
        <v/>
      </c>
      <c r="AF75" s="26"/>
      <c r="AG75" s="35"/>
      <c r="AH75" s="26" t="str">
        <f t="array" ref="AH75">IF(ROWS(AH$5:AH75)&gt;COUNTIF($C$5:$C$86,$W$5),"",INDEX(M$5:M$86,SMALL(IF($D$5:$D$86&lt;&gt;"",IF($C$5:$C$86=$W$5,ROW($D$5:$D$86)-ROW($D$5)+1)),ROWS(AH$5:AH75))))</f>
        <v/>
      </c>
      <c r="AI75" s="26" t="str">
        <f t="array" ref="AI75">IF(ROWS(AI$5:AI75)&gt;COUNTIF($C$5:$C$86,$W$5),"",INDEX(N$5:N$86,SMALL(IF($D$5:$D$86&lt;&gt;"",IF($C$5:$C$86=$W$5,ROW($D$5:$D$86)-ROW($D$5)+1)),ROWS(AI$5:AI75))))</f>
        <v/>
      </c>
      <c r="AJ75" s="21" t="str">
        <f t="array" ref="AJ75">IF(ROWS(AJ$5:AJ75)&gt;COUNTIF($C$5:$C$86,$W$5),"",INDEX(O$5:O$86,SMALL(IF($D$5:$D$86&lt;&gt;"",IF($C$5:$C$86=$W$5,ROW($D$5:$D$86)-ROW($D$5)+1)),ROWS(AJ$5:AJ75))))</f>
        <v/>
      </c>
      <c r="AK75" s="26" t="str">
        <f t="array" ref="AK75">IF(ROWS(AK$5:AK75)&gt;COUNTIF($C$5:$C$86,$W$5),"",INDEX(P$5:P$86,SMALL(IF($D$5:$D$86&lt;&gt;"",IF($C$5:$C$86=$W$5,ROW($D$5:$D$86)-ROW($D$5)+1)),ROWS(AK$5:AK75))))</f>
        <v/>
      </c>
      <c r="AN75" s="27" t="str">
        <f t="array" ref="AN75">IF(ROWS($AN$5:AN75)&gt;$U$5,"",INDEX($C$5:$C$86,SMALL(IF($C$5:$C$86&lt;&gt;"",IF(MATCH($C$5:$C$86,$C$5:$C$86,0)=ROW($C$5:$C$86)-ROW($C$5)+1,ROW($C$5:$C$86)-ROW($C$5)+1)),ROWS($AN$5:AN75))))</f>
        <v/>
      </c>
    </row>
    <row r="76" spans="2:40">
      <c r="B76" s="9" t="str">
        <f>IF(C76="","",MAX($B$4:B75)+1)</f>
        <v/>
      </c>
      <c r="C76" s="10"/>
      <c r="D76" s="10"/>
      <c r="E76" s="10"/>
      <c r="F76" s="10"/>
      <c r="G76" s="10"/>
      <c r="H76" s="10"/>
      <c r="I76" s="10"/>
      <c r="J76" s="11"/>
      <c r="K76" s="11"/>
      <c r="L76" s="22"/>
      <c r="M76" s="10"/>
      <c r="N76" s="9"/>
      <c r="O76" s="9"/>
      <c r="P76" s="9"/>
      <c r="R76" s="12" t="str">
        <f t="array" ref="R76">IF(ROWS(R$5:R76)&gt;$U$5,"",INDEX($C$5:$C$86,MATCH(LARGE((SUMIFS($D$5:$D$86,$C$5:$C$86,$C$5:$C$86)+(ROW($C$5:$C$86)-ROW($C$5)-1)/100)*(IF($C$5:$C$86&lt;&gt;"",MATCH($C$5:$C$86,$C$5:$C$86,0)=ROW($C$5:$C$86)-ROW($C$5)+1,0)),ROWS($A$2:A73)),(SUMIFS($D$5:$D$86,$C$5:$C$86,$C$5:$C$86)+(ROW($C$5:$C$86)-ROW($C$5)-1)/100)*(IF($C$5:$C$86&lt;&gt;"",MATCH($C$5:$C$86,$C$5:$C$86,0)=ROW($C$5:$C$86)-ROW($C$5)+1,0)),0)))</f>
        <v/>
      </c>
      <c r="S76" s="13" t="str">
        <f>IF(ROWS(S$5:S76)&gt;$U$5,"",SUMPRODUCT(--($C$5:$C$86=$R76),$D$5:$D$86))</f>
        <v/>
      </c>
      <c r="X76" s="26" t="str">
        <f t="array" ref="X76">IF(ROWS(X$5:X76)&gt;COUNTIF($C$5:$C$86,$W$5),"",INDEX(B$5:B$86,SMALL(IF($D$5:$D$86&lt;&gt;"",IF($C$5:$C$86=$W$5,ROW($D$5:$D$86)-ROW($D$5)+1)),ROWS(X$5:X76))))</f>
        <v/>
      </c>
      <c r="Y76" s="26" t="str">
        <f t="array" ref="Y76">IF(ROWS(Y$5:Y76)&gt;COUNTIF($C$5:$C$86,$W$5),"",INDEX(D$5:D$86,SMALL(IF($D$5:$D$86&lt;&gt;"",IF($C$5:$C$86=$W$5,ROW($D$5:$D$86)-ROW($D$5)+1)),ROWS(Y$5:Y76))))</f>
        <v/>
      </c>
      <c r="Z76" s="26" t="str">
        <f t="array" ref="Z76">IF(ROWS(Z$5:Z76)&gt;COUNTIF($C$5:$C$86,$W$5),"",INDEX(E$5:E$86,SMALL(IF($D$5:$D$86&lt;&gt;"",IF($C$5:$C$86=$W$5,ROW($D$5:$D$86)-ROW($D$5)+1)),ROWS(Z$5:Z76))))</f>
        <v/>
      </c>
      <c r="AA76" s="26"/>
      <c r="AB76" s="26"/>
      <c r="AD76" s="21" t="str">
        <f t="array" ref="AD76">IF(ROWS(AD$5:AD76)&gt;COUNTIF($C$5:$C$86,$W$5),"",INDEX(I$5:I$86,SMALL(IF($D$5:$D$86&lt;&gt;"",IF($C$5:$C$86=$W$5,ROW($D$5:$D$86)-ROW($D$5)+1)),ROWS(AD$5:AD76))))</f>
        <v/>
      </c>
      <c r="AE76" s="26" t="str">
        <f t="array" ref="AE76">IF(ROWS(AE$5:AE76)&gt;COUNTIF($C$5:$C$86,$W$5),"",INDEX(J$5:J$86,SMALL(IF($D$5:$D$86&lt;&gt;"",IF($C$5:$C$86=$W$5,ROW($D$5:$D$86)-ROW($D$5)+1)),ROWS(AE$5:AE76))))</f>
        <v/>
      </c>
      <c r="AF76" s="26"/>
      <c r="AG76" s="35"/>
      <c r="AH76" s="26" t="str">
        <f t="array" ref="AH76">IF(ROWS(AH$5:AH76)&gt;COUNTIF($C$5:$C$86,$W$5),"",INDEX(M$5:M$86,SMALL(IF($D$5:$D$86&lt;&gt;"",IF($C$5:$C$86=$W$5,ROW($D$5:$D$86)-ROW($D$5)+1)),ROWS(AH$5:AH76))))</f>
        <v/>
      </c>
      <c r="AI76" s="26" t="str">
        <f t="array" ref="AI76">IF(ROWS(AI$5:AI76)&gt;COUNTIF($C$5:$C$86,$W$5),"",INDEX(N$5:N$86,SMALL(IF($D$5:$D$86&lt;&gt;"",IF($C$5:$C$86=$W$5,ROW($D$5:$D$86)-ROW($D$5)+1)),ROWS(AI$5:AI76))))</f>
        <v/>
      </c>
      <c r="AJ76" s="21" t="str">
        <f t="array" ref="AJ76">IF(ROWS(AJ$5:AJ76)&gt;COUNTIF($C$5:$C$86,$W$5),"",INDEX(O$5:O$86,SMALL(IF($D$5:$D$86&lt;&gt;"",IF($C$5:$C$86=$W$5,ROW($D$5:$D$86)-ROW($D$5)+1)),ROWS(AJ$5:AJ76))))</f>
        <v/>
      </c>
      <c r="AK76" s="26" t="str">
        <f t="array" ref="AK76">IF(ROWS(AK$5:AK76)&gt;COUNTIF($C$5:$C$86,$W$5),"",INDEX(P$5:P$86,SMALL(IF($D$5:$D$86&lt;&gt;"",IF($C$5:$C$86=$W$5,ROW($D$5:$D$86)-ROW($D$5)+1)),ROWS(AK$5:AK76))))</f>
        <v/>
      </c>
      <c r="AN76" s="27" t="str">
        <f t="array" ref="AN76">IF(ROWS($AN$5:AN76)&gt;$U$5,"",INDEX($C$5:$C$86,SMALL(IF($C$5:$C$86&lt;&gt;"",IF(MATCH($C$5:$C$86,$C$5:$C$86,0)=ROW($C$5:$C$86)-ROW($C$5)+1,ROW($C$5:$C$86)-ROW($C$5)+1)),ROWS($AN$5:AN76))))</f>
        <v/>
      </c>
    </row>
    <row r="77" spans="2:40">
      <c r="B77" s="9" t="str">
        <f>IF(C77="","",MAX($B$4:B76)+1)</f>
        <v/>
      </c>
      <c r="C77" s="10"/>
      <c r="D77" s="10"/>
      <c r="E77" s="10"/>
      <c r="F77" s="10"/>
      <c r="G77" s="10"/>
      <c r="H77" s="10"/>
      <c r="I77" s="10"/>
      <c r="J77" s="11"/>
      <c r="K77" s="11"/>
      <c r="L77" s="22"/>
      <c r="M77" s="10"/>
      <c r="N77" s="9"/>
      <c r="O77" s="9"/>
      <c r="P77" s="9"/>
      <c r="R77" s="12" t="str">
        <f t="array" ref="R77">IF(ROWS(R$5:R77)&gt;$U$5,"",INDEX($C$5:$C$86,MATCH(LARGE((SUMIFS($D$5:$D$86,$C$5:$C$86,$C$5:$C$86)+(ROW($C$5:$C$86)-ROW($C$5)-1)/100)*(IF($C$5:$C$86&lt;&gt;"",MATCH($C$5:$C$86,$C$5:$C$86,0)=ROW($C$5:$C$86)-ROW($C$5)+1,0)),ROWS($A$2:A74)),(SUMIFS($D$5:$D$86,$C$5:$C$86,$C$5:$C$86)+(ROW($C$5:$C$86)-ROW($C$5)-1)/100)*(IF($C$5:$C$86&lt;&gt;"",MATCH($C$5:$C$86,$C$5:$C$86,0)=ROW($C$5:$C$86)-ROW($C$5)+1,0)),0)))</f>
        <v/>
      </c>
      <c r="S77" s="13" t="str">
        <f>IF(ROWS(S$5:S77)&gt;$U$5,"",SUMPRODUCT(--($C$5:$C$86=$R77),$D$5:$D$86))</f>
        <v/>
      </c>
      <c r="X77" s="26" t="str">
        <f t="array" ref="X77">IF(ROWS(X$5:X77)&gt;COUNTIF($C$5:$C$86,$W$5),"",INDEX(B$5:B$86,SMALL(IF($D$5:$D$86&lt;&gt;"",IF($C$5:$C$86=$W$5,ROW($D$5:$D$86)-ROW($D$5)+1)),ROWS(X$5:X77))))</f>
        <v/>
      </c>
      <c r="Y77" s="26" t="str">
        <f t="array" ref="Y77">IF(ROWS(Y$5:Y77)&gt;COUNTIF($C$5:$C$86,$W$5),"",INDEX(D$5:D$86,SMALL(IF($D$5:$D$86&lt;&gt;"",IF($C$5:$C$86=$W$5,ROW($D$5:$D$86)-ROW($D$5)+1)),ROWS(Y$5:Y77))))</f>
        <v/>
      </c>
      <c r="Z77" s="26" t="str">
        <f t="array" ref="Z77">IF(ROWS(Z$5:Z77)&gt;COUNTIF($C$5:$C$86,$W$5),"",INDEX(E$5:E$86,SMALL(IF($D$5:$D$86&lt;&gt;"",IF($C$5:$C$86=$W$5,ROW($D$5:$D$86)-ROW($D$5)+1)),ROWS(Z$5:Z77))))</f>
        <v/>
      </c>
      <c r="AA77" s="26"/>
      <c r="AB77" s="26"/>
      <c r="AD77" s="21" t="str">
        <f t="array" ref="AD77">IF(ROWS(AD$5:AD77)&gt;COUNTIF($C$5:$C$86,$W$5),"",INDEX(I$5:I$86,SMALL(IF($D$5:$D$86&lt;&gt;"",IF($C$5:$C$86=$W$5,ROW($D$5:$D$86)-ROW($D$5)+1)),ROWS(AD$5:AD77))))</f>
        <v/>
      </c>
      <c r="AE77" s="26" t="str">
        <f t="array" ref="AE77">IF(ROWS(AE$5:AE77)&gt;COUNTIF($C$5:$C$86,$W$5),"",INDEX(J$5:J$86,SMALL(IF($D$5:$D$86&lt;&gt;"",IF($C$5:$C$86=$W$5,ROW($D$5:$D$86)-ROW($D$5)+1)),ROWS(AE$5:AE77))))</f>
        <v/>
      </c>
      <c r="AF77" s="26"/>
      <c r="AG77" s="35"/>
      <c r="AH77" s="26" t="str">
        <f t="array" ref="AH77">IF(ROWS(AH$5:AH77)&gt;COUNTIF($C$5:$C$86,$W$5),"",INDEX(M$5:M$86,SMALL(IF($D$5:$D$86&lt;&gt;"",IF($C$5:$C$86=$W$5,ROW($D$5:$D$86)-ROW($D$5)+1)),ROWS(AH$5:AH77))))</f>
        <v/>
      </c>
      <c r="AI77" s="26" t="str">
        <f t="array" ref="AI77">IF(ROWS(AI$5:AI77)&gt;COUNTIF($C$5:$C$86,$W$5),"",INDEX(N$5:N$86,SMALL(IF($D$5:$D$86&lt;&gt;"",IF($C$5:$C$86=$W$5,ROW($D$5:$D$86)-ROW($D$5)+1)),ROWS(AI$5:AI77))))</f>
        <v/>
      </c>
      <c r="AJ77" s="21" t="str">
        <f t="array" ref="AJ77">IF(ROWS(AJ$5:AJ77)&gt;COUNTIF($C$5:$C$86,$W$5),"",INDEX(O$5:O$86,SMALL(IF($D$5:$D$86&lt;&gt;"",IF($C$5:$C$86=$W$5,ROW($D$5:$D$86)-ROW($D$5)+1)),ROWS(AJ$5:AJ77))))</f>
        <v/>
      </c>
      <c r="AK77" s="26" t="str">
        <f t="array" ref="AK77">IF(ROWS(AK$5:AK77)&gt;COUNTIF($C$5:$C$86,$W$5),"",INDEX(P$5:P$86,SMALL(IF($D$5:$D$86&lt;&gt;"",IF($C$5:$C$86=$W$5,ROW($D$5:$D$86)-ROW($D$5)+1)),ROWS(AK$5:AK77))))</f>
        <v/>
      </c>
      <c r="AN77" s="27" t="str">
        <f t="array" ref="AN77">IF(ROWS($AN$5:AN77)&gt;$U$5,"",INDEX($C$5:$C$86,SMALL(IF($C$5:$C$86&lt;&gt;"",IF(MATCH($C$5:$C$86,$C$5:$C$86,0)=ROW($C$5:$C$86)-ROW($C$5)+1,ROW($C$5:$C$86)-ROW($C$5)+1)),ROWS($AN$5:AN77))))</f>
        <v/>
      </c>
    </row>
    <row r="78" spans="2:40">
      <c r="B78" s="9" t="str">
        <f>IF(C78="","",MAX($B$4:B77)+1)</f>
        <v/>
      </c>
      <c r="C78" s="10"/>
      <c r="D78" s="10"/>
      <c r="E78" s="10"/>
      <c r="F78" s="10"/>
      <c r="G78" s="10"/>
      <c r="H78" s="10"/>
      <c r="I78" s="10"/>
      <c r="J78" s="11"/>
      <c r="K78" s="11"/>
      <c r="L78" s="22"/>
      <c r="M78" s="10"/>
      <c r="N78" s="9"/>
      <c r="O78" s="9"/>
      <c r="P78" s="9"/>
      <c r="R78" s="12" t="str">
        <f t="array" ref="R78">IF(ROWS(R$5:R78)&gt;$U$5,"",INDEX($C$5:$C$86,MATCH(LARGE((SUMIFS($D$5:$D$86,$C$5:$C$86,$C$5:$C$86)+(ROW($C$5:$C$86)-ROW($C$5)-1)/100)*(IF($C$5:$C$86&lt;&gt;"",MATCH($C$5:$C$86,$C$5:$C$86,0)=ROW($C$5:$C$86)-ROW($C$5)+1,0)),ROWS($A$2:A75)),(SUMIFS($D$5:$D$86,$C$5:$C$86,$C$5:$C$86)+(ROW($C$5:$C$86)-ROW($C$5)-1)/100)*(IF($C$5:$C$86&lt;&gt;"",MATCH($C$5:$C$86,$C$5:$C$86,0)=ROW($C$5:$C$86)-ROW($C$5)+1,0)),0)))</f>
        <v/>
      </c>
      <c r="S78" s="13" t="str">
        <f>IF(ROWS(S$5:S78)&gt;$U$5,"",SUMPRODUCT(--($C$5:$C$86=$R78),$D$5:$D$86))</f>
        <v/>
      </c>
      <c r="X78" s="26" t="str">
        <f t="array" ref="X78">IF(ROWS(X$5:X78)&gt;COUNTIF($C$5:$C$86,$W$5),"",INDEX(B$5:B$86,SMALL(IF($D$5:$D$86&lt;&gt;"",IF($C$5:$C$86=$W$5,ROW($D$5:$D$86)-ROW($D$5)+1)),ROWS(X$5:X78))))</f>
        <v/>
      </c>
      <c r="Y78" s="26" t="str">
        <f t="array" ref="Y78">IF(ROWS(Y$5:Y78)&gt;COUNTIF($C$5:$C$86,$W$5),"",INDEX(D$5:D$86,SMALL(IF($D$5:$D$86&lt;&gt;"",IF($C$5:$C$86=$W$5,ROW($D$5:$D$86)-ROW($D$5)+1)),ROWS(Y$5:Y78))))</f>
        <v/>
      </c>
      <c r="Z78" s="26" t="str">
        <f t="array" ref="Z78">IF(ROWS(Z$5:Z78)&gt;COUNTIF($C$5:$C$86,$W$5),"",INDEX(E$5:E$86,SMALL(IF($D$5:$D$86&lt;&gt;"",IF($C$5:$C$86=$W$5,ROW($D$5:$D$86)-ROW($D$5)+1)),ROWS(Z$5:Z78))))</f>
        <v/>
      </c>
      <c r="AA78" s="26"/>
      <c r="AB78" s="26"/>
      <c r="AD78" s="21" t="str">
        <f t="array" ref="AD78">IF(ROWS(AD$5:AD78)&gt;COUNTIF($C$5:$C$86,$W$5),"",INDEX(I$5:I$86,SMALL(IF($D$5:$D$86&lt;&gt;"",IF($C$5:$C$86=$W$5,ROW($D$5:$D$86)-ROW($D$5)+1)),ROWS(AD$5:AD78))))</f>
        <v/>
      </c>
      <c r="AE78" s="26" t="str">
        <f t="array" ref="AE78">IF(ROWS(AE$5:AE78)&gt;COUNTIF($C$5:$C$86,$W$5),"",INDEX(J$5:J$86,SMALL(IF($D$5:$D$86&lt;&gt;"",IF($C$5:$C$86=$W$5,ROW($D$5:$D$86)-ROW($D$5)+1)),ROWS(AE$5:AE78))))</f>
        <v/>
      </c>
      <c r="AF78" s="26"/>
      <c r="AG78" s="35"/>
      <c r="AH78" s="26" t="str">
        <f t="array" ref="AH78">IF(ROWS(AH$5:AH78)&gt;COUNTIF($C$5:$C$86,$W$5),"",INDEX(M$5:M$86,SMALL(IF($D$5:$D$86&lt;&gt;"",IF($C$5:$C$86=$W$5,ROW($D$5:$D$86)-ROW($D$5)+1)),ROWS(AH$5:AH78))))</f>
        <v/>
      </c>
      <c r="AI78" s="26" t="str">
        <f t="array" ref="AI78">IF(ROWS(AI$5:AI78)&gt;COUNTIF($C$5:$C$86,$W$5),"",INDEX(N$5:N$86,SMALL(IF($D$5:$D$86&lt;&gt;"",IF($C$5:$C$86=$W$5,ROW($D$5:$D$86)-ROW($D$5)+1)),ROWS(AI$5:AI78))))</f>
        <v/>
      </c>
      <c r="AJ78" s="21" t="str">
        <f t="array" ref="AJ78">IF(ROWS(AJ$5:AJ78)&gt;COUNTIF($C$5:$C$86,$W$5),"",INDEX(O$5:O$86,SMALL(IF($D$5:$D$86&lt;&gt;"",IF($C$5:$C$86=$W$5,ROW($D$5:$D$86)-ROW($D$5)+1)),ROWS(AJ$5:AJ78))))</f>
        <v/>
      </c>
      <c r="AK78" s="26" t="str">
        <f t="array" ref="AK78">IF(ROWS(AK$5:AK78)&gt;COUNTIF($C$5:$C$86,$W$5),"",INDEX(P$5:P$86,SMALL(IF($D$5:$D$86&lt;&gt;"",IF($C$5:$C$86=$W$5,ROW($D$5:$D$86)-ROW($D$5)+1)),ROWS(AK$5:AK78))))</f>
        <v/>
      </c>
      <c r="AN78" s="27" t="str">
        <f t="array" ref="AN78">IF(ROWS($AN$5:AN78)&gt;$U$5,"",INDEX($C$5:$C$86,SMALL(IF($C$5:$C$86&lt;&gt;"",IF(MATCH($C$5:$C$86,$C$5:$C$86,0)=ROW($C$5:$C$86)-ROW($C$5)+1,ROW($C$5:$C$86)-ROW($C$5)+1)),ROWS($AN$5:AN78))))</f>
        <v/>
      </c>
    </row>
    <row r="79" spans="2:40">
      <c r="B79" s="9" t="str">
        <f>IF(C79="","",MAX($B$4:B78)+1)</f>
        <v/>
      </c>
      <c r="C79" s="10"/>
      <c r="D79" s="10"/>
      <c r="E79" s="10"/>
      <c r="F79" s="10"/>
      <c r="G79" s="10"/>
      <c r="H79" s="10"/>
      <c r="I79" s="10"/>
      <c r="J79" s="11"/>
      <c r="K79" s="11"/>
      <c r="L79" s="22"/>
      <c r="M79" s="10"/>
      <c r="N79" s="9"/>
      <c r="O79" s="9"/>
      <c r="P79" s="9"/>
      <c r="R79" s="12" t="str">
        <f t="array" ref="R79">IF(ROWS(R$5:R79)&gt;$U$5,"",INDEX($C$5:$C$86,MATCH(LARGE((SUMIFS($D$5:$D$86,$C$5:$C$86,$C$5:$C$86)+(ROW($C$5:$C$86)-ROW($C$5)-1)/100)*(IF($C$5:$C$86&lt;&gt;"",MATCH($C$5:$C$86,$C$5:$C$86,0)=ROW($C$5:$C$86)-ROW($C$5)+1,0)),ROWS($A$2:A76)),(SUMIFS($D$5:$D$86,$C$5:$C$86,$C$5:$C$86)+(ROW($C$5:$C$86)-ROW($C$5)-1)/100)*(IF($C$5:$C$86&lt;&gt;"",MATCH($C$5:$C$86,$C$5:$C$86,0)=ROW($C$5:$C$86)-ROW($C$5)+1,0)),0)))</f>
        <v/>
      </c>
      <c r="S79" s="13" t="str">
        <f>IF(ROWS(S$5:S79)&gt;$U$5,"",SUMPRODUCT(--($C$5:$C$86=$R79),$D$5:$D$86))</f>
        <v/>
      </c>
      <c r="X79" s="26" t="str">
        <f t="array" ref="X79">IF(ROWS(X$5:X79)&gt;COUNTIF($C$5:$C$86,$W$5),"",INDEX(B$5:B$86,SMALL(IF($D$5:$D$86&lt;&gt;"",IF($C$5:$C$86=$W$5,ROW($D$5:$D$86)-ROW($D$5)+1)),ROWS(X$5:X79))))</f>
        <v/>
      </c>
      <c r="Y79" s="26" t="str">
        <f t="array" ref="Y79">IF(ROWS(Y$5:Y79)&gt;COUNTIF($C$5:$C$86,$W$5),"",INDEX(D$5:D$86,SMALL(IF($D$5:$D$86&lt;&gt;"",IF($C$5:$C$86=$W$5,ROW($D$5:$D$86)-ROW($D$5)+1)),ROWS(Y$5:Y79))))</f>
        <v/>
      </c>
      <c r="Z79" s="26" t="str">
        <f t="array" ref="Z79">IF(ROWS(Z$5:Z79)&gt;COUNTIF($C$5:$C$86,$W$5),"",INDEX(E$5:E$86,SMALL(IF($D$5:$D$86&lt;&gt;"",IF($C$5:$C$86=$W$5,ROW($D$5:$D$86)-ROW($D$5)+1)),ROWS(Z$5:Z79))))</f>
        <v/>
      </c>
      <c r="AA79" s="26"/>
      <c r="AB79" s="26"/>
      <c r="AD79" s="21" t="str">
        <f t="array" ref="AD79">IF(ROWS(AD$5:AD79)&gt;COUNTIF($C$5:$C$86,$W$5),"",INDEX(I$5:I$86,SMALL(IF($D$5:$D$86&lt;&gt;"",IF($C$5:$C$86=$W$5,ROW($D$5:$D$86)-ROW($D$5)+1)),ROWS(AD$5:AD79))))</f>
        <v/>
      </c>
      <c r="AE79" s="26" t="str">
        <f t="array" ref="AE79">IF(ROWS(AE$5:AE79)&gt;COUNTIF($C$5:$C$86,$W$5),"",INDEX(J$5:J$86,SMALL(IF($D$5:$D$86&lt;&gt;"",IF($C$5:$C$86=$W$5,ROW($D$5:$D$86)-ROW($D$5)+1)),ROWS(AE$5:AE79))))</f>
        <v/>
      </c>
      <c r="AF79" s="26"/>
      <c r="AG79" s="35"/>
      <c r="AH79" s="26" t="str">
        <f t="array" ref="AH79">IF(ROWS(AH$5:AH79)&gt;COUNTIF($C$5:$C$86,$W$5),"",INDEX(M$5:M$86,SMALL(IF($D$5:$D$86&lt;&gt;"",IF($C$5:$C$86=$W$5,ROW($D$5:$D$86)-ROW($D$5)+1)),ROWS(AH$5:AH79))))</f>
        <v/>
      </c>
      <c r="AI79" s="26" t="str">
        <f t="array" ref="AI79">IF(ROWS(AI$5:AI79)&gt;COUNTIF($C$5:$C$86,$W$5),"",INDEX(N$5:N$86,SMALL(IF($D$5:$D$86&lt;&gt;"",IF($C$5:$C$86=$W$5,ROW($D$5:$D$86)-ROW($D$5)+1)),ROWS(AI$5:AI79))))</f>
        <v/>
      </c>
      <c r="AJ79" s="21" t="str">
        <f t="array" ref="AJ79">IF(ROWS(AJ$5:AJ79)&gt;COUNTIF($C$5:$C$86,$W$5),"",INDEX(O$5:O$86,SMALL(IF($D$5:$D$86&lt;&gt;"",IF($C$5:$C$86=$W$5,ROW($D$5:$D$86)-ROW($D$5)+1)),ROWS(AJ$5:AJ79))))</f>
        <v/>
      </c>
      <c r="AK79" s="26" t="str">
        <f t="array" ref="AK79">IF(ROWS(AK$5:AK79)&gt;COUNTIF($C$5:$C$86,$W$5),"",INDEX(P$5:P$86,SMALL(IF($D$5:$D$86&lt;&gt;"",IF($C$5:$C$86=$W$5,ROW($D$5:$D$86)-ROW($D$5)+1)),ROWS(AK$5:AK79))))</f>
        <v/>
      </c>
      <c r="AN79" s="27" t="str">
        <f t="array" ref="AN79">IF(ROWS($AN$5:AN79)&gt;$U$5,"",INDEX($C$5:$C$86,SMALL(IF($C$5:$C$86&lt;&gt;"",IF(MATCH($C$5:$C$86,$C$5:$C$86,0)=ROW($C$5:$C$86)-ROW($C$5)+1,ROW($C$5:$C$86)-ROW($C$5)+1)),ROWS($AN$5:AN79))))</f>
        <v/>
      </c>
    </row>
    <row r="80" spans="2:40">
      <c r="B80" s="9" t="str">
        <f>IF(C80="","",MAX($B$4:B79)+1)</f>
        <v/>
      </c>
      <c r="C80" s="10"/>
      <c r="D80" s="10"/>
      <c r="E80" s="10"/>
      <c r="F80" s="10"/>
      <c r="G80" s="10"/>
      <c r="H80" s="10"/>
      <c r="I80" s="10"/>
      <c r="J80" s="11"/>
      <c r="K80" s="11"/>
      <c r="L80" s="22"/>
      <c r="M80" s="10"/>
      <c r="N80" s="9"/>
      <c r="O80" s="9"/>
      <c r="P80" s="9"/>
      <c r="R80" s="12" t="str">
        <f t="array" ref="R80">IF(ROWS(R$5:R80)&gt;$U$5,"",INDEX($C$5:$C$86,MATCH(LARGE((SUMIFS($D$5:$D$86,$C$5:$C$86,$C$5:$C$86)+(ROW($C$5:$C$86)-ROW($C$5)-1)/100)*(IF($C$5:$C$86&lt;&gt;"",MATCH($C$5:$C$86,$C$5:$C$86,0)=ROW($C$5:$C$86)-ROW($C$5)+1,0)),ROWS($A$2:A77)),(SUMIFS($D$5:$D$86,$C$5:$C$86,$C$5:$C$86)+(ROW($C$5:$C$86)-ROW($C$5)-1)/100)*(IF($C$5:$C$86&lt;&gt;"",MATCH($C$5:$C$86,$C$5:$C$86,0)=ROW($C$5:$C$86)-ROW($C$5)+1,0)),0)))</f>
        <v/>
      </c>
      <c r="S80" s="13" t="str">
        <f>IF(ROWS(S$5:S80)&gt;$U$5,"",SUMPRODUCT(--($C$5:$C$86=$R80),$D$5:$D$86))</f>
        <v/>
      </c>
      <c r="X80" s="26" t="str">
        <f t="array" ref="X80">IF(ROWS(X$5:X80)&gt;COUNTIF($C$5:$C$86,$W$5),"",INDEX(B$5:B$86,SMALL(IF($D$5:$D$86&lt;&gt;"",IF($C$5:$C$86=$W$5,ROW($D$5:$D$86)-ROW($D$5)+1)),ROWS(X$5:X80))))</f>
        <v/>
      </c>
      <c r="Y80" s="26" t="str">
        <f t="array" ref="Y80">IF(ROWS(Y$5:Y80)&gt;COUNTIF($C$5:$C$86,$W$5),"",INDEX(D$5:D$86,SMALL(IF($D$5:$D$86&lt;&gt;"",IF($C$5:$C$86=$W$5,ROW($D$5:$D$86)-ROW($D$5)+1)),ROWS(Y$5:Y80))))</f>
        <v/>
      </c>
      <c r="Z80" s="26" t="str">
        <f t="array" ref="Z80">IF(ROWS(Z$5:Z80)&gt;COUNTIF($C$5:$C$86,$W$5),"",INDEX(E$5:E$86,SMALL(IF($D$5:$D$86&lt;&gt;"",IF($C$5:$C$86=$W$5,ROW($D$5:$D$86)-ROW($D$5)+1)),ROWS(Z$5:Z80))))</f>
        <v/>
      </c>
      <c r="AA80" s="26"/>
      <c r="AB80" s="26"/>
      <c r="AD80" s="21" t="str">
        <f t="array" ref="AD80">IF(ROWS(AD$5:AD80)&gt;COUNTIF($C$5:$C$86,$W$5),"",INDEX(I$5:I$86,SMALL(IF($D$5:$D$86&lt;&gt;"",IF($C$5:$C$86=$W$5,ROW($D$5:$D$86)-ROW($D$5)+1)),ROWS(AD$5:AD80))))</f>
        <v/>
      </c>
      <c r="AE80" s="26" t="str">
        <f t="array" ref="AE80">IF(ROWS(AE$5:AE80)&gt;COUNTIF($C$5:$C$86,$W$5),"",INDEX(J$5:J$86,SMALL(IF($D$5:$D$86&lt;&gt;"",IF($C$5:$C$86=$W$5,ROW($D$5:$D$86)-ROW($D$5)+1)),ROWS(AE$5:AE80))))</f>
        <v/>
      </c>
      <c r="AF80" s="26"/>
      <c r="AG80" s="35"/>
      <c r="AH80" s="26" t="str">
        <f t="array" ref="AH80">IF(ROWS(AH$5:AH80)&gt;COUNTIF($C$5:$C$86,$W$5),"",INDEX(M$5:M$86,SMALL(IF($D$5:$D$86&lt;&gt;"",IF($C$5:$C$86=$W$5,ROW($D$5:$D$86)-ROW($D$5)+1)),ROWS(AH$5:AH80))))</f>
        <v/>
      </c>
      <c r="AI80" s="26" t="str">
        <f t="array" ref="AI80">IF(ROWS(AI$5:AI80)&gt;COUNTIF($C$5:$C$86,$W$5),"",INDEX(N$5:N$86,SMALL(IF($D$5:$D$86&lt;&gt;"",IF($C$5:$C$86=$W$5,ROW($D$5:$D$86)-ROW($D$5)+1)),ROWS(AI$5:AI80))))</f>
        <v/>
      </c>
      <c r="AJ80" s="21" t="str">
        <f t="array" ref="AJ80">IF(ROWS(AJ$5:AJ80)&gt;COUNTIF($C$5:$C$86,$W$5),"",INDEX(O$5:O$86,SMALL(IF($D$5:$D$86&lt;&gt;"",IF($C$5:$C$86=$W$5,ROW($D$5:$D$86)-ROW($D$5)+1)),ROWS(AJ$5:AJ80))))</f>
        <v/>
      </c>
      <c r="AK80" s="26" t="str">
        <f t="array" ref="AK80">IF(ROWS(AK$5:AK80)&gt;COUNTIF($C$5:$C$86,$W$5),"",INDEX(P$5:P$86,SMALL(IF($D$5:$D$86&lt;&gt;"",IF($C$5:$C$86=$W$5,ROW($D$5:$D$86)-ROW($D$5)+1)),ROWS(AK$5:AK80))))</f>
        <v/>
      </c>
      <c r="AN80" s="27" t="str">
        <f t="array" ref="AN80">IF(ROWS($AN$5:AN80)&gt;$U$5,"",INDEX($C$5:$C$86,SMALL(IF($C$5:$C$86&lt;&gt;"",IF(MATCH($C$5:$C$86,$C$5:$C$86,0)=ROW($C$5:$C$86)-ROW($C$5)+1,ROW($C$5:$C$86)-ROW($C$5)+1)),ROWS($AN$5:AN80))))</f>
        <v/>
      </c>
    </row>
    <row r="81" spans="2:40">
      <c r="B81" s="9" t="str">
        <f>IF(C81="","",MAX($B$4:B80)+1)</f>
        <v/>
      </c>
      <c r="C81" s="10"/>
      <c r="D81" s="10"/>
      <c r="E81" s="10"/>
      <c r="F81" s="10"/>
      <c r="G81" s="10"/>
      <c r="H81" s="10"/>
      <c r="I81" s="10"/>
      <c r="J81" s="11"/>
      <c r="K81" s="11"/>
      <c r="L81" s="22"/>
      <c r="M81" s="10"/>
      <c r="N81" s="9"/>
      <c r="O81" s="9"/>
      <c r="P81" s="9"/>
      <c r="R81" s="12" t="str">
        <f t="array" ref="R81">IF(ROWS(R$5:R81)&gt;$U$5,"",INDEX($C$5:$C$86,MATCH(LARGE((SUMIFS($D$5:$D$86,$C$5:$C$86,$C$5:$C$86)+(ROW($C$5:$C$86)-ROW($C$5)-1)/100)*(IF($C$5:$C$86&lt;&gt;"",MATCH($C$5:$C$86,$C$5:$C$86,0)=ROW($C$5:$C$86)-ROW($C$5)+1,0)),ROWS($A$2:A78)),(SUMIFS($D$5:$D$86,$C$5:$C$86,$C$5:$C$86)+(ROW($C$5:$C$86)-ROW($C$5)-1)/100)*(IF($C$5:$C$86&lt;&gt;"",MATCH($C$5:$C$86,$C$5:$C$86,0)=ROW($C$5:$C$86)-ROW($C$5)+1,0)),0)))</f>
        <v/>
      </c>
      <c r="S81" s="13" t="str">
        <f>IF(ROWS(S$5:S81)&gt;$U$5,"",SUMPRODUCT(--($C$5:$C$86=$R81),$D$5:$D$86))</f>
        <v/>
      </c>
      <c r="X81" s="26" t="str">
        <f t="array" ref="X81">IF(ROWS(X$5:X81)&gt;COUNTIF($C$5:$C$86,$W$5),"",INDEX(B$5:B$86,SMALL(IF($D$5:$D$86&lt;&gt;"",IF($C$5:$C$86=$W$5,ROW($D$5:$D$86)-ROW($D$5)+1)),ROWS(X$5:X81))))</f>
        <v/>
      </c>
      <c r="Y81" s="26" t="str">
        <f t="array" ref="Y81">IF(ROWS(Y$5:Y81)&gt;COUNTIF($C$5:$C$86,$W$5),"",INDEX(D$5:D$86,SMALL(IF($D$5:$D$86&lt;&gt;"",IF($C$5:$C$86=$W$5,ROW($D$5:$D$86)-ROW($D$5)+1)),ROWS(Y$5:Y81))))</f>
        <v/>
      </c>
      <c r="Z81" s="26" t="str">
        <f t="array" ref="Z81">IF(ROWS(Z$5:Z81)&gt;COUNTIF($C$5:$C$86,$W$5),"",INDEX(E$5:E$86,SMALL(IF($D$5:$D$86&lt;&gt;"",IF($C$5:$C$86=$W$5,ROW($D$5:$D$86)-ROW($D$5)+1)),ROWS(Z$5:Z81))))</f>
        <v/>
      </c>
      <c r="AA81" s="26"/>
      <c r="AB81" s="26"/>
      <c r="AD81" s="21" t="str">
        <f t="array" ref="AD81">IF(ROWS(AD$5:AD81)&gt;COUNTIF($C$5:$C$86,$W$5),"",INDEX(I$5:I$86,SMALL(IF($D$5:$D$86&lt;&gt;"",IF($C$5:$C$86=$W$5,ROW($D$5:$D$86)-ROW($D$5)+1)),ROWS(AD$5:AD81))))</f>
        <v/>
      </c>
      <c r="AE81" s="26" t="str">
        <f t="array" ref="AE81">IF(ROWS(AE$5:AE81)&gt;COUNTIF($C$5:$C$86,$W$5),"",INDEX(J$5:J$86,SMALL(IF($D$5:$D$86&lt;&gt;"",IF($C$5:$C$86=$W$5,ROW($D$5:$D$86)-ROW($D$5)+1)),ROWS(AE$5:AE81))))</f>
        <v/>
      </c>
      <c r="AF81" s="26"/>
      <c r="AG81" s="35"/>
      <c r="AH81" s="26" t="str">
        <f t="array" ref="AH81">IF(ROWS(AH$5:AH81)&gt;COUNTIF($C$5:$C$86,$W$5),"",INDEX(M$5:M$86,SMALL(IF($D$5:$D$86&lt;&gt;"",IF($C$5:$C$86=$W$5,ROW($D$5:$D$86)-ROW($D$5)+1)),ROWS(AH$5:AH81))))</f>
        <v/>
      </c>
      <c r="AI81" s="26" t="str">
        <f t="array" ref="AI81">IF(ROWS(AI$5:AI81)&gt;COUNTIF($C$5:$C$86,$W$5),"",INDEX(N$5:N$86,SMALL(IF($D$5:$D$86&lt;&gt;"",IF($C$5:$C$86=$W$5,ROW($D$5:$D$86)-ROW($D$5)+1)),ROWS(AI$5:AI81))))</f>
        <v/>
      </c>
      <c r="AJ81" s="21" t="str">
        <f t="array" ref="AJ81">IF(ROWS(AJ$5:AJ81)&gt;COUNTIF($C$5:$C$86,$W$5),"",INDEX(O$5:O$86,SMALL(IF($D$5:$D$86&lt;&gt;"",IF($C$5:$C$86=$W$5,ROW($D$5:$D$86)-ROW($D$5)+1)),ROWS(AJ$5:AJ81))))</f>
        <v/>
      </c>
      <c r="AK81" s="26" t="str">
        <f t="array" ref="AK81">IF(ROWS(AK$5:AK81)&gt;COUNTIF($C$5:$C$86,$W$5),"",INDEX(P$5:P$86,SMALL(IF($D$5:$D$86&lt;&gt;"",IF($C$5:$C$86=$W$5,ROW($D$5:$D$86)-ROW($D$5)+1)),ROWS(AK$5:AK81))))</f>
        <v/>
      </c>
      <c r="AN81" s="27" t="str">
        <f t="array" ref="AN81">IF(ROWS($AN$5:AN81)&gt;$U$5,"",INDEX($C$5:$C$86,SMALL(IF($C$5:$C$86&lt;&gt;"",IF(MATCH($C$5:$C$86,$C$5:$C$86,0)=ROW($C$5:$C$86)-ROW($C$5)+1,ROW($C$5:$C$86)-ROW($C$5)+1)),ROWS($AN$5:AN81))))</f>
        <v/>
      </c>
    </row>
    <row r="82" spans="2:40">
      <c r="B82" s="9" t="str">
        <f>IF(C82="","",MAX($B$4:B81)+1)</f>
        <v/>
      </c>
      <c r="C82" s="10"/>
      <c r="D82" s="10"/>
      <c r="E82" s="10"/>
      <c r="F82" s="10"/>
      <c r="G82" s="10"/>
      <c r="H82" s="10"/>
      <c r="I82" s="10"/>
      <c r="J82" s="11"/>
      <c r="K82" s="11"/>
      <c r="L82" s="22"/>
      <c r="M82" s="10"/>
      <c r="N82" s="9"/>
      <c r="O82" s="9"/>
      <c r="P82" s="9"/>
      <c r="R82" s="12" t="str">
        <f t="array" ref="R82">IF(ROWS(R$5:R82)&gt;$U$5,"",INDEX($C$5:$C$86,MATCH(LARGE((SUMIFS($D$5:$D$86,$C$5:$C$86,$C$5:$C$86)+(ROW($C$5:$C$86)-ROW($C$5)-1)/100)*(IF($C$5:$C$86&lt;&gt;"",MATCH($C$5:$C$86,$C$5:$C$86,0)=ROW($C$5:$C$86)-ROW($C$5)+1,0)),ROWS($A$2:A79)),(SUMIFS($D$5:$D$86,$C$5:$C$86,$C$5:$C$86)+(ROW($C$5:$C$86)-ROW($C$5)-1)/100)*(IF($C$5:$C$86&lt;&gt;"",MATCH($C$5:$C$86,$C$5:$C$86,0)=ROW($C$5:$C$86)-ROW($C$5)+1,0)),0)))</f>
        <v/>
      </c>
      <c r="S82" s="13" t="str">
        <f>IF(ROWS(S$5:S82)&gt;$U$5,"",SUMPRODUCT(--($C$5:$C$86=$R82),$D$5:$D$86))</f>
        <v/>
      </c>
      <c r="X82" s="26" t="str">
        <f t="array" ref="X82">IF(ROWS(X$5:X82)&gt;COUNTIF($C$5:$C$86,$W$5),"",INDEX(B$5:B$86,SMALL(IF($D$5:$D$86&lt;&gt;"",IF($C$5:$C$86=$W$5,ROW($D$5:$D$86)-ROW($D$5)+1)),ROWS(X$5:X82))))</f>
        <v/>
      </c>
      <c r="Y82" s="26" t="str">
        <f t="array" ref="Y82">IF(ROWS(Y$5:Y82)&gt;COUNTIF($C$5:$C$86,$W$5),"",INDEX(D$5:D$86,SMALL(IF($D$5:$D$86&lt;&gt;"",IF($C$5:$C$86=$W$5,ROW($D$5:$D$86)-ROW($D$5)+1)),ROWS(Y$5:Y82))))</f>
        <v/>
      </c>
      <c r="Z82" s="26" t="str">
        <f t="array" ref="Z82">IF(ROWS(Z$5:Z82)&gt;COUNTIF($C$5:$C$86,$W$5),"",INDEX(E$5:E$86,SMALL(IF($D$5:$D$86&lt;&gt;"",IF($C$5:$C$86=$W$5,ROW($D$5:$D$86)-ROW($D$5)+1)),ROWS(Z$5:Z82))))</f>
        <v/>
      </c>
      <c r="AA82" s="26"/>
      <c r="AB82" s="26"/>
      <c r="AD82" s="21" t="str">
        <f t="array" ref="AD82">IF(ROWS(AD$5:AD82)&gt;COUNTIF($C$5:$C$86,$W$5),"",INDEX(I$5:I$86,SMALL(IF($D$5:$D$86&lt;&gt;"",IF($C$5:$C$86=$W$5,ROW($D$5:$D$86)-ROW($D$5)+1)),ROWS(AD$5:AD82))))</f>
        <v/>
      </c>
      <c r="AE82" s="26" t="str">
        <f t="array" ref="AE82">IF(ROWS(AE$5:AE82)&gt;COUNTIF($C$5:$C$86,$W$5),"",INDEX(J$5:J$86,SMALL(IF($D$5:$D$86&lt;&gt;"",IF($C$5:$C$86=$W$5,ROW($D$5:$D$86)-ROW($D$5)+1)),ROWS(AE$5:AE82))))</f>
        <v/>
      </c>
      <c r="AF82" s="26"/>
      <c r="AG82" s="35"/>
      <c r="AH82" s="26" t="str">
        <f t="array" ref="AH82">IF(ROWS(AH$5:AH82)&gt;COUNTIF($C$5:$C$86,$W$5),"",INDEX(M$5:M$86,SMALL(IF($D$5:$D$86&lt;&gt;"",IF($C$5:$C$86=$W$5,ROW($D$5:$D$86)-ROW($D$5)+1)),ROWS(AH$5:AH82))))</f>
        <v/>
      </c>
      <c r="AI82" s="26" t="str">
        <f t="array" ref="AI82">IF(ROWS(AI$5:AI82)&gt;COUNTIF($C$5:$C$86,$W$5),"",INDEX(N$5:N$86,SMALL(IF($D$5:$D$86&lt;&gt;"",IF($C$5:$C$86=$W$5,ROW($D$5:$D$86)-ROW($D$5)+1)),ROWS(AI$5:AI82))))</f>
        <v/>
      </c>
      <c r="AJ82" s="21" t="str">
        <f t="array" ref="AJ82">IF(ROWS(AJ$5:AJ82)&gt;COUNTIF($C$5:$C$86,$W$5),"",INDEX(O$5:O$86,SMALL(IF($D$5:$D$86&lt;&gt;"",IF($C$5:$C$86=$W$5,ROW($D$5:$D$86)-ROW($D$5)+1)),ROWS(AJ$5:AJ82))))</f>
        <v/>
      </c>
      <c r="AK82" s="26" t="str">
        <f t="array" ref="AK82">IF(ROWS(AK$5:AK82)&gt;COUNTIF($C$5:$C$86,$W$5),"",INDEX(P$5:P$86,SMALL(IF($D$5:$D$86&lt;&gt;"",IF($C$5:$C$86=$W$5,ROW($D$5:$D$86)-ROW($D$5)+1)),ROWS(AK$5:AK82))))</f>
        <v/>
      </c>
      <c r="AN82" s="27" t="str">
        <f t="array" ref="AN82">IF(ROWS($AN$5:AN82)&gt;$U$5,"",INDEX($C$5:$C$86,SMALL(IF($C$5:$C$86&lt;&gt;"",IF(MATCH($C$5:$C$86,$C$5:$C$86,0)=ROW($C$5:$C$86)-ROW($C$5)+1,ROW($C$5:$C$86)-ROW($C$5)+1)),ROWS($AN$5:AN82))))</f>
        <v/>
      </c>
    </row>
    <row r="83" spans="2:40">
      <c r="B83" s="9" t="str">
        <f>IF(C83="","",MAX($B$4:B82)+1)</f>
        <v/>
      </c>
      <c r="C83" s="10"/>
      <c r="D83" s="10"/>
      <c r="E83" s="10"/>
      <c r="F83" s="10"/>
      <c r="G83" s="10"/>
      <c r="H83" s="10"/>
      <c r="I83" s="10"/>
      <c r="J83" s="11"/>
      <c r="K83" s="11"/>
      <c r="L83" s="22"/>
      <c r="M83" s="10"/>
      <c r="N83" s="9"/>
      <c r="O83" s="9"/>
      <c r="P83" s="9"/>
      <c r="R83" s="12" t="str">
        <f t="array" ref="R83">IF(ROWS(R$5:R83)&gt;$U$5,"",INDEX($C$5:$C$86,MATCH(LARGE((SUMIFS($D$5:$D$86,$C$5:$C$86,$C$5:$C$86)+(ROW($C$5:$C$86)-ROW($C$5)-1)/100)*(IF($C$5:$C$86&lt;&gt;"",MATCH($C$5:$C$86,$C$5:$C$86,0)=ROW($C$5:$C$86)-ROW($C$5)+1,0)),ROWS($A$2:A80)),(SUMIFS($D$5:$D$86,$C$5:$C$86,$C$5:$C$86)+(ROW($C$5:$C$86)-ROW($C$5)-1)/100)*(IF($C$5:$C$86&lt;&gt;"",MATCH($C$5:$C$86,$C$5:$C$86,0)=ROW($C$5:$C$86)-ROW($C$5)+1,0)),0)))</f>
        <v/>
      </c>
      <c r="S83" s="13" t="str">
        <f>IF(ROWS(S$5:S83)&gt;$U$5,"",SUMPRODUCT(--($C$5:$C$86=$R83),$D$5:$D$86))</f>
        <v/>
      </c>
      <c r="X83" s="26" t="str">
        <f t="array" ref="X83">IF(ROWS(X$5:X83)&gt;COUNTIF($C$5:$C$86,$W$5),"",INDEX(B$5:B$86,SMALL(IF($D$5:$D$86&lt;&gt;"",IF($C$5:$C$86=$W$5,ROW($D$5:$D$86)-ROW($D$5)+1)),ROWS(X$5:X83))))</f>
        <v/>
      </c>
      <c r="Y83" s="26" t="str">
        <f t="array" ref="Y83">IF(ROWS(Y$5:Y83)&gt;COUNTIF($C$5:$C$86,$W$5),"",INDEX(D$5:D$86,SMALL(IF($D$5:$D$86&lt;&gt;"",IF($C$5:$C$86=$W$5,ROW($D$5:$D$86)-ROW($D$5)+1)),ROWS(Y$5:Y83))))</f>
        <v/>
      </c>
      <c r="Z83" s="26" t="str">
        <f t="array" ref="Z83">IF(ROWS(Z$5:Z83)&gt;COUNTIF($C$5:$C$86,$W$5),"",INDEX(E$5:E$86,SMALL(IF($D$5:$D$86&lt;&gt;"",IF($C$5:$C$86=$W$5,ROW($D$5:$D$86)-ROW($D$5)+1)),ROWS(Z$5:Z83))))</f>
        <v/>
      </c>
      <c r="AA83" s="26"/>
      <c r="AB83" s="26"/>
      <c r="AD83" s="21" t="str">
        <f t="array" ref="AD83">IF(ROWS(AD$5:AD83)&gt;COUNTIF($C$5:$C$86,$W$5),"",INDEX(I$5:I$86,SMALL(IF($D$5:$D$86&lt;&gt;"",IF($C$5:$C$86=$W$5,ROW($D$5:$D$86)-ROW($D$5)+1)),ROWS(AD$5:AD83))))</f>
        <v/>
      </c>
      <c r="AE83" s="26" t="str">
        <f t="array" ref="AE83">IF(ROWS(AE$5:AE83)&gt;COUNTIF($C$5:$C$86,$W$5),"",INDEX(J$5:J$86,SMALL(IF($D$5:$D$86&lt;&gt;"",IF($C$5:$C$86=$W$5,ROW($D$5:$D$86)-ROW($D$5)+1)),ROWS(AE$5:AE83))))</f>
        <v/>
      </c>
      <c r="AF83" s="26"/>
      <c r="AG83" s="35"/>
      <c r="AH83" s="26" t="str">
        <f t="array" ref="AH83">IF(ROWS(AH$5:AH83)&gt;COUNTIF($C$5:$C$86,$W$5),"",INDEX(M$5:M$86,SMALL(IF($D$5:$D$86&lt;&gt;"",IF($C$5:$C$86=$W$5,ROW($D$5:$D$86)-ROW($D$5)+1)),ROWS(AH$5:AH83))))</f>
        <v/>
      </c>
      <c r="AI83" s="26" t="str">
        <f t="array" ref="AI83">IF(ROWS(AI$5:AI83)&gt;COUNTIF($C$5:$C$86,$W$5),"",INDEX(N$5:N$86,SMALL(IF($D$5:$D$86&lt;&gt;"",IF($C$5:$C$86=$W$5,ROW($D$5:$D$86)-ROW($D$5)+1)),ROWS(AI$5:AI83))))</f>
        <v/>
      </c>
      <c r="AJ83" s="21" t="str">
        <f t="array" ref="AJ83">IF(ROWS(AJ$5:AJ83)&gt;COUNTIF($C$5:$C$86,$W$5),"",INDEX(O$5:O$86,SMALL(IF($D$5:$D$86&lt;&gt;"",IF($C$5:$C$86=$W$5,ROW($D$5:$D$86)-ROW($D$5)+1)),ROWS(AJ$5:AJ83))))</f>
        <v/>
      </c>
      <c r="AK83" s="26" t="str">
        <f t="array" ref="AK83">IF(ROWS(AK$5:AK83)&gt;COUNTIF($C$5:$C$86,$W$5),"",INDEX(P$5:P$86,SMALL(IF($D$5:$D$86&lt;&gt;"",IF($C$5:$C$86=$W$5,ROW($D$5:$D$86)-ROW($D$5)+1)),ROWS(AK$5:AK83))))</f>
        <v/>
      </c>
      <c r="AN83" s="27" t="str">
        <f t="array" ref="AN83">IF(ROWS($AN$5:AN83)&gt;$U$5,"",INDEX($C$5:$C$86,SMALL(IF($C$5:$C$86&lt;&gt;"",IF(MATCH($C$5:$C$86,$C$5:$C$86,0)=ROW($C$5:$C$86)-ROW($C$5)+1,ROW($C$5:$C$86)-ROW($C$5)+1)),ROWS($AN$5:AN83))))</f>
        <v/>
      </c>
    </row>
    <row r="84" spans="2:40">
      <c r="B84" s="9" t="str">
        <f>IF(C84="","",MAX($B$4:B83)+1)</f>
        <v/>
      </c>
      <c r="C84" s="10"/>
      <c r="D84" s="10"/>
      <c r="E84" s="10"/>
      <c r="F84" s="10"/>
      <c r="G84" s="10"/>
      <c r="H84" s="10"/>
      <c r="I84" s="10"/>
      <c r="J84" s="11"/>
      <c r="K84" s="11"/>
      <c r="L84" s="22"/>
      <c r="M84" s="10"/>
      <c r="N84" s="9"/>
      <c r="O84" s="9"/>
      <c r="P84" s="9"/>
      <c r="R84" s="12" t="str">
        <f t="array" ref="R84">IF(ROWS(R$5:R84)&gt;$U$5,"",INDEX($C$5:$C$86,MATCH(LARGE((SUMIFS($D$5:$D$86,$C$5:$C$86,$C$5:$C$86)+(ROW($C$5:$C$86)-ROW($C$5)-1)/100)*(IF($C$5:$C$86&lt;&gt;"",MATCH($C$5:$C$86,$C$5:$C$86,0)=ROW($C$5:$C$86)-ROW($C$5)+1,0)),ROWS($A$2:A81)),(SUMIFS($D$5:$D$86,$C$5:$C$86,$C$5:$C$86)+(ROW($C$5:$C$86)-ROW($C$5)-1)/100)*(IF($C$5:$C$86&lt;&gt;"",MATCH($C$5:$C$86,$C$5:$C$86,0)=ROW($C$5:$C$86)-ROW($C$5)+1,0)),0)))</f>
        <v/>
      </c>
      <c r="S84" s="13" t="str">
        <f>IF(ROWS(S$5:S84)&gt;$U$5,"",SUMPRODUCT(--($C$5:$C$86=$R84),$D$5:$D$86))</f>
        <v/>
      </c>
      <c r="X84" s="26" t="str">
        <f t="array" ref="X84">IF(ROWS(X$5:X84)&gt;COUNTIF($C$5:$C$86,$W$5),"",INDEX(B$5:B$86,SMALL(IF($D$5:$D$86&lt;&gt;"",IF($C$5:$C$86=$W$5,ROW($D$5:$D$86)-ROW($D$5)+1)),ROWS(X$5:X84))))</f>
        <v/>
      </c>
      <c r="Y84" s="26" t="str">
        <f t="array" ref="Y84">IF(ROWS(Y$5:Y84)&gt;COUNTIF($C$5:$C$86,$W$5),"",INDEX(D$5:D$86,SMALL(IF($D$5:$D$86&lt;&gt;"",IF($C$5:$C$86=$W$5,ROW($D$5:$D$86)-ROW($D$5)+1)),ROWS(Y$5:Y84))))</f>
        <v/>
      </c>
      <c r="Z84" s="26" t="str">
        <f t="array" ref="Z84">IF(ROWS(Z$5:Z84)&gt;COUNTIF($C$5:$C$86,$W$5),"",INDEX(E$5:E$86,SMALL(IF($D$5:$D$86&lt;&gt;"",IF($C$5:$C$86=$W$5,ROW($D$5:$D$86)-ROW($D$5)+1)),ROWS(Z$5:Z84))))</f>
        <v/>
      </c>
      <c r="AA84" s="26"/>
      <c r="AB84" s="26"/>
      <c r="AD84" s="21" t="str">
        <f t="array" ref="AD84">IF(ROWS(AD$5:AD84)&gt;COUNTIF($C$5:$C$86,$W$5),"",INDEX(I$5:I$86,SMALL(IF($D$5:$D$86&lt;&gt;"",IF($C$5:$C$86=$W$5,ROW($D$5:$D$86)-ROW($D$5)+1)),ROWS(AD$5:AD84))))</f>
        <v/>
      </c>
      <c r="AE84" s="26" t="str">
        <f t="array" ref="AE84">IF(ROWS(AE$5:AE84)&gt;COUNTIF($C$5:$C$86,$W$5),"",INDEX(J$5:J$86,SMALL(IF($D$5:$D$86&lt;&gt;"",IF($C$5:$C$86=$W$5,ROW($D$5:$D$86)-ROW($D$5)+1)),ROWS(AE$5:AE84))))</f>
        <v/>
      </c>
      <c r="AF84" s="26"/>
      <c r="AG84" s="35"/>
      <c r="AH84" s="26" t="str">
        <f t="array" ref="AH84">IF(ROWS(AH$5:AH84)&gt;COUNTIF($C$5:$C$86,$W$5),"",INDEX(M$5:M$86,SMALL(IF($D$5:$D$86&lt;&gt;"",IF($C$5:$C$86=$W$5,ROW($D$5:$D$86)-ROW($D$5)+1)),ROWS(AH$5:AH84))))</f>
        <v/>
      </c>
      <c r="AI84" s="26" t="str">
        <f t="array" ref="AI84">IF(ROWS(AI$5:AI84)&gt;COUNTIF($C$5:$C$86,$W$5),"",INDEX(N$5:N$86,SMALL(IF($D$5:$D$86&lt;&gt;"",IF($C$5:$C$86=$W$5,ROW($D$5:$D$86)-ROW($D$5)+1)),ROWS(AI$5:AI84))))</f>
        <v/>
      </c>
      <c r="AJ84" s="21" t="str">
        <f t="array" ref="AJ84">IF(ROWS(AJ$5:AJ84)&gt;COUNTIF($C$5:$C$86,$W$5),"",INDEX(O$5:O$86,SMALL(IF($D$5:$D$86&lt;&gt;"",IF($C$5:$C$86=$W$5,ROW($D$5:$D$86)-ROW($D$5)+1)),ROWS(AJ$5:AJ84))))</f>
        <v/>
      </c>
      <c r="AK84" s="26" t="str">
        <f t="array" ref="AK84">IF(ROWS(AK$5:AK84)&gt;COUNTIF($C$5:$C$86,$W$5),"",INDEX(P$5:P$86,SMALL(IF($D$5:$D$86&lt;&gt;"",IF($C$5:$C$86=$W$5,ROW($D$5:$D$86)-ROW($D$5)+1)),ROWS(AK$5:AK84))))</f>
        <v/>
      </c>
      <c r="AN84" s="27" t="str">
        <f t="array" ref="AN84">IF(ROWS($AN$5:AN84)&gt;$U$5,"",INDEX($C$5:$C$86,SMALL(IF($C$5:$C$86&lt;&gt;"",IF(MATCH($C$5:$C$86,$C$5:$C$86,0)=ROW($C$5:$C$86)-ROW($C$5)+1,ROW($C$5:$C$86)-ROW($C$5)+1)),ROWS($AN$5:AN84))))</f>
        <v/>
      </c>
    </row>
    <row r="85" spans="2:40">
      <c r="B85" s="9" t="str">
        <f>IF(C85="","",MAX($B$4:B84)+1)</f>
        <v/>
      </c>
      <c r="C85" s="10"/>
      <c r="D85" s="10"/>
      <c r="E85" s="10"/>
      <c r="F85" s="10"/>
      <c r="G85" s="10"/>
      <c r="H85" s="10"/>
      <c r="I85" s="10"/>
      <c r="J85" s="11"/>
      <c r="K85" s="11"/>
      <c r="L85" s="22"/>
      <c r="M85" s="10"/>
      <c r="N85" s="9"/>
      <c r="O85" s="9"/>
      <c r="P85" s="9"/>
      <c r="R85" s="12" t="str">
        <f t="array" ref="R85">IF(ROWS(R$5:R85)&gt;$U$5,"",INDEX($C$5:$C$86,MATCH(LARGE((SUMIFS($D$5:$D$86,$C$5:$C$86,$C$5:$C$86)+(ROW($C$5:$C$86)-ROW($C$5)-1)/100)*(IF($C$5:$C$86&lt;&gt;"",MATCH($C$5:$C$86,$C$5:$C$86,0)=ROW($C$5:$C$86)-ROW($C$5)+1,0)),ROWS($A$2:A82)),(SUMIFS($D$5:$D$86,$C$5:$C$86,$C$5:$C$86)+(ROW($C$5:$C$86)-ROW($C$5)-1)/100)*(IF($C$5:$C$86&lt;&gt;"",MATCH($C$5:$C$86,$C$5:$C$86,0)=ROW($C$5:$C$86)-ROW($C$5)+1,0)),0)))</f>
        <v/>
      </c>
      <c r="S85" s="13" t="str">
        <f>IF(ROWS(S$5:S85)&gt;$U$5,"",SUMPRODUCT(--($C$5:$C$86=$R85),$D$5:$D$86))</f>
        <v/>
      </c>
      <c r="X85" s="26" t="str">
        <f t="array" ref="X85">IF(ROWS(X$5:X85)&gt;COUNTIF($C$5:$C$86,$W$5),"",INDEX(B$5:B$86,SMALL(IF($D$5:$D$86&lt;&gt;"",IF($C$5:$C$86=$W$5,ROW($D$5:$D$86)-ROW($D$5)+1)),ROWS(X$5:X85))))</f>
        <v/>
      </c>
      <c r="Y85" s="26" t="str">
        <f t="array" ref="Y85">IF(ROWS(Y$5:Y85)&gt;COUNTIF($C$5:$C$86,$W$5),"",INDEX(D$5:D$86,SMALL(IF($D$5:$D$86&lt;&gt;"",IF($C$5:$C$86=$W$5,ROW($D$5:$D$86)-ROW($D$5)+1)),ROWS(Y$5:Y85))))</f>
        <v/>
      </c>
      <c r="Z85" s="26" t="str">
        <f t="array" ref="Z85">IF(ROWS(Z$5:Z85)&gt;COUNTIF($C$5:$C$86,$W$5),"",INDEX(E$5:E$86,SMALL(IF($D$5:$D$86&lt;&gt;"",IF($C$5:$C$86=$W$5,ROW($D$5:$D$86)-ROW($D$5)+1)),ROWS(Z$5:Z85))))</f>
        <v/>
      </c>
      <c r="AA85" s="26"/>
      <c r="AB85" s="26"/>
      <c r="AD85" s="21" t="str">
        <f t="array" ref="AD85">IF(ROWS(AD$5:AD85)&gt;COUNTIF($C$5:$C$86,$W$5),"",INDEX(I$5:I$86,SMALL(IF($D$5:$D$86&lt;&gt;"",IF($C$5:$C$86=$W$5,ROW($D$5:$D$86)-ROW($D$5)+1)),ROWS(AD$5:AD85))))</f>
        <v/>
      </c>
      <c r="AE85" s="26" t="str">
        <f t="array" ref="AE85">IF(ROWS(AE$5:AE85)&gt;COUNTIF($C$5:$C$86,$W$5),"",INDEX(J$5:J$86,SMALL(IF($D$5:$D$86&lt;&gt;"",IF($C$5:$C$86=$W$5,ROW($D$5:$D$86)-ROW($D$5)+1)),ROWS(AE$5:AE85))))</f>
        <v/>
      </c>
      <c r="AF85" s="26"/>
      <c r="AG85" s="35"/>
      <c r="AH85" s="26" t="str">
        <f t="array" ref="AH85">IF(ROWS(AH$5:AH85)&gt;COUNTIF($C$5:$C$86,$W$5),"",INDEX(M$5:M$86,SMALL(IF($D$5:$D$86&lt;&gt;"",IF($C$5:$C$86=$W$5,ROW($D$5:$D$86)-ROW($D$5)+1)),ROWS(AH$5:AH85))))</f>
        <v/>
      </c>
      <c r="AI85" s="26" t="str">
        <f t="array" ref="AI85">IF(ROWS(AI$5:AI85)&gt;COUNTIF($C$5:$C$86,$W$5),"",INDEX(N$5:N$86,SMALL(IF($D$5:$D$86&lt;&gt;"",IF($C$5:$C$86=$W$5,ROW($D$5:$D$86)-ROW($D$5)+1)),ROWS(AI$5:AI85))))</f>
        <v/>
      </c>
      <c r="AJ85" s="21" t="str">
        <f t="array" ref="AJ85">IF(ROWS(AJ$5:AJ85)&gt;COUNTIF($C$5:$C$86,$W$5),"",INDEX(O$5:O$86,SMALL(IF($D$5:$D$86&lt;&gt;"",IF($C$5:$C$86=$W$5,ROW($D$5:$D$86)-ROW($D$5)+1)),ROWS(AJ$5:AJ85))))</f>
        <v/>
      </c>
      <c r="AK85" s="26" t="str">
        <f t="array" ref="AK85">IF(ROWS(AK$5:AK85)&gt;COUNTIF($C$5:$C$86,$W$5),"",INDEX(P$5:P$86,SMALL(IF($D$5:$D$86&lt;&gt;"",IF($C$5:$C$86=$W$5,ROW($D$5:$D$86)-ROW($D$5)+1)),ROWS(AK$5:AK85))))</f>
        <v/>
      </c>
      <c r="AN85" s="27" t="str">
        <f t="array" ref="AN85">IF(ROWS($AN$5:AN85)&gt;$U$5,"",INDEX($C$5:$C$86,SMALL(IF($C$5:$C$86&lt;&gt;"",IF(MATCH($C$5:$C$86,$C$5:$C$86,0)=ROW($C$5:$C$86)-ROW($C$5)+1,ROW($C$5:$C$86)-ROW($C$5)+1)),ROWS($AN$5:AN85))))</f>
        <v/>
      </c>
    </row>
    <row r="86" spans="2:40">
      <c r="B86" s="9" t="str">
        <f>IF(C86="","",MAX($B$4:B85)+1)</f>
        <v/>
      </c>
      <c r="C86" s="10"/>
      <c r="D86" s="10"/>
      <c r="E86" s="10"/>
      <c r="F86" s="10"/>
      <c r="G86" s="10"/>
      <c r="H86" s="10"/>
      <c r="I86" s="10"/>
      <c r="J86" s="11"/>
      <c r="K86" s="11"/>
      <c r="L86" s="22"/>
      <c r="M86" s="10"/>
      <c r="N86" s="9"/>
      <c r="O86" s="9"/>
      <c r="P86" s="9"/>
      <c r="X86" s="26" t="str">
        <f t="array" ref="X86">IF(ROWS(X$5:X86)&gt;COUNTIF($C$5:$C$86,$W$5),"",INDEX(B$5:B$86,SMALL(IF($D$5:$D$86&lt;&gt;"",IF($C$5:$C$86=$W$5,ROW($D$5:$D$86)-ROW($D$5)+1)),ROWS(X$5:X86))))</f>
        <v/>
      </c>
      <c r="Y86" s="26" t="str">
        <f t="array" ref="Y86">IF(ROWS(Y$5:Y86)&gt;COUNTIF($C$5:$C$86,$W$5),"",INDEX(D$5:D$86,SMALL(IF($D$5:$D$86&lt;&gt;"",IF($C$5:$C$86=$W$5,ROW($D$5:$D$86)-ROW($D$5)+1)),ROWS(Y$5:Y86))))</f>
        <v/>
      </c>
      <c r="Z86" s="26" t="str">
        <f t="array" ref="Z86">IF(ROWS(Z$5:Z86)&gt;COUNTIF($C$5:$C$86,$W$5),"",INDEX(E$5:E$86,SMALL(IF($D$5:$D$86&lt;&gt;"",IF($C$5:$C$86=$W$5,ROW($D$5:$D$86)-ROW($D$5)+1)),ROWS(Z$5:Z86))))</f>
        <v/>
      </c>
      <c r="AA86" s="26"/>
      <c r="AB86" s="26"/>
      <c r="AD86" s="21" t="str">
        <f t="array" ref="AD86">IF(ROWS(AD$5:AD86)&gt;COUNTIF($C$5:$C$86,$W$5),"",INDEX(I$5:I$86,SMALL(IF($D$5:$D$86&lt;&gt;"",IF($C$5:$C$86=$W$5,ROW($D$5:$D$86)-ROW($D$5)+1)),ROWS(AD$5:AD86))))</f>
        <v/>
      </c>
      <c r="AE86" s="21"/>
      <c r="AF86" s="26"/>
      <c r="AG86" s="35"/>
      <c r="AH86" s="26" t="str">
        <f t="array" ref="AH86">IF(ROWS(AH$5:AH86)&gt;COUNTIF($C$5:$C$86,$W$5),"",INDEX(M$5:M$86,SMALL(IF($D$5:$D$86&lt;&gt;"",IF($C$5:$C$86=$W$5,ROW($D$5:$D$86)-ROW($D$5)+1)),ROWS(AH$5:AH86))))</f>
        <v/>
      </c>
      <c r="AI86" s="26" t="str">
        <f t="array" ref="AI86">IF(ROWS(AI$5:AI86)&gt;COUNTIF($C$5:$C$86,$W$5),"",INDEX(N$5:N$86,SMALL(IF($D$5:$D$86&lt;&gt;"",IF($C$5:$C$86=$W$5,ROW($D$5:$D$86)-ROW($D$5)+1)),ROWS(AI$5:AI86))))</f>
        <v/>
      </c>
      <c r="AJ86" s="21" t="str">
        <f t="array" ref="AJ86">IF(ROWS(AJ$5:AJ86)&gt;COUNTIF($C$5:$C$86,$W$5),"",INDEX(O$5:O$86,SMALL(IF($D$5:$D$86&lt;&gt;"",IF($C$5:$C$86=$W$5,ROW($D$5:$D$86)-ROW($D$5)+1)),ROWS(AJ$5:AJ86))))</f>
        <v/>
      </c>
      <c r="AK86" s="26" t="str">
        <f t="array" ref="AK86">IF(ROWS(AK$5:AK86)&gt;COUNTIF($C$5:$C$86,$W$5),"",INDEX(P$5:P$86,SMALL(IF($D$5:$D$86&lt;&gt;"",IF($C$5:$C$86=$W$5,ROW($D$5:$D$86)-ROW($D$5)+1)),ROWS(AK$5:AK86))))</f>
        <v/>
      </c>
      <c r="AN86" s="27" t="str">
        <f t="array" ref="AN86">IF(ROWS($AN$5:AN86)&gt;$U$5,"",INDEX($C$5:$C$86,SMALL(IF($C$5:$C$86&lt;&gt;"",IF(MATCH($C$5:$C$86,$C$5:$C$86,0)=ROW($C$5:$C$86)-ROW($C$5)+1,ROW($C$5:$C$86)-ROW($C$5)+1)),ROWS($AN$5:AN86))))</f>
        <v/>
      </c>
    </row>
  </sheetData>
  <sheetProtection formatCells="0" formatColumns="0" formatRows="0" selectLockedCells="1"/>
  <mergeCells count="4">
    <mergeCell ref="W1:Y1"/>
    <mergeCell ref="W2:X2"/>
    <mergeCell ref="R3:S3"/>
    <mergeCell ref="Z3:AK3"/>
  </mergeCells>
  <phoneticPr fontId="20" type="noConversion"/>
  <conditionalFormatting sqref="X5:AK86">
    <cfRule type="expression" dxfId="5" priority="24" stopIfTrue="1">
      <formula>$X5&lt;&gt;""</formula>
    </cfRule>
  </conditionalFormatting>
  <conditionalFormatting sqref="W6">
    <cfRule type="expression" dxfId="4" priority="23" stopIfTrue="1">
      <formula>$W$6=0</formula>
    </cfRule>
  </conditionalFormatting>
  <conditionalFormatting sqref="R5:S85">
    <cfRule type="expression" dxfId="3" priority="25" stopIfTrue="1">
      <formula>AND($R5&lt;&gt;"",$S5=0)</formula>
    </cfRule>
    <cfRule type="expression" dxfId="2" priority="26" stopIfTrue="1">
      <formula>AND($R5&lt;&gt;"",$S5&gt;0)</formula>
    </cfRule>
  </conditionalFormatting>
  <conditionalFormatting sqref="B5:P86">
    <cfRule type="expression" dxfId="1" priority="32" stopIfTrue="1">
      <formula>$C5=$W$5</formula>
    </cfRule>
    <cfRule type="expression" dxfId="0" priority="33" stopIfTrue="1">
      <formula>$B5&lt;&gt;""</formula>
    </cfRule>
  </conditionalFormatting>
  <dataValidations count="3">
    <dataValidation type="custom" allowBlank="1" showInputMessage="1" showErrorMessage="1" sqref="U5 W6 R5:S85">
      <formula1>CHAR(156)</formula1>
    </dataValidation>
    <dataValidation type="decimal" allowBlank="1" showInputMessage="1" showErrorMessage="1" errorTitle="تنبيه" error="       أرقام فقط _x000a_    بين ناقص مليون_x000a_           و_x000a_      100مليون" sqref="I5:I38 F5:F38 L5:L38 J5:J19 M5:M19 D5:D86 O5:P86 G5:G20">
      <formula1>-100000</formula1>
      <formula2>1000000</formula2>
    </dataValidation>
    <dataValidation type="list" allowBlank="1" showInputMessage="1" showErrorMessage="1" sqref="W5">
      <formula1>Names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 Mohamed</cp:lastModifiedBy>
  <dcterms:created xsi:type="dcterms:W3CDTF">2006-09-16T00:00:00Z</dcterms:created>
  <dcterms:modified xsi:type="dcterms:W3CDTF">2020-09-07T16:43:02Z</dcterms:modified>
</cp:coreProperties>
</file>