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19AD35F8-E82F-465E-A83E-0CA8D2E7FB0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اسم العميل ناقص" sheetId="1" r:id="rId1"/>
    <sheet name="اسم العميل كامل + رقم الحساب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 a="1"/>
  <c r="H4" i="1" s="1"/>
  <c r="G4" i="1" s="1"/>
  <c r="H5" i="1" a="1"/>
  <c r="H5" i="1"/>
  <c r="H6" i="1" a="1"/>
  <c r="H6" i="1" s="1"/>
  <c r="G6" i="1" s="1"/>
  <c r="H7" i="1" a="1"/>
  <c r="H7" i="1"/>
  <c r="G7" i="1" s="1"/>
  <c r="H8" i="1" a="1"/>
  <c r="H8" i="1" s="1"/>
  <c r="G8" i="1" s="1"/>
  <c r="H9" i="1" a="1"/>
  <c r="H9" i="1"/>
  <c r="H10" i="1" a="1"/>
  <c r="H10" i="1" s="1"/>
  <c r="G10" i="1" s="1"/>
  <c r="H11" i="1" a="1"/>
  <c r="H11" i="1" s="1"/>
  <c r="G11" i="1" s="1"/>
  <c r="H12" i="1" a="1"/>
  <c r="H12" i="1" s="1"/>
  <c r="F12" i="1" s="1"/>
  <c r="H13" i="1" a="1"/>
  <c r="H13" i="1"/>
  <c r="F13" i="1" s="1"/>
  <c r="H14" i="1" a="1"/>
  <c r="H14" i="1" s="1"/>
  <c r="F14" i="1" s="1"/>
  <c r="H15" i="1" a="1"/>
  <c r="H15" i="1"/>
  <c r="H16" i="1" a="1"/>
  <c r="H16" i="1" s="1"/>
  <c r="F16" i="1" s="1"/>
  <c r="H17" i="1" a="1"/>
  <c r="H17" i="1"/>
  <c r="F17" i="1" s="1"/>
  <c r="H18" i="1" a="1"/>
  <c r="H18" i="1" s="1"/>
  <c r="F18" i="1" s="1"/>
  <c r="H19" i="1" a="1"/>
  <c r="H19" i="1"/>
  <c r="H20" i="1" a="1"/>
  <c r="H20" i="1" s="1"/>
  <c r="F20" i="1" s="1"/>
  <c r="H21" i="1" a="1"/>
  <c r="H21" i="1"/>
  <c r="F21" i="1" s="1"/>
  <c r="H22" i="1" a="1"/>
  <c r="H22" i="1" s="1"/>
  <c r="F22" i="1" s="1"/>
  <c r="H23" i="1" a="1"/>
  <c r="H23" i="1"/>
  <c r="H24" i="1" a="1"/>
  <c r="H24" i="1" s="1"/>
  <c r="F24" i="1" s="1"/>
  <c r="H25" i="1" a="1"/>
  <c r="H25" i="1"/>
  <c r="F25" i="1" s="1"/>
  <c r="H26" i="1" a="1"/>
  <c r="H26" i="1" s="1"/>
  <c r="F26" i="1" s="1"/>
  <c r="H27" i="1" a="1"/>
  <c r="H27" i="1"/>
  <c r="H28" i="1" a="1"/>
  <c r="H28" i="1" s="1"/>
  <c r="F28" i="1" s="1"/>
  <c r="H3" i="1" a="1"/>
  <c r="H3" i="1" s="1"/>
  <c r="G3" i="1" s="1"/>
  <c r="G5" i="1"/>
  <c r="F15" i="1"/>
  <c r="F19" i="1"/>
  <c r="F23" i="1"/>
  <c r="F27" i="1"/>
  <c r="G9" i="1"/>
  <c r="G19" i="1" l="1"/>
  <c r="G15" i="1"/>
  <c r="G27" i="1"/>
  <c r="G25" i="1"/>
  <c r="G23" i="1"/>
  <c r="G21" i="1"/>
  <c r="G17" i="1"/>
  <c r="G13" i="1"/>
  <c r="G28" i="1"/>
  <c r="G26" i="1"/>
  <c r="G24" i="1"/>
  <c r="G22" i="1"/>
  <c r="G20" i="1"/>
  <c r="G18" i="1"/>
  <c r="G16" i="1"/>
  <c r="G14" i="1"/>
  <c r="G12" i="1"/>
  <c r="F11" i="1"/>
  <c r="F7" i="1"/>
  <c r="F10" i="1"/>
  <c r="F6" i="1"/>
  <c r="F9" i="1"/>
  <c r="F5" i="1"/>
  <c r="F8" i="1"/>
  <c r="F4" i="1"/>
  <c r="F3" i="1"/>
  <c r="B11" i="3"/>
  <c r="B10" i="3"/>
  <c r="B9" i="3"/>
  <c r="B8" i="3"/>
  <c r="B7" i="3"/>
  <c r="B6" i="3"/>
  <c r="B5" i="3"/>
  <c r="A5" i="3" s="1"/>
  <c r="B4" i="3"/>
  <c r="A4" i="3" s="1"/>
  <c r="B3" i="3"/>
  <c r="A7" i="3" s="1"/>
  <c r="A3" i="3"/>
  <c r="B4" i="1"/>
  <c r="A4" i="1" s="1"/>
  <c r="B5" i="1"/>
  <c r="A5" i="1" s="1"/>
  <c r="B6" i="1"/>
  <c r="A6" i="1" s="1"/>
  <c r="B7" i="1"/>
  <c r="A7" i="1" s="1"/>
  <c r="B8" i="1"/>
  <c r="A8" i="1" s="1"/>
  <c r="B9" i="1"/>
  <c r="A9" i="1" s="1"/>
  <c r="B10" i="1"/>
  <c r="A10" i="1" s="1"/>
  <c r="B11" i="1"/>
  <c r="A11" i="1" s="1"/>
  <c r="B3" i="1"/>
  <c r="A3" i="1" s="1"/>
  <c r="A8" i="3" l="1"/>
  <c r="A6" i="3"/>
  <c r="A11" i="3"/>
  <c r="A9" i="3"/>
  <c r="A10" i="3"/>
</calcChain>
</file>

<file path=xl/sharedStrings.xml><?xml version="1.0" encoding="utf-8"?>
<sst xmlns="http://schemas.openxmlformats.org/spreadsheetml/2006/main" count="44" uniqueCount="35">
  <si>
    <t>ALI SALEM ALI</t>
  </si>
  <si>
    <t>ALI SALEM AL</t>
  </si>
  <si>
    <t>OMAR ALI OM</t>
  </si>
  <si>
    <t>OMAR ALI OMAR</t>
  </si>
  <si>
    <t>YOSF KHALID</t>
  </si>
  <si>
    <t>محمد مصطفى</t>
  </si>
  <si>
    <t>فادي عطية</t>
  </si>
  <si>
    <t>التكارار + دمج البيانات في خلية وحده</t>
  </si>
  <si>
    <t>دمج البيانات في خلية وحده</t>
  </si>
  <si>
    <t>البيانات</t>
  </si>
  <si>
    <t>سلطان محمد احمد ال</t>
  </si>
  <si>
    <t>اسم العميل ناقص</t>
  </si>
  <si>
    <t>تاريخ العملية</t>
  </si>
  <si>
    <t>المبلغ المدفوع</t>
  </si>
  <si>
    <t>اسم العميل كامل</t>
  </si>
  <si>
    <t>سلطان محمد احمد المصري</t>
  </si>
  <si>
    <t>سلطان محمد احمد اليمني</t>
  </si>
  <si>
    <t>رقم الحساب</t>
  </si>
  <si>
    <t>12345335750000071</t>
  </si>
  <si>
    <t>12345335660000072</t>
  </si>
  <si>
    <t>12345335570000073</t>
  </si>
  <si>
    <t>12345335480000074</t>
  </si>
  <si>
    <t>12345335390000075</t>
  </si>
  <si>
    <t>123453352100000076</t>
  </si>
  <si>
    <t>123453351110000077</t>
  </si>
  <si>
    <t>123453350120000078</t>
  </si>
  <si>
    <t>123453349130000079</t>
  </si>
  <si>
    <t>ALI SALEM A</t>
  </si>
  <si>
    <t>فادي عطي</t>
  </si>
  <si>
    <t>YOSF KH</t>
  </si>
  <si>
    <t>التكارار</t>
  </si>
  <si>
    <t>الربط  لجلب رقم الحساب</t>
  </si>
  <si>
    <t>الربط  لجلب اسم العميل كامل</t>
  </si>
  <si>
    <t>عمود مساعد</t>
  </si>
  <si>
    <t>بمعادلة صفيف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</si>
</sst>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2"/>
      <color theme="0"/>
      <name val="Arial"/>
      <family val="2"/>
      <scheme val="minor"/>
    </font>
    <font>
      <b/>
      <sz val="16"/>
      <color rgb="FFFFFF00"/>
      <name val="Arial"/>
      <family val="2"/>
      <scheme val="minor"/>
    </font>
    <font>
      <sz val="9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209551</xdr:colOff>
      <xdr:row>2</xdr:row>
      <xdr:rowOff>19050</xdr:rowOff>
    </xdr:from>
    <xdr:to>
      <xdr:col>9</xdr:col>
      <xdr:colOff>9525</xdr:colOff>
      <xdr:row>2</xdr:row>
      <xdr:rowOff>57150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493F33F1-FBCF-416B-829E-5D6A6F4F79A9}"/>
            </a:ext>
          </a:extLst>
        </xdr:cNvPr>
        <xdr:cNvCxnSpPr/>
      </xdr:nvCxnSpPr>
      <xdr:spPr>
        <a:xfrm flipH="1">
          <a:off x="14230351" y="790575"/>
          <a:ext cx="781049" cy="381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showGridLines="0" showZeros="0" tabSelected="1" topLeftCell="C1" workbookViewId="0">
      <selection activeCell="H3" sqref="H3"/>
    </sheetView>
  </sheetViews>
  <sheetFormatPr baseColWidth="10" defaultColWidth="9" defaultRowHeight="14.25" x14ac:dyDescent="0.2"/>
  <cols>
    <col min="1" max="1" width="37.875" style="1" customWidth="1"/>
    <col min="2" max="2" width="35.625" style="1" customWidth="1"/>
    <col min="3" max="5" width="20.625" style="1" customWidth="1"/>
    <col min="6" max="6" width="24.25" style="1" customWidth="1"/>
    <col min="7" max="7" width="24.375" style="1" customWidth="1"/>
    <col min="8" max="8" width="3.5" style="1" customWidth="1"/>
    <col min="9" max="16384" width="9" style="1"/>
  </cols>
  <sheetData>
    <row r="1" spans="1:10" ht="28.5" customHeight="1" x14ac:dyDescent="0.2">
      <c r="A1" s="10" t="s">
        <v>30</v>
      </c>
      <c r="B1" s="10" t="s">
        <v>8</v>
      </c>
      <c r="C1" s="10" t="s">
        <v>9</v>
      </c>
      <c r="D1" s="10"/>
      <c r="E1" s="10"/>
    </row>
    <row r="2" spans="1:10" ht="32.25" customHeight="1" x14ac:dyDescent="0.25">
      <c r="A2" s="10"/>
      <c r="B2" s="10"/>
      <c r="C2" s="8" t="s">
        <v>13</v>
      </c>
      <c r="D2" s="8" t="s">
        <v>12</v>
      </c>
      <c r="E2" s="9" t="s">
        <v>11</v>
      </c>
      <c r="F2" s="6" t="s">
        <v>32</v>
      </c>
      <c r="G2" s="6" t="s">
        <v>31</v>
      </c>
      <c r="J2" s="12" t="s">
        <v>33</v>
      </c>
    </row>
    <row r="3" spans="1:10" s="3" customFormat="1" ht="18" x14ac:dyDescent="0.25">
      <c r="A3" s="3" t="str">
        <f>COUNTIF($B$3:B3,B3)&amp;"-"</f>
        <v>1-</v>
      </c>
      <c r="B3" s="3" t="str">
        <f t="shared" ref="B3:B11" si="0">TRIM(E3)&amp;TRIM(D3)&amp;TRIM(C3)</f>
        <v>ALI SALEM A440751000</v>
      </c>
      <c r="C3" s="3">
        <v>1000</v>
      </c>
      <c r="D3" s="7">
        <v>44075</v>
      </c>
      <c r="E3" s="3" t="s">
        <v>27</v>
      </c>
      <c r="F3" s="3" t="str">
        <f>IF($H3="","",INDEX('اسم العميل كامل + رقم الحساب'!$E:$E,$H3))</f>
        <v>ALI SALEM ALI</v>
      </c>
      <c r="G3" s="3" t="str">
        <f>IF($H3="","",INDEX('اسم العميل كامل + رقم الحساب'!$F:$F,$H3))</f>
        <v>12345335750000071</v>
      </c>
      <c r="H3" s="11">
        <f t="array" ref="H3">IF($E3="","",SMALL(IF((MID('اسم العميل كامل + رقم الحساب'!$E$3:$E$1000,1,LEN($E3))=$E3)*('اسم العميل كامل + رقم الحساب'!$D$3:$D$1000=$D3)*('اسم العميل كامل + رقم الحساب'!$C$3:$C$1000=$C3),ROW($3:$1000)-2),SUMPRODUCT(($C$3:$C3=$C3)*($D$3:$D3=$D3)*($E$3:$E3=$E3)))+2)</f>
        <v>3</v>
      </c>
      <c r="J3" s="12" t="s">
        <v>34</v>
      </c>
    </row>
    <row r="4" spans="1:10" s="3" customFormat="1" x14ac:dyDescent="0.2">
      <c r="A4" s="3" t="str">
        <f>COUNTIF($B$3:B4,B4)&amp;"-"</f>
        <v>1-</v>
      </c>
      <c r="B4" s="3" t="str">
        <f t="shared" si="0"/>
        <v>OMAR ALI OM440761500</v>
      </c>
      <c r="C4" s="3">
        <v>1500</v>
      </c>
      <c r="D4" s="7">
        <v>44076</v>
      </c>
      <c r="E4" s="3" t="s">
        <v>2</v>
      </c>
      <c r="F4" s="3" t="str">
        <f>IF($H4="","",INDEX('اسم العميل كامل + رقم الحساب'!$E:$E,$H4))</f>
        <v>OMAR ALI OMAR</v>
      </c>
      <c r="G4" s="3" t="str">
        <f>IF($H4="","",INDEX('اسم العميل كامل + رقم الحساب'!$F:$F,$H4))</f>
        <v>12345335660000072</v>
      </c>
      <c r="H4" s="11">
        <f t="array" ref="H4">IF($E4="","",SMALL(IF((MID('اسم العميل كامل + رقم الحساب'!$E$3:$E$1000,1,LEN($E4))=$E4)*('اسم العميل كامل + رقم الحساب'!$D$3:$D$1000=$D4)*('اسم العميل كامل + رقم الحساب'!$C$3:$C$1000=$C4),ROW($3:$1000)-2),SUMPRODUCT(($C$3:$C4=$C4)*($D$3:$D4=$D4)*($E$3:$E4=$E4)))+2)</f>
        <v>4</v>
      </c>
    </row>
    <row r="5" spans="1:10" s="3" customFormat="1" x14ac:dyDescent="0.2">
      <c r="A5" s="3" t="str">
        <f>COUNTIF($B$3:B5,B5)&amp;"-"</f>
        <v>1-</v>
      </c>
      <c r="B5" s="3" t="str">
        <f t="shared" si="0"/>
        <v>فادي عطي440803500</v>
      </c>
      <c r="C5" s="3">
        <v>3500</v>
      </c>
      <c r="D5" s="7">
        <v>44080</v>
      </c>
      <c r="E5" s="3" t="s">
        <v>28</v>
      </c>
      <c r="F5" s="3" t="str">
        <f>IF($H5="","",INDEX('اسم العميل كامل + رقم الحساب'!$E:$E,$H5))</f>
        <v>فادي عطية</v>
      </c>
      <c r="G5" s="3" t="str">
        <f>IF($H5="","",INDEX('اسم العميل كامل + رقم الحساب'!$F:$F,$H5))</f>
        <v>12345335570000073</v>
      </c>
      <c r="H5" s="11">
        <f t="array" ref="H5">IF($E5="","",SMALL(IF((MID('اسم العميل كامل + رقم الحساب'!$E$3:$E$1000,1,LEN($E5))=$E5)*('اسم العميل كامل + رقم الحساب'!$D$3:$D$1000=$D5)*('اسم العميل كامل + رقم الحساب'!$C$3:$C$1000=$C5),ROW($3:$1000)-2),SUMPRODUCT(($C$3:$C5=$C5)*($D$3:$D5=$D5)*($E$3:$E5=$E5)))+2)</f>
        <v>5</v>
      </c>
    </row>
    <row r="6" spans="1:10" s="3" customFormat="1" x14ac:dyDescent="0.2">
      <c r="A6" s="3" t="str">
        <f>COUNTIF($B$3:B6,B6)&amp;"-"</f>
        <v>1-</v>
      </c>
      <c r="B6" s="3" t="str">
        <f t="shared" si="0"/>
        <v>ALI SALEM AL440754000</v>
      </c>
      <c r="C6" s="3">
        <v>4000</v>
      </c>
      <c r="D6" s="7">
        <v>44075</v>
      </c>
      <c r="E6" s="3" t="s">
        <v>1</v>
      </c>
      <c r="F6" s="3" t="str">
        <f>IF($H6="","",INDEX('اسم العميل كامل + رقم الحساب'!$E:$E,$H6))</f>
        <v>ALI SALEM ALI</v>
      </c>
      <c r="G6" s="3" t="str">
        <f>IF($H6="","",INDEX('اسم العميل كامل + رقم الحساب'!$F:$F,$H6))</f>
        <v>12345335480000074</v>
      </c>
      <c r="H6" s="11">
        <f t="array" ref="H6">IF($E6="","",SMALL(IF((MID('اسم العميل كامل + رقم الحساب'!$E$3:$E$1000,1,LEN($E6))=$E6)*('اسم العميل كامل + رقم الحساب'!$D$3:$D$1000=$D6)*('اسم العميل كامل + رقم الحساب'!$C$3:$C$1000=$C6),ROW($3:$1000)-2),SUMPRODUCT(($C$3:$C6=$C6)*($D$3:$D6=$D6)*($E$3:$E6=$E6)))+2)</f>
        <v>6</v>
      </c>
    </row>
    <row r="7" spans="1:10" x14ac:dyDescent="0.2">
      <c r="A7" s="4" t="str">
        <f>COUNTIF($B$3:B7,B7)&amp;"-"</f>
        <v>1-</v>
      </c>
      <c r="B7" s="2" t="str">
        <f t="shared" si="0"/>
        <v>سلطان محمد احمد ال4409310000</v>
      </c>
      <c r="C7" s="4">
        <v>10000</v>
      </c>
      <c r="D7" s="5">
        <v>44093</v>
      </c>
      <c r="E7" s="4" t="s">
        <v>10</v>
      </c>
      <c r="F7" s="4" t="str">
        <f>IF($H7="","",INDEX('اسم العميل كامل + رقم الحساب'!$E:$E,$H7))</f>
        <v>سلطان محمد احمد المصري</v>
      </c>
      <c r="G7" s="4" t="str">
        <f>IF($H7="","",INDEX('اسم العميل كامل + رقم الحساب'!$F:$F,$H7))</f>
        <v>12345335390000075</v>
      </c>
      <c r="H7" s="11">
        <f t="array" ref="H7">IF($E7="","",SMALL(IF((MID('اسم العميل كامل + رقم الحساب'!$E$3:$E$1000,1,LEN($E7))=$E7)*('اسم العميل كامل + رقم الحساب'!$D$3:$D$1000=$D7)*('اسم العميل كامل + رقم الحساب'!$C$3:$C$1000=$C7),ROW($3:$1000)-2),SUMPRODUCT(($C$3:$C7=$C7)*($D$3:$D7=$D7)*($E$3:$E7=$E7)))+2)</f>
        <v>7</v>
      </c>
    </row>
    <row r="8" spans="1:10" x14ac:dyDescent="0.2">
      <c r="A8" s="4" t="str">
        <f>COUNTIF($B$3:B8,B8)&amp;"-"</f>
        <v>2-</v>
      </c>
      <c r="B8" s="2" t="str">
        <f t="shared" si="0"/>
        <v>سلطان محمد احمد ال4409310000</v>
      </c>
      <c r="C8" s="4">
        <v>10000</v>
      </c>
      <c r="D8" s="5">
        <v>44093</v>
      </c>
      <c r="E8" s="4" t="s">
        <v>10</v>
      </c>
      <c r="F8" s="4" t="str">
        <f>IF($H8="","",INDEX('اسم العميل كامل + رقم الحساب'!$E:$E,$H8))</f>
        <v>سلطان محمد احمد اليمني</v>
      </c>
      <c r="G8" s="4" t="str">
        <f>IF($H8="","",INDEX('اسم العميل كامل + رقم الحساب'!$F:$F,$H8))</f>
        <v>123453352100000076</v>
      </c>
      <c r="H8" s="11">
        <f t="array" ref="H8">IF($E8="","",SMALL(IF((MID('اسم العميل كامل + رقم الحساب'!$E$3:$E$1000,1,LEN($E8))=$E8)*('اسم العميل كامل + رقم الحساب'!$D$3:$D$1000=$D8)*('اسم العميل كامل + رقم الحساب'!$C$3:$C$1000=$C8),ROW($3:$1000)-2),SUMPRODUCT(($C$3:$C8=$C8)*($D$3:$D8=$D8)*($E$3:$E8=$E8)))+2)</f>
        <v>8</v>
      </c>
    </row>
    <row r="9" spans="1:10" s="3" customFormat="1" x14ac:dyDescent="0.2">
      <c r="A9" s="3" t="str">
        <f>COUNTIF($B$3:B9,B9)&amp;"-"</f>
        <v>1-</v>
      </c>
      <c r="B9" s="3" t="str">
        <f t="shared" si="0"/>
        <v>YOSF KH4409410500</v>
      </c>
      <c r="C9" s="3">
        <v>10500</v>
      </c>
      <c r="D9" s="7">
        <v>44094</v>
      </c>
      <c r="E9" s="3" t="s">
        <v>29</v>
      </c>
      <c r="F9" s="3" t="str">
        <f>IF($H9="","",INDEX('اسم العميل كامل + رقم الحساب'!$E:$E,$H9))</f>
        <v>YOSF KHALID</v>
      </c>
      <c r="G9" s="3" t="str">
        <f>IF($H9="","",INDEX('اسم العميل كامل + رقم الحساب'!$F:$F,$H9))</f>
        <v>123453351110000077</v>
      </c>
      <c r="H9" s="11">
        <f t="array" ref="H9">IF($E9="","",SMALL(IF((MID('اسم العميل كامل + رقم الحساب'!$E$3:$E$1000,1,LEN($E9))=$E9)*('اسم العميل كامل + رقم الحساب'!$D$3:$D$1000=$D9)*('اسم العميل كامل + رقم الحساب'!$C$3:$C$1000=$C9),ROW($3:$1000)-2),SUMPRODUCT(($C$3:$C9=$C9)*($D$3:$D9=$D9)*($E$3:$E9=$E9)))+2)</f>
        <v>9</v>
      </c>
    </row>
    <row r="10" spans="1:10" s="3" customFormat="1" x14ac:dyDescent="0.2">
      <c r="A10" s="3" t="str">
        <f>COUNTIF($B$3:B10,B10)&amp;"-"</f>
        <v>1-</v>
      </c>
      <c r="B10" s="3" t="str">
        <f t="shared" si="0"/>
        <v>ALI SALEM AL4409511000</v>
      </c>
      <c r="C10" s="3">
        <v>11000</v>
      </c>
      <c r="D10" s="7">
        <v>44095</v>
      </c>
      <c r="E10" s="3" t="s">
        <v>1</v>
      </c>
      <c r="F10" s="3" t="str">
        <f>IF($H10="","",INDEX('اسم العميل كامل + رقم الحساب'!$E:$E,$H10))</f>
        <v>ALI SALEM ALI</v>
      </c>
      <c r="G10" s="3" t="str">
        <f>IF($H10="","",INDEX('اسم العميل كامل + رقم الحساب'!$F:$F,$H10))</f>
        <v>123453350120000078</v>
      </c>
      <c r="H10" s="11">
        <f t="array" ref="H10">IF($E10="","",SMALL(IF((MID('اسم العميل كامل + رقم الحساب'!$E$3:$E$1000,1,LEN($E10))=$E10)*('اسم العميل كامل + رقم الحساب'!$D$3:$D$1000=$D10)*('اسم العميل كامل + رقم الحساب'!$C$3:$C$1000=$C10),ROW($3:$1000)-2),SUMPRODUCT(($C$3:$C10=$C10)*($D$3:$D10=$D10)*($E$3:$E10=$E10)))+2)</f>
        <v>10</v>
      </c>
    </row>
    <row r="11" spans="1:10" s="3" customFormat="1" x14ac:dyDescent="0.2">
      <c r="A11" s="3" t="str">
        <f>COUNTIF($B$3:B11,B11)&amp;"-"</f>
        <v>1-</v>
      </c>
      <c r="B11" s="3" t="str">
        <f t="shared" si="0"/>
        <v>محمد مصطفى4409611500</v>
      </c>
      <c r="C11" s="3">
        <v>11500</v>
      </c>
      <c r="D11" s="7">
        <v>44096</v>
      </c>
      <c r="E11" s="3" t="s">
        <v>5</v>
      </c>
      <c r="F11" s="3" t="str">
        <f>IF($H11="","",INDEX('اسم العميل كامل + رقم الحساب'!$E:$E,$H11))</f>
        <v>محمد مصطفى</v>
      </c>
      <c r="G11" s="3" t="str">
        <f>IF($H11="","",INDEX('اسم العميل كامل + رقم الحساب'!$F:$F,$H11))</f>
        <v>123453349130000079</v>
      </c>
      <c r="H11" s="11">
        <f t="array" ref="H11">IF($E11="","",SMALL(IF((MID('اسم العميل كامل + رقم الحساب'!$E$3:$E$1000,1,LEN($E11))=$E11)*('اسم العميل كامل + رقم الحساب'!$D$3:$D$1000=$D11)*('اسم العميل كامل + رقم الحساب'!$C$3:$C$1000=$C11),ROW($3:$1000)-2),SUMPRODUCT(($C$3:$C11=$C11)*($D$3:$D11=$D11)*($E$3:$E11=$E11)))+2)</f>
        <v>11</v>
      </c>
    </row>
    <row r="12" spans="1:10" x14ac:dyDescent="0.2">
      <c r="F12" s="3" t="str">
        <f>IF($H12="","",INDEX('اسم العميل كامل + رقم الحساب'!$E:$E,$H12))</f>
        <v/>
      </c>
      <c r="G12" s="3" t="str">
        <f>IF($H12="","",INDEX('اسم العميل كامل + رقم الحساب'!$F:$F,$H12))</f>
        <v/>
      </c>
      <c r="H12" s="11" t="str">
        <f t="array" ref="H12">IF($E12="","",SMALL(IF((MID('اسم العميل كامل + رقم الحساب'!$E$3:$E$1000,1,LEN($E12))=$E12)*('اسم العميل كامل + رقم الحساب'!$D$3:$D$1000=$D12)*('اسم العميل كامل + رقم الحساب'!$C$3:$C$1000=$C12),ROW($3:$1000)-2),SUMPRODUCT(($C$3:$C12=$C12)*($D$3:$D12=$D12)*($E$3:$E12=$E12)))+2)</f>
        <v/>
      </c>
    </row>
    <row r="13" spans="1:10" x14ac:dyDescent="0.2">
      <c r="F13" s="3" t="str">
        <f>IF($H13="","",INDEX('اسم العميل كامل + رقم الحساب'!$E:$E,$H13))</f>
        <v/>
      </c>
      <c r="G13" s="3" t="str">
        <f>IF($H13="","",INDEX('اسم العميل كامل + رقم الحساب'!$F:$F,$H13))</f>
        <v/>
      </c>
      <c r="H13" s="11" t="str">
        <f t="array" ref="H13">IF($E13="","",SMALL(IF((MID('اسم العميل كامل + رقم الحساب'!$E$3:$E$1000,1,LEN($E13))=$E13)*('اسم العميل كامل + رقم الحساب'!$D$3:$D$1000=$D13)*('اسم العميل كامل + رقم الحساب'!$C$3:$C$1000=$C13),ROW($3:$1000)-2),SUMPRODUCT(($C$3:$C13=$C13)*($D$3:$D13=$D13)*($E$3:$E13=$E13)))+2)</f>
        <v/>
      </c>
    </row>
    <row r="14" spans="1:10" x14ac:dyDescent="0.2">
      <c r="F14" s="3" t="str">
        <f>IF($H14="","",INDEX('اسم العميل كامل + رقم الحساب'!$E:$E,$H14))</f>
        <v/>
      </c>
      <c r="G14" s="3" t="str">
        <f>IF($H14="","",INDEX('اسم العميل كامل + رقم الحساب'!$F:$F,$H14))</f>
        <v/>
      </c>
      <c r="H14" s="11" t="str">
        <f t="array" ref="H14">IF($E14="","",SMALL(IF((MID('اسم العميل كامل + رقم الحساب'!$E$3:$E$1000,1,LEN($E14))=$E14)*('اسم العميل كامل + رقم الحساب'!$D$3:$D$1000=$D14)*('اسم العميل كامل + رقم الحساب'!$C$3:$C$1000=$C14),ROW($3:$1000)-2),SUMPRODUCT(($C$3:$C14=$C14)*($D$3:$D14=$D14)*($E$3:$E14=$E14)))+2)</f>
        <v/>
      </c>
    </row>
    <row r="15" spans="1:10" x14ac:dyDescent="0.2">
      <c r="F15" s="3" t="str">
        <f>IF($H15="","",INDEX('اسم العميل كامل + رقم الحساب'!$E:$E,$H15))</f>
        <v/>
      </c>
      <c r="G15" s="3" t="str">
        <f>IF($H15="","",INDEX('اسم العميل كامل + رقم الحساب'!$F:$F,$H15))</f>
        <v/>
      </c>
      <c r="H15" s="11" t="str">
        <f t="array" ref="H15">IF($E15="","",SMALL(IF((MID('اسم العميل كامل + رقم الحساب'!$E$3:$E$1000,1,LEN($E15))=$E15)*('اسم العميل كامل + رقم الحساب'!$D$3:$D$1000=$D15)*('اسم العميل كامل + رقم الحساب'!$C$3:$C$1000=$C15),ROW($3:$1000)-2),SUMPRODUCT(($C$3:$C15=$C15)*($D$3:$D15=$D15)*($E$3:$E15=$E15)))+2)</f>
        <v/>
      </c>
    </row>
    <row r="16" spans="1:10" x14ac:dyDescent="0.2">
      <c r="F16" s="3" t="str">
        <f>IF($H16="","",INDEX('اسم العميل كامل + رقم الحساب'!$E:$E,$H16))</f>
        <v/>
      </c>
      <c r="G16" s="3" t="str">
        <f>IF($H16="","",INDEX('اسم العميل كامل + رقم الحساب'!$F:$F,$H16))</f>
        <v/>
      </c>
      <c r="H16" s="11" t="str">
        <f t="array" ref="H16">IF($E16="","",SMALL(IF((MID('اسم العميل كامل + رقم الحساب'!$E$3:$E$1000,1,LEN($E16))=$E16)*('اسم العميل كامل + رقم الحساب'!$D$3:$D$1000=$D16)*('اسم العميل كامل + رقم الحساب'!$C$3:$C$1000=$C16),ROW($3:$1000)-2),SUMPRODUCT(($C$3:$C16=$C16)*($D$3:$D16=$D16)*($E$3:$E16=$E16)))+2)</f>
        <v/>
      </c>
    </row>
    <row r="17" spans="6:8" x14ac:dyDescent="0.2">
      <c r="F17" s="3" t="str">
        <f>IF($H17="","",INDEX('اسم العميل كامل + رقم الحساب'!$E:$E,$H17))</f>
        <v/>
      </c>
      <c r="G17" s="3" t="str">
        <f>IF($H17="","",INDEX('اسم العميل كامل + رقم الحساب'!$F:$F,$H17))</f>
        <v/>
      </c>
      <c r="H17" s="11" t="str">
        <f t="array" ref="H17">IF($E17="","",SMALL(IF((MID('اسم العميل كامل + رقم الحساب'!$E$3:$E$1000,1,LEN($E17))=$E17)*('اسم العميل كامل + رقم الحساب'!$D$3:$D$1000=$D17)*('اسم العميل كامل + رقم الحساب'!$C$3:$C$1000=$C17),ROW($3:$1000)-2),SUMPRODUCT(($C$3:$C17=$C17)*($D$3:$D17=$D17)*($E$3:$E17=$E17)))+2)</f>
        <v/>
      </c>
    </row>
    <row r="18" spans="6:8" x14ac:dyDescent="0.2">
      <c r="F18" s="3" t="str">
        <f>IF($H18="","",INDEX('اسم العميل كامل + رقم الحساب'!$E:$E,$H18))</f>
        <v/>
      </c>
      <c r="G18" s="3" t="str">
        <f>IF($H18="","",INDEX('اسم العميل كامل + رقم الحساب'!$F:$F,$H18))</f>
        <v/>
      </c>
      <c r="H18" s="11" t="str">
        <f t="array" ref="H18">IF($E18="","",SMALL(IF((MID('اسم العميل كامل + رقم الحساب'!$E$3:$E$1000,1,LEN($E18))=$E18)*('اسم العميل كامل + رقم الحساب'!$D$3:$D$1000=$D18)*('اسم العميل كامل + رقم الحساب'!$C$3:$C$1000=$C18),ROW($3:$1000)-2),SUMPRODUCT(($C$3:$C18=$C18)*($D$3:$D18=$D18)*($E$3:$E18=$E18)))+2)</f>
        <v/>
      </c>
    </row>
    <row r="19" spans="6:8" x14ac:dyDescent="0.2">
      <c r="F19" s="3" t="str">
        <f>IF($H19="","",INDEX('اسم العميل كامل + رقم الحساب'!$E:$E,$H19))</f>
        <v/>
      </c>
      <c r="G19" s="3" t="str">
        <f>IF($H19="","",INDEX('اسم العميل كامل + رقم الحساب'!$F:$F,$H19))</f>
        <v/>
      </c>
      <c r="H19" s="11" t="str">
        <f t="array" ref="H19">IF($E19="","",SMALL(IF((MID('اسم العميل كامل + رقم الحساب'!$E$3:$E$1000,1,LEN($E19))=$E19)*('اسم العميل كامل + رقم الحساب'!$D$3:$D$1000=$D19)*('اسم العميل كامل + رقم الحساب'!$C$3:$C$1000=$C19),ROW($3:$1000)-2),SUMPRODUCT(($C$3:$C19=$C19)*($D$3:$D19=$D19)*($E$3:$E19=$E19)))+2)</f>
        <v/>
      </c>
    </row>
    <row r="20" spans="6:8" x14ac:dyDescent="0.2">
      <c r="F20" s="3" t="str">
        <f>IF($H20="","",INDEX('اسم العميل كامل + رقم الحساب'!$E:$E,$H20))</f>
        <v/>
      </c>
      <c r="G20" s="3" t="str">
        <f>IF($H20="","",INDEX('اسم العميل كامل + رقم الحساب'!$F:$F,$H20))</f>
        <v/>
      </c>
      <c r="H20" s="11" t="str">
        <f t="array" ref="H20">IF($E20="","",SMALL(IF((MID('اسم العميل كامل + رقم الحساب'!$E$3:$E$1000,1,LEN($E20))=$E20)*('اسم العميل كامل + رقم الحساب'!$D$3:$D$1000=$D20)*('اسم العميل كامل + رقم الحساب'!$C$3:$C$1000=$C20),ROW($3:$1000)-2),SUMPRODUCT(($C$3:$C20=$C20)*($D$3:$D20=$D20)*($E$3:$E20=$E20)))+2)</f>
        <v/>
      </c>
    </row>
    <row r="21" spans="6:8" x14ac:dyDescent="0.2">
      <c r="F21" s="3" t="str">
        <f>IF($H21="","",INDEX('اسم العميل كامل + رقم الحساب'!$E:$E,$H21))</f>
        <v/>
      </c>
      <c r="G21" s="3" t="str">
        <f>IF($H21="","",INDEX('اسم العميل كامل + رقم الحساب'!$F:$F,$H21))</f>
        <v/>
      </c>
      <c r="H21" s="11" t="str">
        <f t="array" ref="H21">IF($E21="","",SMALL(IF((MID('اسم العميل كامل + رقم الحساب'!$E$3:$E$1000,1,LEN($E21))=$E21)*('اسم العميل كامل + رقم الحساب'!$D$3:$D$1000=$D21)*('اسم العميل كامل + رقم الحساب'!$C$3:$C$1000=$C21),ROW($3:$1000)-2),SUMPRODUCT(($C$3:$C21=$C21)*($D$3:$D21=$D21)*($E$3:$E21=$E21)))+2)</f>
        <v/>
      </c>
    </row>
    <row r="22" spans="6:8" x14ac:dyDescent="0.2">
      <c r="F22" s="3" t="str">
        <f>IF($H22="","",INDEX('اسم العميل كامل + رقم الحساب'!$E:$E,$H22))</f>
        <v/>
      </c>
      <c r="G22" s="3" t="str">
        <f>IF($H22="","",INDEX('اسم العميل كامل + رقم الحساب'!$F:$F,$H22))</f>
        <v/>
      </c>
      <c r="H22" s="11" t="str">
        <f t="array" ref="H22">IF($E22="","",SMALL(IF((MID('اسم العميل كامل + رقم الحساب'!$E$3:$E$1000,1,LEN($E22))=$E22)*('اسم العميل كامل + رقم الحساب'!$D$3:$D$1000=$D22)*('اسم العميل كامل + رقم الحساب'!$C$3:$C$1000=$C22),ROW($3:$1000)-2),SUMPRODUCT(($C$3:$C22=$C22)*($D$3:$D22=$D22)*($E$3:$E22=$E22)))+2)</f>
        <v/>
      </c>
    </row>
    <row r="23" spans="6:8" x14ac:dyDescent="0.2">
      <c r="F23" s="3" t="str">
        <f>IF($H23="","",INDEX('اسم العميل كامل + رقم الحساب'!$E:$E,$H23))</f>
        <v/>
      </c>
      <c r="G23" s="3" t="str">
        <f>IF($H23="","",INDEX('اسم العميل كامل + رقم الحساب'!$F:$F,$H23))</f>
        <v/>
      </c>
      <c r="H23" s="11" t="str">
        <f t="array" ref="H23">IF($E23="","",SMALL(IF((MID('اسم العميل كامل + رقم الحساب'!$E$3:$E$1000,1,LEN($E23))=$E23)*('اسم العميل كامل + رقم الحساب'!$D$3:$D$1000=$D23)*('اسم العميل كامل + رقم الحساب'!$C$3:$C$1000=$C23),ROW($3:$1000)-2),SUMPRODUCT(($C$3:$C23=$C23)*($D$3:$D23=$D23)*($E$3:$E23=$E23)))+2)</f>
        <v/>
      </c>
    </row>
    <row r="24" spans="6:8" x14ac:dyDescent="0.2">
      <c r="F24" s="3" t="str">
        <f>IF($H24="","",INDEX('اسم العميل كامل + رقم الحساب'!$E:$E,$H24))</f>
        <v/>
      </c>
      <c r="G24" s="3" t="str">
        <f>IF($H24="","",INDEX('اسم العميل كامل + رقم الحساب'!$F:$F,$H24))</f>
        <v/>
      </c>
      <c r="H24" s="11" t="str">
        <f t="array" ref="H24">IF($E24="","",SMALL(IF((MID('اسم العميل كامل + رقم الحساب'!$E$3:$E$1000,1,LEN($E24))=$E24)*('اسم العميل كامل + رقم الحساب'!$D$3:$D$1000=$D24)*('اسم العميل كامل + رقم الحساب'!$C$3:$C$1000=$C24),ROW($3:$1000)-2),SUMPRODUCT(($C$3:$C24=$C24)*($D$3:$D24=$D24)*($E$3:$E24=$E24)))+2)</f>
        <v/>
      </c>
    </row>
    <row r="25" spans="6:8" x14ac:dyDescent="0.2">
      <c r="F25" s="3" t="str">
        <f>IF($H25="","",INDEX('اسم العميل كامل + رقم الحساب'!$E:$E,$H25))</f>
        <v/>
      </c>
      <c r="G25" s="3" t="str">
        <f>IF($H25="","",INDEX('اسم العميل كامل + رقم الحساب'!$F:$F,$H25))</f>
        <v/>
      </c>
      <c r="H25" s="11" t="str">
        <f t="array" ref="H25">IF($E25="","",SMALL(IF((MID('اسم العميل كامل + رقم الحساب'!$E$3:$E$1000,1,LEN($E25))=$E25)*('اسم العميل كامل + رقم الحساب'!$D$3:$D$1000=$D25)*('اسم العميل كامل + رقم الحساب'!$C$3:$C$1000=$C25),ROW($3:$1000)-2),SUMPRODUCT(($C$3:$C25=$C25)*($D$3:$D25=$D25)*($E$3:$E25=$E25)))+2)</f>
        <v/>
      </c>
    </row>
    <row r="26" spans="6:8" x14ac:dyDescent="0.2">
      <c r="F26" s="3" t="str">
        <f>IF($H26="","",INDEX('اسم العميل كامل + رقم الحساب'!$E:$E,$H26))</f>
        <v/>
      </c>
      <c r="G26" s="3" t="str">
        <f>IF($H26="","",INDEX('اسم العميل كامل + رقم الحساب'!$F:$F,$H26))</f>
        <v/>
      </c>
      <c r="H26" s="11" t="str">
        <f t="array" ref="H26">IF($E26="","",SMALL(IF((MID('اسم العميل كامل + رقم الحساب'!$E$3:$E$1000,1,LEN($E26))=$E26)*('اسم العميل كامل + رقم الحساب'!$D$3:$D$1000=$D26)*('اسم العميل كامل + رقم الحساب'!$C$3:$C$1000=$C26),ROW($3:$1000)-2),SUMPRODUCT(($C$3:$C26=$C26)*($D$3:$D26=$D26)*($E$3:$E26=$E26)))+2)</f>
        <v/>
      </c>
    </row>
    <row r="27" spans="6:8" x14ac:dyDescent="0.2">
      <c r="F27" s="3" t="str">
        <f>IF($H27="","",INDEX('اسم العميل كامل + رقم الحساب'!$E:$E,$H27))</f>
        <v/>
      </c>
      <c r="G27" s="3" t="str">
        <f>IF($H27="","",INDEX('اسم العميل كامل + رقم الحساب'!$F:$F,$H27))</f>
        <v/>
      </c>
      <c r="H27" s="11" t="str">
        <f t="array" ref="H27">IF($E27="","",SMALL(IF((MID('اسم العميل كامل + رقم الحساب'!$E$3:$E$1000,1,LEN($E27))=$E27)*('اسم العميل كامل + رقم الحساب'!$D$3:$D$1000=$D27)*('اسم العميل كامل + رقم الحساب'!$C$3:$C$1000=$C27),ROW($3:$1000)-2),SUMPRODUCT(($C$3:$C27=$C27)*($D$3:$D27=$D27)*($E$3:$E27=$E27)))+2)</f>
        <v/>
      </c>
    </row>
    <row r="28" spans="6:8" x14ac:dyDescent="0.2">
      <c r="F28" s="3" t="str">
        <f>IF($H28="","",INDEX('اسم العميل كامل + رقم الحساب'!$E:$E,$H28))</f>
        <v/>
      </c>
      <c r="G28" s="3" t="str">
        <f>IF($H28="","",INDEX('اسم العميل كامل + رقم الحساب'!$F:$F,$H28))</f>
        <v/>
      </c>
      <c r="H28" s="11" t="str">
        <f t="array" ref="H28">IF($E28="","",SMALL(IF((MID('اسم العميل كامل + رقم الحساب'!$E$3:$E$1000,1,LEN($E28))=$E28)*('اسم العميل كامل + رقم الحساب'!$D$3:$D$1000=$D28)*('اسم العميل كامل + رقم الحساب'!$C$3:$C$1000=$C28),ROW($3:$1000)-2),SUMPRODUCT(($C$3:$C28=$C28)*($D$3:$D28=$D28)*($E$3:$E28=$E28)))+2)</f>
        <v/>
      </c>
    </row>
  </sheetData>
  <mergeCells count="3">
    <mergeCell ref="C1:E1"/>
    <mergeCell ref="B1:B2"/>
    <mergeCell ref="A1:A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"/>
  <sheetViews>
    <sheetView showZeros="0" workbookViewId="0">
      <selection activeCell="E17" sqref="E17"/>
    </sheetView>
  </sheetViews>
  <sheetFormatPr baseColWidth="10" defaultColWidth="9" defaultRowHeight="14.25" x14ac:dyDescent="0.2"/>
  <cols>
    <col min="1" max="1" width="37.875" style="1" customWidth="1"/>
    <col min="2" max="2" width="35.625" style="1" customWidth="1"/>
    <col min="3" max="5" width="20.625" style="1" customWidth="1"/>
    <col min="6" max="6" width="19.125" style="1" bestFit="1" customWidth="1"/>
    <col min="7" max="16384" width="9" style="1"/>
  </cols>
  <sheetData>
    <row r="1" spans="1:6" ht="28.5" customHeight="1" x14ac:dyDescent="0.2">
      <c r="A1" s="10" t="s">
        <v>7</v>
      </c>
      <c r="B1" s="10" t="s">
        <v>8</v>
      </c>
      <c r="C1" s="10" t="s">
        <v>9</v>
      </c>
      <c r="D1" s="10"/>
      <c r="E1" s="10"/>
    </row>
    <row r="2" spans="1:6" ht="32.25" customHeight="1" x14ac:dyDescent="0.2">
      <c r="A2" s="10"/>
      <c r="B2" s="10"/>
      <c r="C2" s="8" t="s">
        <v>13</v>
      </c>
      <c r="D2" s="8" t="s">
        <v>12</v>
      </c>
      <c r="E2" s="9" t="s">
        <v>14</v>
      </c>
      <c r="F2" s="6" t="s">
        <v>17</v>
      </c>
    </row>
    <row r="3" spans="1:6" s="3" customFormat="1" x14ac:dyDescent="0.2">
      <c r="A3" s="3" t="str">
        <f>COUNTIF($B$3:B3,B3)&amp;"-"&amp;TRIM(B3)</f>
        <v>1-ALI SALEM ALI440751000</v>
      </c>
      <c r="B3" s="3" t="str">
        <f t="shared" ref="B3:B11" si="0">TRIM(E3)&amp;TRIM(D3)&amp;TRIM(C3)</f>
        <v>ALI SALEM ALI440751000</v>
      </c>
      <c r="C3" s="3">
        <v>1000</v>
      </c>
      <c r="D3" s="7">
        <v>44075</v>
      </c>
      <c r="E3" s="3" t="s">
        <v>0</v>
      </c>
      <c r="F3" s="3" t="s">
        <v>18</v>
      </c>
    </row>
    <row r="4" spans="1:6" s="3" customFormat="1" x14ac:dyDescent="0.2">
      <c r="A4" s="3" t="str">
        <f>COUNTIF($B$3:B4,B4)&amp;"-"&amp;TRIM(B4)</f>
        <v>1-OMAR ALI OMAR440761500</v>
      </c>
      <c r="B4" s="3" t="str">
        <f t="shared" si="0"/>
        <v>OMAR ALI OMAR440761500</v>
      </c>
      <c r="C4" s="3">
        <v>1500</v>
      </c>
      <c r="D4" s="7">
        <v>44076</v>
      </c>
      <c r="E4" s="3" t="s">
        <v>3</v>
      </c>
      <c r="F4" s="3" t="s">
        <v>19</v>
      </c>
    </row>
    <row r="5" spans="1:6" s="3" customFormat="1" x14ac:dyDescent="0.2">
      <c r="A5" s="3" t="str">
        <f>COUNTIF($B$3:B5,B5)&amp;"-"&amp;TRIM(B5)</f>
        <v>1-فادي عطية440803500</v>
      </c>
      <c r="B5" s="3" t="str">
        <f t="shared" si="0"/>
        <v>فادي عطية440803500</v>
      </c>
      <c r="C5" s="3">
        <v>3500</v>
      </c>
      <c r="D5" s="7">
        <v>44080</v>
      </c>
      <c r="E5" s="3" t="s">
        <v>6</v>
      </c>
      <c r="F5" s="3" t="s">
        <v>20</v>
      </c>
    </row>
    <row r="6" spans="1:6" s="3" customFormat="1" x14ac:dyDescent="0.2">
      <c r="A6" s="3" t="str">
        <f>COUNTIF($B$3:B6,B6)&amp;"-"&amp;TRIM(B6)</f>
        <v>1-ALI SALEM ALI440754000</v>
      </c>
      <c r="B6" s="3" t="str">
        <f t="shared" si="0"/>
        <v>ALI SALEM ALI440754000</v>
      </c>
      <c r="C6" s="3">
        <v>4000</v>
      </c>
      <c r="D6" s="7">
        <v>44075</v>
      </c>
      <c r="E6" s="3" t="s">
        <v>0</v>
      </c>
      <c r="F6" s="3" t="s">
        <v>21</v>
      </c>
    </row>
    <row r="7" spans="1:6" x14ac:dyDescent="0.2">
      <c r="A7" s="2" t="str">
        <f>COUNTIF($B$3:B7,B7)&amp;"-"&amp;TRIM(B7)</f>
        <v>1-سلطان محمد احمد المصري4409310000</v>
      </c>
      <c r="B7" s="2" t="str">
        <f t="shared" si="0"/>
        <v>سلطان محمد احمد المصري4409310000</v>
      </c>
      <c r="C7" s="4">
        <v>10000</v>
      </c>
      <c r="D7" s="5">
        <v>44093</v>
      </c>
      <c r="E7" s="4" t="s">
        <v>15</v>
      </c>
      <c r="F7" s="4" t="s">
        <v>22</v>
      </c>
    </row>
    <row r="8" spans="1:6" x14ac:dyDescent="0.2">
      <c r="A8" s="2" t="str">
        <f>COUNTIF($B$3:B8,B8)&amp;"-"&amp;TRIM(B8)</f>
        <v>1-سلطان محمد احمد اليمني4409310000</v>
      </c>
      <c r="B8" s="2" t="str">
        <f t="shared" si="0"/>
        <v>سلطان محمد احمد اليمني4409310000</v>
      </c>
      <c r="C8" s="4">
        <v>10000</v>
      </c>
      <c r="D8" s="5">
        <v>44093</v>
      </c>
      <c r="E8" s="4" t="s">
        <v>16</v>
      </c>
      <c r="F8" s="4" t="s">
        <v>23</v>
      </c>
    </row>
    <row r="9" spans="1:6" s="3" customFormat="1" x14ac:dyDescent="0.2">
      <c r="A9" s="3" t="str">
        <f>COUNTIF($B$3:B9,B9)&amp;"-"&amp;TRIM(B9)</f>
        <v>1-YOSF KHALID4409410500</v>
      </c>
      <c r="B9" s="3" t="str">
        <f t="shared" si="0"/>
        <v>YOSF KHALID4409410500</v>
      </c>
      <c r="C9" s="3">
        <v>10500</v>
      </c>
      <c r="D9" s="7">
        <v>44094</v>
      </c>
      <c r="E9" s="3" t="s">
        <v>4</v>
      </c>
      <c r="F9" s="3" t="s">
        <v>24</v>
      </c>
    </row>
    <row r="10" spans="1:6" s="3" customFormat="1" x14ac:dyDescent="0.2">
      <c r="A10" s="3" t="str">
        <f>COUNTIF($B$3:B10,B10)&amp;"-"&amp;TRIM(B10)</f>
        <v>1-ALI SALEM ALI4409511000</v>
      </c>
      <c r="B10" s="3" t="str">
        <f t="shared" si="0"/>
        <v>ALI SALEM ALI4409511000</v>
      </c>
      <c r="C10" s="3">
        <v>11000</v>
      </c>
      <c r="D10" s="7">
        <v>44095</v>
      </c>
      <c r="E10" s="3" t="s">
        <v>0</v>
      </c>
      <c r="F10" s="3" t="s">
        <v>25</v>
      </c>
    </row>
    <row r="11" spans="1:6" s="3" customFormat="1" x14ac:dyDescent="0.2">
      <c r="A11" s="3" t="str">
        <f>COUNTIF($B$3:B11,B11)&amp;"-"&amp;TRIM(B11)</f>
        <v>1-محمد مصطفى4409611500</v>
      </c>
      <c r="B11" s="3" t="str">
        <f t="shared" si="0"/>
        <v>محمد مصطفى4409611500</v>
      </c>
      <c r="C11" s="3">
        <v>11500</v>
      </c>
      <c r="D11" s="7">
        <v>44096</v>
      </c>
      <c r="E11" s="3" t="s">
        <v>5</v>
      </c>
      <c r="F11" s="3" t="s">
        <v>26</v>
      </c>
    </row>
  </sheetData>
  <mergeCells count="3">
    <mergeCell ref="A1:A2"/>
    <mergeCell ref="B1:B2"/>
    <mergeCell ref="C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اسم العميل ناقص</vt:lpstr>
      <vt:lpstr>اسم العميل كامل + رقم الحساب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hben</cp:lastModifiedBy>
  <dcterms:created xsi:type="dcterms:W3CDTF">2020-09-10T09:46:26Z</dcterms:created>
  <dcterms:modified xsi:type="dcterms:W3CDTF">2020-09-13T05:42:04Z</dcterms:modified>
</cp:coreProperties>
</file>