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086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K2" i="1" l="1"/>
  <c r="K3" i="1" s="1"/>
  <c r="K4" i="1" s="1"/>
  <c r="K5" i="1" l="1"/>
  <c r="N2" i="1"/>
  <c r="M2" i="1"/>
  <c r="K6" i="1" l="1"/>
  <c r="L2" i="1"/>
  <c r="N3" i="1"/>
  <c r="K7" i="1" l="1"/>
  <c r="K8" i="1" s="1"/>
  <c r="L3" i="1"/>
  <c r="M3" i="1"/>
  <c r="N5" i="1" l="1"/>
  <c r="N4" i="1"/>
  <c r="L4" i="1"/>
  <c r="M4" i="1"/>
  <c r="N6" i="1" l="1"/>
  <c r="L5" i="1"/>
  <c r="M5" i="1"/>
  <c r="L6" i="1" l="1"/>
  <c r="N7" i="1"/>
  <c r="M6" i="1"/>
  <c r="M7" i="1" l="1"/>
  <c r="L7" i="1"/>
  <c r="N8" i="1" l="1"/>
  <c r="L8" i="1"/>
  <c r="M8" i="1"/>
</calcChain>
</file>

<file path=xl/sharedStrings.xml><?xml version="1.0" encoding="utf-8"?>
<sst xmlns="http://schemas.openxmlformats.org/spreadsheetml/2006/main" count="25" uniqueCount="16">
  <si>
    <t>الكود</t>
  </si>
  <si>
    <t>النوع</t>
  </si>
  <si>
    <t>الكمية</t>
  </si>
  <si>
    <t>2030/123456</t>
  </si>
  <si>
    <t>2030/123457</t>
  </si>
  <si>
    <t>2030/123458</t>
  </si>
  <si>
    <t>2040/12345</t>
  </si>
  <si>
    <t>2040/12346</t>
  </si>
  <si>
    <t>مروحة</t>
  </si>
  <si>
    <t>بوتجاز</t>
  </si>
  <si>
    <t>السيريال</t>
  </si>
  <si>
    <t>الصنف</t>
  </si>
  <si>
    <t>العدد</t>
  </si>
  <si>
    <t>كهرباء</t>
  </si>
  <si>
    <t>ادوات</t>
  </si>
  <si>
    <t>العمل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</si>
</sst>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FF0000"/>
      </right>
      <top/>
      <bottom style="dotted">
        <color rgb="FF00B0F0"/>
      </bottom>
      <diagonal/>
    </border>
    <border>
      <left style="thin">
        <color rgb="FFFF0000"/>
      </left>
      <right style="thin">
        <color rgb="FFFF0000"/>
      </right>
      <top/>
      <bottom style="dotted">
        <color rgb="FF00B0F0"/>
      </bottom>
      <diagonal/>
    </border>
    <border>
      <left style="thin">
        <color rgb="FFFF0000"/>
      </left>
      <right style="medium">
        <color auto="1"/>
      </right>
      <top/>
      <bottom style="dotted">
        <color rgb="FF00B0F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3">
    <dxf>
      <font>
        <b/>
        <i val="0"/>
        <color theme="0"/>
      </font>
    </dxf>
    <dxf>
      <font>
        <b/>
        <i val="0"/>
        <color theme="0"/>
      </font>
    </dxf>
    <dxf>
      <font>
        <b/>
        <i val="0"/>
        <color theme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K3" sqref="K3"/>
    </sheetView>
  </sheetViews>
  <sheetFormatPr defaultRowHeight="15" x14ac:dyDescent="0.25"/>
  <cols>
    <col min="1" max="2" width="11.42578125" customWidth="1"/>
  </cols>
  <sheetData>
    <row r="1" spans="1:15" ht="15.75" thickBot="1" x14ac:dyDescent="0.3">
      <c r="A1" s="2" t="s">
        <v>10</v>
      </c>
      <c r="B1" s="2" t="s">
        <v>0</v>
      </c>
      <c r="C1" s="2" t="s">
        <v>11</v>
      </c>
      <c r="D1" s="2" t="s">
        <v>1</v>
      </c>
      <c r="E1" s="2" t="s">
        <v>12</v>
      </c>
      <c r="K1" s="4" t="s">
        <v>0</v>
      </c>
      <c r="L1" s="4" t="s">
        <v>11</v>
      </c>
      <c r="M1" s="4" t="s">
        <v>1</v>
      </c>
      <c r="N1" s="4" t="s">
        <v>2</v>
      </c>
    </row>
    <row r="2" spans="1:15" x14ac:dyDescent="0.25">
      <c r="A2" s="2" t="s">
        <v>3</v>
      </c>
      <c r="B2" s="2">
        <v>2030</v>
      </c>
      <c r="C2" s="2" t="s">
        <v>8</v>
      </c>
      <c r="D2" s="2" t="s">
        <v>13</v>
      </c>
      <c r="E2" s="2">
        <v>3</v>
      </c>
      <c r="K2" s="5">
        <f>IFERROR(INDEX($B$2:$B$600,MATCH(0,INDEX(COUNTIF($K$1:K1,$B$2:$B$600),),0)),"")</f>
        <v>2030</v>
      </c>
      <c r="L2" s="6" t="str">
        <f t="shared" ref="L2:L8" si="0">IFERROR(VLOOKUP($K2,$B$2:$D$599,2,0),"")</f>
        <v>مروحة</v>
      </c>
      <c r="M2" s="6" t="str">
        <f t="shared" ref="M2:M8" si="1">IFERROR(VLOOKUP($K2,$B$2:$D$599,3,0),"")</f>
        <v>كهرباء</v>
      </c>
      <c r="N2" s="7">
        <f>SUMIF($B$2:$B$600,$K2,$E$2:$E$600)</f>
        <v>3</v>
      </c>
    </row>
    <row r="3" spans="1:15" x14ac:dyDescent="0.25">
      <c r="A3" s="2" t="s">
        <v>4</v>
      </c>
      <c r="B3" s="2">
        <v>2030</v>
      </c>
      <c r="C3" s="2" t="s">
        <v>8</v>
      </c>
      <c r="D3" s="2" t="s">
        <v>13</v>
      </c>
      <c r="E3" s="2"/>
      <c r="K3" s="5">
        <f>IFERROR(INDEX($B$2:$B$600,MATCH(0,INDEX(COUNTIF($K$1:K2,$B$2:$B$600),),0)),"")</f>
        <v>2040</v>
      </c>
      <c r="L3" s="6" t="str">
        <f t="shared" si="0"/>
        <v>بوتجاز</v>
      </c>
      <c r="M3" s="6" t="str">
        <f t="shared" si="1"/>
        <v>ادوات</v>
      </c>
      <c r="N3" s="7">
        <f t="shared" ref="N3:N8" si="2">SUMIF($B$2:$B$600,$K3,$E$2:$E$600)</f>
        <v>2</v>
      </c>
    </row>
    <row r="4" spans="1:15" x14ac:dyDescent="0.25">
      <c r="A4" s="2" t="s">
        <v>5</v>
      </c>
      <c r="B4" s="2">
        <v>2030</v>
      </c>
      <c r="C4" s="2" t="s">
        <v>8</v>
      </c>
      <c r="D4" s="2" t="s">
        <v>13</v>
      </c>
      <c r="E4" s="2"/>
      <c r="K4" s="5">
        <f>IFERROR(INDEX($B$2:$B$600,MATCH(0,INDEX(COUNTIF($K$1:K3,$B$2:$B$600),),0)),"")</f>
        <v>0</v>
      </c>
      <c r="L4" s="6" t="str">
        <f t="shared" si="0"/>
        <v/>
      </c>
      <c r="M4" s="6" t="str">
        <f t="shared" si="1"/>
        <v/>
      </c>
      <c r="N4" s="7">
        <f t="shared" si="2"/>
        <v>0</v>
      </c>
    </row>
    <row r="5" spans="1:15" x14ac:dyDescent="0.25">
      <c r="A5" s="2" t="s">
        <v>6</v>
      </c>
      <c r="B5" s="2">
        <v>2040</v>
      </c>
      <c r="C5" s="2" t="s">
        <v>9</v>
      </c>
      <c r="D5" s="2" t="s">
        <v>14</v>
      </c>
      <c r="E5" s="2">
        <v>2</v>
      </c>
      <c r="I5" s="3"/>
      <c r="J5" s="3"/>
      <c r="K5" s="5" t="str">
        <f>IFERROR(INDEX($B$2:$B$600,MATCH(0,INDEX(COUNTIF($K$1:K4,$B$2:$B$600),),0)),"")</f>
        <v/>
      </c>
      <c r="L5" s="6" t="str">
        <f t="shared" si="0"/>
        <v/>
      </c>
      <c r="M5" s="6" t="str">
        <f t="shared" si="1"/>
        <v/>
      </c>
      <c r="N5" s="7">
        <f t="shared" si="2"/>
        <v>0</v>
      </c>
      <c r="O5" s="3"/>
    </row>
    <row r="6" spans="1:15" x14ac:dyDescent="0.25">
      <c r="A6" s="2" t="s">
        <v>7</v>
      </c>
      <c r="B6" s="2">
        <v>2040</v>
      </c>
      <c r="C6" s="2" t="s">
        <v>9</v>
      </c>
      <c r="D6" s="2" t="s">
        <v>14</v>
      </c>
      <c r="E6" s="2"/>
      <c r="K6" s="5" t="str">
        <f>IFERROR(INDEX($B$2:$B$600,MATCH(0,INDEX(COUNTIF($K$1:K5,$B$2:$B$600),),0)),"")</f>
        <v/>
      </c>
      <c r="L6" s="6" t="str">
        <f t="shared" si="0"/>
        <v/>
      </c>
      <c r="M6" s="6" t="str">
        <f t="shared" si="1"/>
        <v/>
      </c>
      <c r="N6" s="7">
        <f t="shared" si="2"/>
        <v>0</v>
      </c>
    </row>
    <row r="7" spans="1:15" x14ac:dyDescent="0.25">
      <c r="A7" s="1"/>
      <c r="B7" s="1"/>
      <c r="C7" s="1"/>
      <c r="D7" s="1"/>
      <c r="E7" s="1"/>
      <c r="I7" s="3"/>
      <c r="J7" s="3"/>
      <c r="K7" s="5" t="str">
        <f>IFERROR(INDEX($B$2:$B$600,MATCH(0,INDEX(COUNTIF($K$1:K6,$B$2:$B$600),),0)),"")</f>
        <v/>
      </c>
      <c r="L7" s="6" t="str">
        <f t="shared" si="0"/>
        <v/>
      </c>
      <c r="M7" s="6" t="str">
        <f t="shared" si="1"/>
        <v/>
      </c>
      <c r="N7" s="7">
        <f t="shared" si="2"/>
        <v>0</v>
      </c>
      <c r="O7" s="3"/>
    </row>
    <row r="8" spans="1:15" ht="26.25" x14ac:dyDescent="0.4">
      <c r="A8" s="8" t="s">
        <v>15</v>
      </c>
      <c r="B8" s="8"/>
      <c r="C8" s="8"/>
      <c r="D8" s="8"/>
      <c r="E8" s="8"/>
      <c r="K8" s="5" t="str">
        <f>IFERROR(INDEX($B$2:$B$600,MATCH(0,INDEX(COUNTIF($K$1:K7,$B$2:$B$600),),0)),"")</f>
        <v/>
      </c>
      <c r="L8" s="6" t="str">
        <f t="shared" si="0"/>
        <v/>
      </c>
      <c r="M8" s="6" t="str">
        <f t="shared" si="1"/>
        <v/>
      </c>
      <c r="N8" s="7">
        <f t="shared" si="2"/>
        <v>0</v>
      </c>
    </row>
  </sheetData>
  <mergeCells count="1">
    <mergeCell ref="A8:E8"/>
  </mergeCells>
  <conditionalFormatting sqref="K2:K8">
    <cfRule type="expression" dxfId="2" priority="2">
      <formula>$K2=0</formula>
    </cfRule>
  </conditionalFormatting>
  <conditionalFormatting sqref="N2:N28">
    <cfRule type="expression" dxfId="1" priority="1">
      <formula>$N2=0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2020-09-15T08:12:18Z</dcterms:modified>
</cp:coreProperties>
</file>