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105" windowWidth="14805" windowHeight="8010" tabRatio="859"/>
  </bookViews>
  <sheets>
    <sheet name="الشاشة الرئيسية" sheetId="63" r:id="rId1"/>
    <sheet name="ارساء جديد" sheetId="16" r:id="rId2"/>
    <sheet name="التحديث اليومي" sheetId="3" r:id="rId3"/>
    <sheet name="ارشيف السفن" sheetId="4" r:id="rId4"/>
    <sheet name="تقرير السفن" sheetId="5" r:id="rId5"/>
    <sheet name="اسماء السفن" sheetId="7" r:id="rId6"/>
    <sheet name="اسماء الوكالات" sheetId="8" r:id="rId7"/>
    <sheet name="العمال المصنفين" sheetId="10" r:id="rId8"/>
    <sheet name="العمال المؤقتين" sheetId="11" r:id="rId9"/>
    <sheet name="اسماء الارصفة" sheetId="12" r:id="rId10"/>
    <sheet name="انواع الشحنات" sheetId="15" r:id="rId11"/>
    <sheet name="اسماء المخازن" sheetId="13" r:id="rId12"/>
    <sheet name="المحصلة" sheetId="56" r:id="rId13"/>
    <sheet name="حاويات" sheetId="20" r:id="rId14"/>
    <sheet name="حركة الحاويات" sheetId="44" r:id="rId15"/>
    <sheet name="قمح" sheetId="22" r:id="rId16"/>
    <sheet name="ذرة" sheetId="21" r:id="rId17"/>
    <sheet name="شعير" sheetId="23" r:id="rId18"/>
    <sheet name="صويا" sheetId="24" r:id="rId19"/>
    <sheet name="برسيم" sheetId="25" r:id="rId20"/>
    <sheet name="نخالة" sheetId="26" r:id="rId21"/>
    <sheet name="ارز سائب" sheetId="28" r:id="rId22"/>
    <sheet name="اسمنت سائب" sheetId="29" r:id="rId23"/>
    <sheet name="زلط" sheetId="27" r:id="rId24"/>
    <sheet name="أسفلت" sheetId="45" r:id="rId25"/>
    <sheet name="زيت" sheetId="46" r:id="rId26"/>
    <sheet name="اسمنت مكيس" sheetId="31" r:id="rId27"/>
    <sheet name="ارز مكيس" sheetId="35" r:id="rId28"/>
    <sheet name="سكر" sheetId="32" r:id="rId29"/>
    <sheet name="دقيق" sheetId="33" r:id="rId30"/>
    <sheet name="موز" sheetId="42" r:id="rId31"/>
    <sheet name="رخام" sheetId="37" r:id="rId32"/>
    <sheet name="خشب" sheetId="41" r:id="rId33"/>
    <sheet name="سيارات" sheetId="38" r:id="rId34"/>
    <sheet name="الشاحنات" sheetId="39" r:id="rId35"/>
    <sheet name="الآليات" sheetId="40" r:id="rId36"/>
    <sheet name="الأعلاف" sheetId="34" r:id="rId37"/>
    <sheet name="بطاطا" sheetId="36" r:id="rId38"/>
    <sheet name="حديد" sheetId="60" r:id="rId39"/>
    <sheet name="طرود" sheetId="61" r:id="rId40"/>
    <sheet name="الدراجات" sheetId="58" r:id="rId41"/>
    <sheet name="الاغنام" sheetId="30" r:id="rId42"/>
    <sheet name="الابقار" sheetId="65" r:id="rId43"/>
    <sheet name="الابل" sheetId="66" r:id="rId44"/>
    <sheet name="الخيل" sheetId="67" r:id="rId45"/>
    <sheet name="الاسماك" sheetId="68" r:id="rId46"/>
    <sheet name="القوارب" sheetId="69" r:id="rId47"/>
    <sheet name="اعمدة" sheetId="70" r:id="rId48"/>
    <sheet name="مواسير" sheetId="71" r:id="rId49"/>
    <sheet name="اكياس كبيرة" sheetId="72" r:id="rId50"/>
  </sheets>
  <definedNames>
    <definedName name="_xlnm.Print_Area" localSheetId="4">'تقرير السفن'!$B$3:$AC$27</definedName>
  </definedNames>
  <calcPr calcId="144525"/>
</workbook>
</file>

<file path=xl/calcChain.xml><?xml version="1.0" encoding="utf-8"?>
<calcChain xmlns="http://schemas.openxmlformats.org/spreadsheetml/2006/main">
  <c r="E19" i="72" l="1"/>
  <c r="I18" i="72"/>
  <c r="E20" i="72" s="1"/>
  <c r="G18" i="72"/>
  <c r="E23" i="72" s="1"/>
  <c r="E18" i="72"/>
  <c r="A18" i="72"/>
  <c r="K17" i="72"/>
  <c r="J17" i="72"/>
  <c r="K16" i="72"/>
  <c r="J16" i="72"/>
  <c r="K15" i="72"/>
  <c r="J15" i="72"/>
  <c r="K14" i="72"/>
  <c r="J14" i="72"/>
  <c r="K13" i="72"/>
  <c r="J13" i="72"/>
  <c r="K12" i="72"/>
  <c r="J12" i="72"/>
  <c r="K11" i="72"/>
  <c r="J11" i="72"/>
  <c r="K10" i="72"/>
  <c r="J10" i="72"/>
  <c r="K9" i="72"/>
  <c r="J9" i="72"/>
  <c r="K8" i="72"/>
  <c r="J8" i="72"/>
  <c r="K7" i="72"/>
  <c r="J7" i="72"/>
  <c r="K6" i="72"/>
  <c r="J6" i="72"/>
  <c r="K5" i="72"/>
  <c r="J5" i="72"/>
  <c r="K4" i="72"/>
  <c r="J4" i="72"/>
  <c r="K3" i="72"/>
  <c r="K18" i="72" s="1"/>
  <c r="E21" i="72" s="1"/>
  <c r="J3" i="72"/>
  <c r="J18" i="72" s="1"/>
  <c r="E22" i="72" s="1"/>
  <c r="I18" i="71"/>
  <c r="E20" i="71" s="1"/>
  <c r="G18" i="71"/>
  <c r="E23" i="71" s="1"/>
  <c r="E18" i="71"/>
  <c r="E19" i="71" s="1"/>
  <c r="A18" i="71"/>
  <c r="K17" i="71"/>
  <c r="J17" i="71"/>
  <c r="K16" i="71"/>
  <c r="J16" i="71"/>
  <c r="K15" i="71"/>
  <c r="J15" i="71"/>
  <c r="K14" i="71"/>
  <c r="J14" i="71"/>
  <c r="K13" i="71"/>
  <c r="J13" i="71"/>
  <c r="K12" i="71"/>
  <c r="J12" i="71"/>
  <c r="K11" i="71"/>
  <c r="J11" i="71"/>
  <c r="K10" i="71"/>
  <c r="J10" i="71"/>
  <c r="K9" i="71"/>
  <c r="J9" i="71"/>
  <c r="K8" i="71"/>
  <c r="J8" i="71"/>
  <c r="K7" i="71"/>
  <c r="J7" i="71"/>
  <c r="K6" i="71"/>
  <c r="J6" i="71"/>
  <c r="K5" i="71"/>
  <c r="J5" i="71"/>
  <c r="K4" i="71"/>
  <c r="J4" i="71"/>
  <c r="K3" i="71"/>
  <c r="K18" i="71" s="1"/>
  <c r="E21" i="71" s="1"/>
  <c r="J3" i="71"/>
  <c r="J18" i="71" s="1"/>
  <c r="E22" i="71" s="1"/>
  <c r="E19" i="70"/>
  <c r="I18" i="70"/>
  <c r="E20" i="70" s="1"/>
  <c r="G18" i="70"/>
  <c r="E23" i="70" s="1"/>
  <c r="E18" i="70"/>
  <c r="A18" i="70"/>
  <c r="K17" i="70"/>
  <c r="J17" i="70"/>
  <c r="K16" i="70"/>
  <c r="J16" i="70"/>
  <c r="K15" i="70"/>
  <c r="J15" i="70"/>
  <c r="K14" i="70"/>
  <c r="J14" i="70"/>
  <c r="K13" i="70"/>
  <c r="J13" i="70"/>
  <c r="K12" i="70"/>
  <c r="J12" i="70"/>
  <c r="K11" i="70"/>
  <c r="J11" i="70"/>
  <c r="K10" i="70"/>
  <c r="J10" i="70"/>
  <c r="K9" i="70"/>
  <c r="J9" i="70"/>
  <c r="K8" i="70"/>
  <c r="J8" i="70"/>
  <c r="K7" i="70"/>
  <c r="J7" i="70"/>
  <c r="K6" i="70"/>
  <c r="J6" i="70"/>
  <c r="K5" i="70"/>
  <c r="J5" i="70"/>
  <c r="K4" i="70"/>
  <c r="J4" i="70"/>
  <c r="K3" i="70"/>
  <c r="K18" i="70" s="1"/>
  <c r="E21" i="70" s="1"/>
  <c r="J3" i="70"/>
  <c r="J18" i="70" s="1"/>
  <c r="E22" i="70" s="1"/>
  <c r="D19" i="69"/>
  <c r="D18" i="69"/>
  <c r="I16" i="69"/>
  <c r="H16" i="69"/>
  <c r="E16" i="69"/>
  <c r="D17" i="69" s="1"/>
  <c r="A16" i="69"/>
  <c r="G30" i="68"/>
  <c r="E30" i="68"/>
  <c r="G28" i="68"/>
  <c r="E28" i="68"/>
  <c r="G27" i="68"/>
  <c r="E27" i="68"/>
  <c r="G26" i="68"/>
  <c r="E26" i="68"/>
  <c r="E25" i="68"/>
  <c r="I21" i="68"/>
  <c r="G25" i="68" s="1"/>
  <c r="F21" i="68"/>
  <c r="E21" i="68"/>
  <c r="A21" i="68"/>
  <c r="G30" i="67"/>
  <c r="E30" i="67"/>
  <c r="G28" i="67"/>
  <c r="E28" i="67"/>
  <c r="G27" i="67"/>
  <c r="E27" i="67"/>
  <c r="G26" i="67"/>
  <c r="E26" i="67"/>
  <c r="I21" i="67"/>
  <c r="G25" i="67" s="1"/>
  <c r="F21" i="67"/>
  <c r="E25" i="67" s="1"/>
  <c r="E21" i="67"/>
  <c r="A21" i="67"/>
  <c r="G30" i="66"/>
  <c r="E30" i="66"/>
  <c r="G28" i="66"/>
  <c r="E28" i="66"/>
  <c r="G27" i="66"/>
  <c r="E27" i="66"/>
  <c r="G26" i="66"/>
  <c r="E26" i="66"/>
  <c r="G25" i="66"/>
  <c r="I21" i="66"/>
  <c r="F21" i="66"/>
  <c r="E25" i="66" s="1"/>
  <c r="E21" i="66"/>
  <c r="A21" i="66"/>
  <c r="G30" i="65"/>
  <c r="E30" i="65"/>
  <c r="G28" i="65"/>
  <c r="E28" i="65"/>
  <c r="G27" i="65"/>
  <c r="E27" i="65"/>
  <c r="G26" i="65"/>
  <c r="E26" i="65"/>
  <c r="I21" i="65"/>
  <c r="G25" i="65" s="1"/>
  <c r="F21" i="65"/>
  <c r="E25" i="65" s="1"/>
  <c r="E21" i="65"/>
  <c r="A21" i="65"/>
  <c r="J30" i="56" l="1"/>
  <c r="M29" i="56"/>
  <c r="I18" i="61"/>
  <c r="E20" i="61" s="1"/>
  <c r="G18" i="61"/>
  <c r="E23" i="61" s="1"/>
  <c r="E18" i="61"/>
  <c r="E19" i="61" s="1"/>
  <c r="K30" i="56" s="1"/>
  <c r="A18" i="61"/>
  <c r="K17" i="61"/>
  <c r="J17" i="61"/>
  <c r="K16" i="61"/>
  <c r="J16" i="61"/>
  <c r="K15" i="61"/>
  <c r="J15" i="61"/>
  <c r="K14" i="61"/>
  <c r="J14" i="61"/>
  <c r="K13" i="61"/>
  <c r="J13" i="61"/>
  <c r="K12" i="61"/>
  <c r="J12" i="61"/>
  <c r="K11" i="61"/>
  <c r="J11" i="61"/>
  <c r="K10" i="61"/>
  <c r="J10" i="61"/>
  <c r="K9" i="61"/>
  <c r="J9" i="61"/>
  <c r="K8" i="61"/>
  <c r="J8" i="61"/>
  <c r="K7" i="61"/>
  <c r="J7" i="61"/>
  <c r="K6" i="61"/>
  <c r="J6" i="61"/>
  <c r="K5" i="61"/>
  <c r="J5" i="61"/>
  <c r="K4" i="61"/>
  <c r="J4" i="61"/>
  <c r="K3" i="61"/>
  <c r="K18" i="61" s="1"/>
  <c r="E21" i="61" s="1"/>
  <c r="J3" i="61"/>
  <c r="I18" i="60"/>
  <c r="E20" i="60" s="1"/>
  <c r="G18" i="60"/>
  <c r="E23" i="60" s="1"/>
  <c r="E18" i="60"/>
  <c r="E19" i="60" s="1"/>
  <c r="K29" i="56" s="1"/>
  <c r="A18" i="60"/>
  <c r="J29" i="56" s="1"/>
  <c r="K17" i="60"/>
  <c r="J17" i="60"/>
  <c r="K16" i="60"/>
  <c r="J16" i="60"/>
  <c r="K15" i="60"/>
  <c r="J15" i="60"/>
  <c r="K14" i="60"/>
  <c r="J14" i="60"/>
  <c r="K13" i="60"/>
  <c r="J13" i="60"/>
  <c r="K12" i="60"/>
  <c r="J12" i="60"/>
  <c r="K11" i="60"/>
  <c r="J11" i="60"/>
  <c r="K10" i="60"/>
  <c r="J10" i="60"/>
  <c r="K9" i="60"/>
  <c r="J9" i="60"/>
  <c r="K8" i="60"/>
  <c r="J8" i="60"/>
  <c r="K7" i="60"/>
  <c r="J7" i="60"/>
  <c r="K6" i="60"/>
  <c r="J6" i="60"/>
  <c r="K5" i="60"/>
  <c r="J5" i="60"/>
  <c r="K4" i="60"/>
  <c r="J4" i="60"/>
  <c r="K3" i="60"/>
  <c r="J3" i="60"/>
  <c r="J18" i="60" s="1"/>
  <c r="E22" i="60" s="1"/>
  <c r="G30" i="30"/>
  <c r="E30" i="30" l="1"/>
  <c r="M30" i="56"/>
  <c r="J18" i="61"/>
  <c r="N30" i="56"/>
  <c r="L30" i="56"/>
  <c r="K18" i="60"/>
  <c r="O29" i="56"/>
  <c r="L29" i="56"/>
  <c r="E22" i="61" l="1"/>
  <c r="O30" i="56"/>
  <c r="E21" i="60"/>
  <c r="N29" i="56"/>
  <c r="I16" i="58"/>
  <c r="H16" i="58"/>
  <c r="E16" i="58"/>
  <c r="A16" i="58"/>
  <c r="J31" i="56" s="1"/>
  <c r="O26" i="56"/>
  <c r="N26" i="56"/>
  <c r="M26" i="56"/>
  <c r="L26" i="56"/>
  <c r="K26" i="56"/>
  <c r="J26" i="56"/>
  <c r="O25" i="56"/>
  <c r="N25" i="56"/>
  <c r="M25" i="56"/>
  <c r="L25" i="56"/>
  <c r="K25" i="56"/>
  <c r="J25" i="56"/>
  <c r="O24" i="56"/>
  <c r="N24" i="56"/>
  <c r="L24" i="56"/>
  <c r="K24" i="56"/>
  <c r="J24" i="56"/>
  <c r="G27" i="30"/>
  <c r="G26" i="30"/>
  <c r="I21" i="30"/>
  <c r="G25" i="30" s="1"/>
  <c r="E26" i="30"/>
  <c r="F21" i="30"/>
  <c r="E25" i="30" s="1"/>
  <c r="E27" i="30"/>
  <c r="M24" i="56"/>
  <c r="H37" i="56"/>
  <c r="G37" i="56"/>
  <c r="F37" i="56"/>
  <c r="E37" i="56"/>
  <c r="D37" i="56"/>
  <c r="C37" i="56"/>
  <c r="H32" i="56"/>
  <c r="G32" i="56"/>
  <c r="F32" i="56"/>
  <c r="D32" i="56"/>
  <c r="C32" i="56"/>
  <c r="H31" i="56"/>
  <c r="G31" i="56"/>
  <c r="F31" i="56"/>
  <c r="D31" i="56"/>
  <c r="C31" i="56"/>
  <c r="H30" i="56"/>
  <c r="G30" i="56"/>
  <c r="F30" i="56"/>
  <c r="D30" i="56"/>
  <c r="C30" i="56"/>
  <c r="A20" i="31"/>
  <c r="C33" i="56" s="1"/>
  <c r="A20" i="42"/>
  <c r="H29" i="56"/>
  <c r="G29" i="56"/>
  <c r="F29" i="56"/>
  <c r="D29" i="56"/>
  <c r="C29" i="56"/>
  <c r="H28" i="56"/>
  <c r="G28" i="56"/>
  <c r="F28" i="56"/>
  <c r="D28" i="56"/>
  <c r="C28" i="56"/>
  <c r="D18" i="58" l="1"/>
  <c r="L31" i="56"/>
  <c r="D19" i="58"/>
  <c r="M31" i="56"/>
  <c r="D17" i="58"/>
  <c r="K31" i="56"/>
  <c r="H12" i="56"/>
  <c r="I42" i="44"/>
  <c r="I41" i="44"/>
  <c r="P36" i="44"/>
  <c r="P35" i="44"/>
  <c r="P34" i="44"/>
  <c r="P33" i="44"/>
  <c r="P32" i="44"/>
  <c r="P31" i="44"/>
  <c r="P30" i="44"/>
  <c r="P29" i="44"/>
  <c r="P28" i="44"/>
  <c r="P27" i="44"/>
  <c r="P26" i="44"/>
  <c r="P25" i="44"/>
  <c r="P24" i="44"/>
  <c r="P23" i="44"/>
  <c r="P22" i="44"/>
  <c r="P21" i="44"/>
  <c r="P20" i="44"/>
  <c r="P19" i="44"/>
  <c r="P18" i="44"/>
  <c r="P17" i="44"/>
  <c r="P16" i="44"/>
  <c r="P15" i="44"/>
  <c r="P14" i="44"/>
  <c r="P13" i="44"/>
  <c r="P12" i="44"/>
  <c r="P11" i="44"/>
  <c r="P10" i="44"/>
  <c r="P9" i="44"/>
  <c r="P8" i="44"/>
  <c r="P7" i="44"/>
  <c r="P6" i="44"/>
  <c r="P5" i="44"/>
  <c r="V19" i="20"/>
  <c r="Y29" i="20" s="1"/>
  <c r="J12" i="56" s="1"/>
  <c r="R19" i="20"/>
  <c r="Y28" i="20" s="1"/>
  <c r="F12" i="56" s="1"/>
  <c r="N19" i="20"/>
  <c r="D29" i="20" s="1"/>
  <c r="J6" i="56" s="1"/>
  <c r="K19" i="20"/>
  <c r="D26" i="20" s="1"/>
  <c r="G6" i="56" s="1"/>
  <c r="I36" i="44" l="1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I17" i="44"/>
  <c r="I16" i="44"/>
  <c r="I15" i="44"/>
  <c r="I14" i="44"/>
  <c r="I13" i="44"/>
  <c r="I12" i="44"/>
  <c r="I11" i="44"/>
  <c r="I10" i="44"/>
  <c r="I9" i="44"/>
  <c r="I8" i="44" l="1"/>
  <c r="I7" i="44"/>
  <c r="I6" i="44"/>
  <c r="I5" i="44"/>
  <c r="P37" i="44"/>
  <c r="O37" i="44"/>
  <c r="H42" i="44" s="1"/>
  <c r="N37" i="44"/>
  <c r="G42" i="44" s="1"/>
  <c r="M37" i="44"/>
  <c r="F42" i="44" s="1"/>
  <c r="J3" i="46"/>
  <c r="J19" i="46" s="1"/>
  <c r="K3" i="46"/>
  <c r="J4" i="46"/>
  <c r="K4" i="46"/>
  <c r="J5" i="46"/>
  <c r="K5" i="46"/>
  <c r="J6" i="46"/>
  <c r="K6" i="46"/>
  <c r="J7" i="46"/>
  <c r="K7" i="46"/>
  <c r="J8" i="46"/>
  <c r="K8" i="46"/>
  <c r="J9" i="46"/>
  <c r="K9" i="46"/>
  <c r="J10" i="46"/>
  <c r="K10" i="46"/>
  <c r="J11" i="46"/>
  <c r="K11" i="46"/>
  <c r="J12" i="46"/>
  <c r="K12" i="46"/>
  <c r="J13" i="46"/>
  <c r="K13" i="46"/>
  <c r="J14" i="46"/>
  <c r="K14" i="46"/>
  <c r="J15" i="46"/>
  <c r="K15" i="46"/>
  <c r="J16" i="46"/>
  <c r="K16" i="46"/>
  <c r="J17" i="46"/>
  <c r="K17" i="46"/>
  <c r="J18" i="46"/>
  <c r="K18" i="46"/>
  <c r="A19" i="46"/>
  <c r="E19" i="46"/>
  <c r="H19" i="46"/>
  <c r="K19" i="46"/>
  <c r="D20" i="46"/>
  <c r="D21" i="46"/>
  <c r="D23" i="46"/>
  <c r="J3" i="45"/>
  <c r="K3" i="45"/>
  <c r="J4" i="45"/>
  <c r="K4" i="45"/>
  <c r="J5" i="45"/>
  <c r="K5" i="45"/>
  <c r="J6" i="45"/>
  <c r="K6" i="45"/>
  <c r="J7" i="45"/>
  <c r="K7" i="45"/>
  <c r="J8" i="45"/>
  <c r="K8" i="45"/>
  <c r="J9" i="45"/>
  <c r="K9" i="45"/>
  <c r="J10" i="45"/>
  <c r="K10" i="45"/>
  <c r="J11" i="45"/>
  <c r="K11" i="45"/>
  <c r="J12" i="45"/>
  <c r="K12" i="45"/>
  <c r="J13" i="45"/>
  <c r="K13" i="45"/>
  <c r="J14" i="45"/>
  <c r="K14" i="45"/>
  <c r="J15" i="45"/>
  <c r="K15" i="45"/>
  <c r="J16" i="45"/>
  <c r="K16" i="45"/>
  <c r="J17" i="45"/>
  <c r="K17" i="45"/>
  <c r="J18" i="45"/>
  <c r="K18" i="45"/>
  <c r="A19" i="45"/>
  <c r="E19" i="45"/>
  <c r="H19" i="45"/>
  <c r="J19" i="45"/>
  <c r="D20" i="45"/>
  <c r="D21" i="45"/>
  <c r="D22" i="45"/>
  <c r="C37" i="44"/>
  <c r="C41" i="44" s="1"/>
  <c r="D37" i="44"/>
  <c r="D41" i="44" s="1"/>
  <c r="E37" i="44"/>
  <c r="E41" i="44" s="1"/>
  <c r="F37" i="44"/>
  <c r="F41" i="44" s="1"/>
  <c r="G37" i="44"/>
  <c r="G41" i="44" s="1"/>
  <c r="H37" i="44"/>
  <c r="H41" i="44" s="1"/>
  <c r="J37" i="44"/>
  <c r="C42" i="44" s="1"/>
  <c r="K37" i="44"/>
  <c r="D42" i="44" s="1"/>
  <c r="L37" i="44"/>
  <c r="E42" i="44" s="1"/>
  <c r="K3" i="42"/>
  <c r="L3" i="42"/>
  <c r="K4" i="42"/>
  <c r="L4" i="42"/>
  <c r="K5" i="42"/>
  <c r="L5" i="42"/>
  <c r="K6" i="42"/>
  <c r="L6" i="42"/>
  <c r="K7" i="42"/>
  <c r="L7" i="42"/>
  <c r="K8" i="42"/>
  <c r="L8" i="42"/>
  <c r="K9" i="42"/>
  <c r="L9" i="42"/>
  <c r="K10" i="42"/>
  <c r="L10" i="42"/>
  <c r="K11" i="42"/>
  <c r="L11" i="42"/>
  <c r="K12" i="42"/>
  <c r="L12" i="42"/>
  <c r="K13" i="42"/>
  <c r="L13" i="42"/>
  <c r="K14" i="42"/>
  <c r="L14" i="42"/>
  <c r="K15" i="42"/>
  <c r="L15" i="42"/>
  <c r="K16" i="42"/>
  <c r="L16" i="42"/>
  <c r="K17" i="42"/>
  <c r="L17" i="42"/>
  <c r="K18" i="42"/>
  <c r="L18" i="42"/>
  <c r="K19" i="42"/>
  <c r="L19" i="42"/>
  <c r="E20" i="42"/>
  <c r="E21" i="42" s="1"/>
  <c r="G20" i="42"/>
  <c r="E26" i="42" s="1"/>
  <c r="I20" i="42"/>
  <c r="E22" i="42" s="1"/>
  <c r="K20" i="42"/>
  <c r="E23" i="42" s="1"/>
  <c r="J3" i="41"/>
  <c r="K3" i="41"/>
  <c r="J4" i="41"/>
  <c r="K4" i="41"/>
  <c r="J5" i="41"/>
  <c r="K5" i="41"/>
  <c r="J6" i="41"/>
  <c r="K6" i="41"/>
  <c r="J7" i="41"/>
  <c r="K7" i="41"/>
  <c r="J8" i="41"/>
  <c r="K8" i="41"/>
  <c r="J9" i="41"/>
  <c r="K9" i="41"/>
  <c r="J10" i="41"/>
  <c r="K10" i="41"/>
  <c r="J11" i="41"/>
  <c r="K11" i="41"/>
  <c r="J12" i="41"/>
  <c r="K12" i="41"/>
  <c r="J13" i="41"/>
  <c r="K13" i="41"/>
  <c r="J14" i="41"/>
  <c r="K14" i="41"/>
  <c r="J15" i="41"/>
  <c r="K15" i="41"/>
  <c r="J16" i="41"/>
  <c r="K16" i="41"/>
  <c r="J17" i="41"/>
  <c r="K17" i="41"/>
  <c r="A18" i="41"/>
  <c r="J23" i="56" s="1"/>
  <c r="E18" i="41"/>
  <c r="K23" i="56" s="1"/>
  <c r="G18" i="41"/>
  <c r="L23" i="56" s="1"/>
  <c r="I18" i="41"/>
  <c r="M23" i="56" s="1"/>
  <c r="E19" i="41"/>
  <c r="E23" i="41"/>
  <c r="K3" i="40"/>
  <c r="L3" i="40"/>
  <c r="K4" i="40"/>
  <c r="L4" i="40"/>
  <c r="K5" i="40"/>
  <c r="L5" i="40"/>
  <c r="K6" i="40"/>
  <c r="L6" i="40"/>
  <c r="K7" i="40"/>
  <c r="L7" i="40"/>
  <c r="K8" i="40"/>
  <c r="L8" i="40"/>
  <c r="K9" i="40"/>
  <c r="L9" i="40"/>
  <c r="K10" i="40"/>
  <c r="L10" i="40"/>
  <c r="K11" i="40"/>
  <c r="L11" i="40"/>
  <c r="K12" i="40"/>
  <c r="L12" i="40"/>
  <c r="K13" i="40"/>
  <c r="L13" i="40"/>
  <c r="K14" i="40"/>
  <c r="L14" i="40"/>
  <c r="K15" i="40"/>
  <c r="L15" i="40"/>
  <c r="A16" i="40"/>
  <c r="E16" i="40"/>
  <c r="H16" i="40"/>
  <c r="D18" i="40" s="1"/>
  <c r="I16" i="40"/>
  <c r="J16" i="40"/>
  <c r="K16" i="40"/>
  <c r="D19" i="40"/>
  <c r="D21" i="40" s="1"/>
  <c r="D20" i="40"/>
  <c r="K3" i="39"/>
  <c r="L3" i="39"/>
  <c r="K4" i="39"/>
  <c r="L4" i="39"/>
  <c r="K5" i="39"/>
  <c r="L5" i="39"/>
  <c r="K6" i="39"/>
  <c r="L6" i="39"/>
  <c r="K7" i="39"/>
  <c r="L7" i="39"/>
  <c r="K8" i="39"/>
  <c r="L8" i="39"/>
  <c r="K9" i="39"/>
  <c r="L9" i="39"/>
  <c r="K10" i="39"/>
  <c r="L10" i="39"/>
  <c r="K11" i="39"/>
  <c r="L11" i="39"/>
  <c r="K12" i="39"/>
  <c r="L12" i="39"/>
  <c r="K13" i="39"/>
  <c r="L13" i="39"/>
  <c r="K14" i="39"/>
  <c r="L14" i="39"/>
  <c r="K15" i="39"/>
  <c r="L15" i="39"/>
  <c r="A16" i="39"/>
  <c r="E16" i="39"/>
  <c r="H16" i="39"/>
  <c r="I16" i="39"/>
  <c r="J16" i="39"/>
  <c r="D20" i="39" s="1"/>
  <c r="K16" i="39"/>
  <c r="D17" i="39"/>
  <c r="D18" i="39"/>
  <c r="M3" i="38"/>
  <c r="N3" i="38"/>
  <c r="M4" i="38"/>
  <c r="N4" i="38"/>
  <c r="M5" i="38"/>
  <c r="N5" i="38"/>
  <c r="M6" i="38"/>
  <c r="N6" i="38"/>
  <c r="M7" i="38"/>
  <c r="N7" i="38"/>
  <c r="M8" i="38"/>
  <c r="N8" i="38"/>
  <c r="M9" i="38"/>
  <c r="N9" i="38"/>
  <c r="M10" i="38"/>
  <c r="N10" i="38"/>
  <c r="M11" i="38"/>
  <c r="N11" i="38"/>
  <c r="M12" i="38"/>
  <c r="N12" i="38"/>
  <c r="M13" i="38"/>
  <c r="N13" i="38"/>
  <c r="M14" i="38"/>
  <c r="N14" i="38"/>
  <c r="M15" i="38"/>
  <c r="N15" i="38"/>
  <c r="A16" i="38"/>
  <c r="E16" i="38"/>
  <c r="H16" i="38"/>
  <c r="I16" i="38"/>
  <c r="J16" i="38"/>
  <c r="K16" i="38"/>
  <c r="D19" i="38" s="1"/>
  <c r="D22" i="38" s="1"/>
  <c r="L16" i="38"/>
  <c r="D20" i="38" s="1"/>
  <c r="M16" i="38"/>
  <c r="D18" i="38"/>
  <c r="J3" i="37"/>
  <c r="K3" i="37"/>
  <c r="K18" i="37" s="1"/>
  <c r="J4" i="37"/>
  <c r="K4" i="37"/>
  <c r="J5" i="37"/>
  <c r="K5" i="37"/>
  <c r="J6" i="37"/>
  <c r="K6" i="37"/>
  <c r="J7" i="37"/>
  <c r="K7" i="37"/>
  <c r="J8" i="37"/>
  <c r="K8" i="37"/>
  <c r="J9" i="37"/>
  <c r="K9" i="37"/>
  <c r="J10" i="37"/>
  <c r="K10" i="37"/>
  <c r="J11" i="37"/>
  <c r="K11" i="37"/>
  <c r="J12" i="37"/>
  <c r="K12" i="37"/>
  <c r="J13" i="37"/>
  <c r="K13" i="37"/>
  <c r="J14" i="37"/>
  <c r="K14" i="37"/>
  <c r="J15" i="37"/>
  <c r="K15" i="37"/>
  <c r="J16" i="37"/>
  <c r="K16" i="37"/>
  <c r="J17" i="37"/>
  <c r="K17" i="37"/>
  <c r="A18" i="37"/>
  <c r="J22" i="56" s="1"/>
  <c r="E18" i="37"/>
  <c r="G18" i="37"/>
  <c r="I18" i="37"/>
  <c r="E20" i="37"/>
  <c r="M22" i="56" s="1"/>
  <c r="E23" i="37"/>
  <c r="L22" i="56" s="1"/>
  <c r="K3" i="36"/>
  <c r="L3" i="36"/>
  <c r="L20" i="36" s="1"/>
  <c r="D24" i="36" s="1"/>
  <c r="N28" i="56" s="1"/>
  <c r="K4" i="36"/>
  <c r="L4" i="36"/>
  <c r="K5" i="36"/>
  <c r="L5" i="36"/>
  <c r="K6" i="36"/>
  <c r="L6" i="36"/>
  <c r="K7" i="36"/>
  <c r="L7" i="36"/>
  <c r="K8" i="36"/>
  <c r="L8" i="36"/>
  <c r="K9" i="36"/>
  <c r="L9" i="36"/>
  <c r="K10" i="36"/>
  <c r="L10" i="36"/>
  <c r="K11" i="36"/>
  <c r="L11" i="36"/>
  <c r="K12" i="36"/>
  <c r="L12" i="36"/>
  <c r="K13" i="36"/>
  <c r="L13" i="36"/>
  <c r="K14" i="36"/>
  <c r="L14" i="36"/>
  <c r="K15" i="36"/>
  <c r="L15" i="36"/>
  <c r="K16" i="36"/>
  <c r="L16" i="36"/>
  <c r="K17" i="36"/>
  <c r="L17" i="36"/>
  <c r="K18" i="36"/>
  <c r="L18" i="36"/>
  <c r="K19" i="36"/>
  <c r="L19" i="36"/>
  <c r="A20" i="36"/>
  <c r="J28" i="56" s="1"/>
  <c r="E20" i="36"/>
  <c r="G20" i="36"/>
  <c r="D25" i="36" s="1"/>
  <c r="L28" i="56" s="1"/>
  <c r="I20" i="36"/>
  <c r="D22" i="36" s="1"/>
  <c r="M28" i="56" s="1"/>
  <c r="D21" i="36"/>
  <c r="K28" i="56" s="1"/>
  <c r="K3" i="35"/>
  <c r="L3" i="35"/>
  <c r="K4" i="35"/>
  <c r="K20" i="35" s="1"/>
  <c r="D23" i="35" s="1"/>
  <c r="H34" i="56" s="1"/>
  <c r="L4" i="35"/>
  <c r="K5" i="35"/>
  <c r="L5" i="35"/>
  <c r="K6" i="35"/>
  <c r="L6" i="35"/>
  <c r="K7" i="35"/>
  <c r="L7" i="35"/>
  <c r="K8" i="35"/>
  <c r="L8" i="35"/>
  <c r="K9" i="35"/>
  <c r="L9" i="35"/>
  <c r="K10" i="35"/>
  <c r="L10" i="35"/>
  <c r="K11" i="35"/>
  <c r="L11" i="35"/>
  <c r="K12" i="35"/>
  <c r="L12" i="35"/>
  <c r="K13" i="35"/>
  <c r="L13" i="35"/>
  <c r="K14" i="35"/>
  <c r="L14" i="35"/>
  <c r="K15" i="35"/>
  <c r="L15" i="35"/>
  <c r="K16" i="35"/>
  <c r="L16" i="35"/>
  <c r="K17" i="35"/>
  <c r="L17" i="35"/>
  <c r="K18" i="35"/>
  <c r="L18" i="35"/>
  <c r="K19" i="35"/>
  <c r="L19" i="35"/>
  <c r="A20" i="35"/>
  <c r="C34" i="56" s="1"/>
  <c r="E20" i="35"/>
  <c r="D21" i="35" s="1"/>
  <c r="D34" i="56" s="1"/>
  <c r="G20" i="35"/>
  <c r="I20" i="35"/>
  <c r="D25" i="35"/>
  <c r="E34" i="56" s="1"/>
  <c r="K3" i="34"/>
  <c r="L3" i="34"/>
  <c r="K4" i="34"/>
  <c r="L4" i="34"/>
  <c r="K5" i="34"/>
  <c r="L5" i="34"/>
  <c r="K6" i="34"/>
  <c r="L6" i="34"/>
  <c r="K7" i="34"/>
  <c r="L7" i="34"/>
  <c r="K8" i="34"/>
  <c r="L8" i="34"/>
  <c r="K9" i="34"/>
  <c r="L9" i="34"/>
  <c r="K10" i="34"/>
  <c r="L10" i="34"/>
  <c r="K11" i="34"/>
  <c r="L11" i="34"/>
  <c r="K12" i="34"/>
  <c r="L12" i="34"/>
  <c r="K13" i="34"/>
  <c r="L13" i="34"/>
  <c r="K14" i="34"/>
  <c r="L14" i="34"/>
  <c r="K15" i="34"/>
  <c r="L15" i="34"/>
  <c r="K16" i="34"/>
  <c r="L16" i="34"/>
  <c r="K17" i="34"/>
  <c r="L17" i="34"/>
  <c r="K18" i="34"/>
  <c r="L18" i="34"/>
  <c r="K19" i="34"/>
  <c r="L19" i="34"/>
  <c r="A20" i="34"/>
  <c r="J27" i="56" s="1"/>
  <c r="E20" i="34"/>
  <c r="G20" i="34"/>
  <c r="I20" i="34"/>
  <c r="L20" i="34"/>
  <c r="D24" i="34" s="1"/>
  <c r="N27" i="56" s="1"/>
  <c r="D21" i="34"/>
  <c r="K27" i="56" s="1"/>
  <c r="D22" i="34"/>
  <c r="M27" i="56" s="1"/>
  <c r="K3" i="33"/>
  <c r="L3" i="33"/>
  <c r="K4" i="33"/>
  <c r="L4" i="33"/>
  <c r="K5" i="33"/>
  <c r="L5" i="33"/>
  <c r="K6" i="33"/>
  <c r="L6" i="33"/>
  <c r="K7" i="33"/>
  <c r="L7" i="33"/>
  <c r="K8" i="33"/>
  <c r="L8" i="33"/>
  <c r="K9" i="33"/>
  <c r="L9" i="33"/>
  <c r="K10" i="33"/>
  <c r="L10" i="33"/>
  <c r="K11" i="33"/>
  <c r="L11" i="33"/>
  <c r="K12" i="33"/>
  <c r="L12" i="33"/>
  <c r="K13" i="33"/>
  <c r="L13" i="33"/>
  <c r="K14" i="33"/>
  <c r="L14" i="33"/>
  <c r="K15" i="33"/>
  <c r="L15" i="33"/>
  <c r="K16" i="33"/>
  <c r="L16" i="33"/>
  <c r="K17" i="33"/>
  <c r="L17" i="33"/>
  <c r="K18" i="33"/>
  <c r="L18" i="33"/>
  <c r="K19" i="33"/>
  <c r="L19" i="33"/>
  <c r="A20" i="33"/>
  <c r="C36" i="56" s="1"/>
  <c r="E20" i="33"/>
  <c r="G20" i="33"/>
  <c r="I20" i="33"/>
  <c r="D22" i="33" s="1"/>
  <c r="F36" i="56" s="1"/>
  <c r="K20" i="33"/>
  <c r="L20" i="33"/>
  <c r="D24" i="33" s="1"/>
  <c r="G36" i="56" s="1"/>
  <c r="D23" i="33"/>
  <c r="H36" i="56" s="1"/>
  <c r="D25" i="33"/>
  <c r="E36" i="56" s="1"/>
  <c r="K3" i="32"/>
  <c r="L3" i="32"/>
  <c r="K4" i="32"/>
  <c r="L4" i="32"/>
  <c r="K5" i="32"/>
  <c r="L5" i="32"/>
  <c r="K6" i="32"/>
  <c r="L6" i="32"/>
  <c r="K7" i="32"/>
  <c r="L7" i="32"/>
  <c r="K8" i="32"/>
  <c r="L8" i="32"/>
  <c r="K9" i="32"/>
  <c r="L9" i="32"/>
  <c r="K10" i="32"/>
  <c r="L10" i="32"/>
  <c r="K11" i="32"/>
  <c r="L11" i="32"/>
  <c r="K12" i="32"/>
  <c r="L12" i="32"/>
  <c r="K13" i="32"/>
  <c r="L13" i="32"/>
  <c r="K14" i="32"/>
  <c r="L14" i="32"/>
  <c r="K15" i="32"/>
  <c r="L15" i="32"/>
  <c r="K16" i="32"/>
  <c r="L16" i="32"/>
  <c r="K17" i="32"/>
  <c r="L17" i="32"/>
  <c r="K18" i="32"/>
  <c r="L18" i="32"/>
  <c r="K19" i="32"/>
  <c r="L19" i="32"/>
  <c r="A20" i="32"/>
  <c r="C35" i="56" s="1"/>
  <c r="E20" i="32"/>
  <c r="F20" i="32"/>
  <c r="I20" i="32"/>
  <c r="K20" i="32"/>
  <c r="L20" i="32"/>
  <c r="E21" i="32"/>
  <c r="D35" i="56" s="1"/>
  <c r="E22" i="32"/>
  <c r="F35" i="56" s="1"/>
  <c r="E23" i="32"/>
  <c r="H35" i="56" s="1"/>
  <c r="E24" i="32"/>
  <c r="G35" i="56" s="1"/>
  <c r="E25" i="32"/>
  <c r="E35" i="56" s="1"/>
  <c r="K3" i="31"/>
  <c r="L3" i="31"/>
  <c r="K4" i="31"/>
  <c r="L4" i="31"/>
  <c r="K5" i="31"/>
  <c r="L5" i="31"/>
  <c r="K6" i="31"/>
  <c r="L6" i="31"/>
  <c r="K7" i="31"/>
  <c r="L7" i="31"/>
  <c r="K8" i="31"/>
  <c r="L8" i="31"/>
  <c r="K9" i="31"/>
  <c r="L9" i="31"/>
  <c r="K10" i="31"/>
  <c r="L10" i="31"/>
  <c r="K11" i="31"/>
  <c r="L11" i="31"/>
  <c r="K12" i="31"/>
  <c r="L12" i="31"/>
  <c r="K13" i="31"/>
  <c r="L13" i="31"/>
  <c r="K14" i="31"/>
  <c r="L14" i="31"/>
  <c r="K15" i="31"/>
  <c r="L15" i="31"/>
  <c r="K16" i="31"/>
  <c r="L16" i="31"/>
  <c r="K17" i="31"/>
  <c r="L17" i="31"/>
  <c r="K18" i="31"/>
  <c r="L18" i="31"/>
  <c r="K19" i="31"/>
  <c r="K20" i="31" s="1"/>
  <c r="L19" i="31"/>
  <c r="D21" i="31"/>
  <c r="D33" i="56" s="1"/>
  <c r="D22" i="31"/>
  <c r="F33" i="56" s="1"/>
  <c r="D26" i="31"/>
  <c r="E33" i="56" s="1"/>
  <c r="E21" i="30"/>
  <c r="E28" i="30"/>
  <c r="G28" i="30"/>
  <c r="K3" i="29"/>
  <c r="L3" i="29"/>
  <c r="K4" i="29"/>
  <c r="L4" i="29"/>
  <c r="K5" i="29"/>
  <c r="L5" i="29"/>
  <c r="K6" i="29"/>
  <c r="L6" i="29"/>
  <c r="K7" i="29"/>
  <c r="L7" i="29"/>
  <c r="K8" i="29"/>
  <c r="L8" i="29"/>
  <c r="K9" i="29"/>
  <c r="L9" i="29"/>
  <c r="K10" i="29"/>
  <c r="L10" i="29"/>
  <c r="K11" i="29"/>
  <c r="L11" i="29"/>
  <c r="K12" i="29"/>
  <c r="L12" i="29"/>
  <c r="K13" i="29"/>
  <c r="L13" i="29"/>
  <c r="K14" i="29"/>
  <c r="L14" i="29"/>
  <c r="K15" i="29"/>
  <c r="L15" i="29"/>
  <c r="K16" i="29"/>
  <c r="L16" i="29"/>
  <c r="K17" i="29"/>
  <c r="L17" i="29"/>
  <c r="K18" i="29"/>
  <c r="L18" i="29"/>
  <c r="K19" i="29"/>
  <c r="L19" i="29"/>
  <c r="L20" i="29" s="1"/>
  <c r="A20" i="29"/>
  <c r="E20" i="29"/>
  <c r="F20" i="29"/>
  <c r="I20" i="29"/>
  <c r="K20" i="29"/>
  <c r="E21" i="29"/>
  <c r="E22" i="29"/>
  <c r="H24" i="29"/>
  <c r="K3" i="28"/>
  <c r="L3" i="28"/>
  <c r="K4" i="28"/>
  <c r="L4" i="28"/>
  <c r="K5" i="28"/>
  <c r="L5" i="28"/>
  <c r="K6" i="28"/>
  <c r="L6" i="28"/>
  <c r="K7" i="28"/>
  <c r="L7" i="28"/>
  <c r="K8" i="28"/>
  <c r="L8" i="28"/>
  <c r="K9" i="28"/>
  <c r="L9" i="28"/>
  <c r="K10" i="28"/>
  <c r="L10" i="28"/>
  <c r="K11" i="28"/>
  <c r="L11" i="28"/>
  <c r="K12" i="28"/>
  <c r="L12" i="28"/>
  <c r="K13" i="28"/>
  <c r="L13" i="28"/>
  <c r="K14" i="28"/>
  <c r="L14" i="28"/>
  <c r="K15" i="28"/>
  <c r="L15" i="28"/>
  <c r="K16" i="28"/>
  <c r="L16" i="28"/>
  <c r="K17" i="28"/>
  <c r="L17" i="28"/>
  <c r="K18" i="28"/>
  <c r="L18" i="28"/>
  <c r="K19" i="28"/>
  <c r="L19" i="28"/>
  <c r="A20" i="28"/>
  <c r="E20" i="28"/>
  <c r="H24" i="28" s="1"/>
  <c r="F20" i="28"/>
  <c r="I20" i="28"/>
  <c r="K20" i="28"/>
  <c r="E21" i="28"/>
  <c r="K21" i="28"/>
  <c r="K3" i="27"/>
  <c r="L3" i="27"/>
  <c r="K4" i="27"/>
  <c r="L4" i="27"/>
  <c r="K5" i="27"/>
  <c r="L5" i="27"/>
  <c r="K6" i="27"/>
  <c r="L6" i="27"/>
  <c r="K7" i="27"/>
  <c r="L7" i="27"/>
  <c r="K8" i="27"/>
  <c r="L8" i="27"/>
  <c r="K9" i="27"/>
  <c r="L9" i="27"/>
  <c r="K10" i="27"/>
  <c r="L10" i="27"/>
  <c r="K11" i="27"/>
  <c r="L11" i="27"/>
  <c r="K12" i="27"/>
  <c r="L12" i="27"/>
  <c r="K13" i="27"/>
  <c r="L13" i="27"/>
  <c r="K14" i="27"/>
  <c r="L14" i="27"/>
  <c r="K15" i="27"/>
  <c r="L15" i="27"/>
  <c r="K16" i="27"/>
  <c r="L16" i="27"/>
  <c r="K17" i="27"/>
  <c r="L17" i="27"/>
  <c r="K18" i="27"/>
  <c r="L18" i="27"/>
  <c r="K19" i="27"/>
  <c r="L19" i="27"/>
  <c r="A20" i="27"/>
  <c r="E20" i="27"/>
  <c r="F20" i="27"/>
  <c r="I20" i="27"/>
  <c r="L20" i="27"/>
  <c r="E21" i="27"/>
  <c r="E22" i="27"/>
  <c r="K22" i="27"/>
  <c r="H24" i="27"/>
  <c r="J3" i="26"/>
  <c r="K3" i="26"/>
  <c r="J4" i="26"/>
  <c r="J20" i="26" s="1"/>
  <c r="D23" i="26" s="1"/>
  <c r="H27" i="56" s="1"/>
  <c r="K4" i="26"/>
  <c r="J5" i="26"/>
  <c r="K5" i="26"/>
  <c r="J6" i="26"/>
  <c r="K6" i="26"/>
  <c r="J7" i="26"/>
  <c r="K7" i="26"/>
  <c r="J8" i="26"/>
  <c r="K8" i="26"/>
  <c r="J9" i="26"/>
  <c r="K9" i="26"/>
  <c r="J10" i="26"/>
  <c r="K10" i="26"/>
  <c r="J11" i="26"/>
  <c r="K11" i="26"/>
  <c r="J12" i="26"/>
  <c r="K12" i="26"/>
  <c r="J13" i="26"/>
  <c r="K13" i="26"/>
  <c r="J14" i="26"/>
  <c r="K14" i="26"/>
  <c r="J15" i="26"/>
  <c r="K15" i="26"/>
  <c r="J16" i="26"/>
  <c r="K16" i="26"/>
  <c r="J17" i="26"/>
  <c r="K17" i="26"/>
  <c r="J18" i="26"/>
  <c r="K18" i="26"/>
  <c r="J19" i="26"/>
  <c r="K19" i="26"/>
  <c r="A20" i="26"/>
  <c r="C27" i="56" s="1"/>
  <c r="E20" i="26"/>
  <c r="D21" i="26" s="1"/>
  <c r="D27" i="56" s="1"/>
  <c r="H20" i="26"/>
  <c r="D22" i="26" s="1"/>
  <c r="F27" i="56" s="1"/>
  <c r="J3" i="25"/>
  <c r="K3" i="25"/>
  <c r="J4" i="25"/>
  <c r="K4" i="25"/>
  <c r="J5" i="25"/>
  <c r="K5" i="25"/>
  <c r="J6" i="25"/>
  <c r="K6" i="25"/>
  <c r="J7" i="25"/>
  <c r="K7" i="25"/>
  <c r="J8" i="25"/>
  <c r="K8" i="25"/>
  <c r="J9" i="25"/>
  <c r="K9" i="25"/>
  <c r="J10" i="25"/>
  <c r="K10" i="25"/>
  <c r="J11" i="25"/>
  <c r="K11" i="25"/>
  <c r="J12" i="25"/>
  <c r="K12" i="25"/>
  <c r="J13" i="25"/>
  <c r="K13" i="25"/>
  <c r="J14" i="25"/>
  <c r="K14" i="25"/>
  <c r="J15" i="25"/>
  <c r="K15" i="25"/>
  <c r="J16" i="25"/>
  <c r="K16" i="25"/>
  <c r="J17" i="25"/>
  <c r="K17" i="25"/>
  <c r="J18" i="25"/>
  <c r="K18" i="25"/>
  <c r="J19" i="25"/>
  <c r="K19" i="25"/>
  <c r="A20" i="25"/>
  <c r="C26" i="56" s="1"/>
  <c r="E20" i="25"/>
  <c r="D21" i="25" s="1"/>
  <c r="D26" i="56" s="1"/>
  <c r="H20" i="25"/>
  <c r="D22" i="25"/>
  <c r="F26" i="56" s="1"/>
  <c r="J3" i="24"/>
  <c r="K3" i="24"/>
  <c r="J4" i="24"/>
  <c r="K4" i="24"/>
  <c r="J5" i="24"/>
  <c r="K5" i="24"/>
  <c r="J6" i="24"/>
  <c r="K6" i="24"/>
  <c r="J7" i="24"/>
  <c r="K7" i="24"/>
  <c r="J8" i="24"/>
  <c r="K8" i="24"/>
  <c r="J9" i="24"/>
  <c r="K9" i="24"/>
  <c r="J10" i="24"/>
  <c r="K10" i="24"/>
  <c r="J11" i="24"/>
  <c r="K11" i="24"/>
  <c r="J12" i="24"/>
  <c r="K12" i="24"/>
  <c r="J13" i="24"/>
  <c r="K13" i="24"/>
  <c r="J14" i="24"/>
  <c r="K14" i="24"/>
  <c r="J15" i="24"/>
  <c r="K15" i="24"/>
  <c r="J16" i="24"/>
  <c r="K16" i="24"/>
  <c r="J17" i="24"/>
  <c r="K17" i="24"/>
  <c r="J18" i="24"/>
  <c r="K18" i="24"/>
  <c r="J19" i="24"/>
  <c r="K19" i="24"/>
  <c r="J20" i="24"/>
  <c r="K20" i="24"/>
  <c r="A21" i="24"/>
  <c r="C25" i="56" s="1"/>
  <c r="E21" i="24"/>
  <c r="H21" i="24"/>
  <c r="D23" i="24" s="1"/>
  <c r="F25" i="56" s="1"/>
  <c r="J3" i="23"/>
  <c r="K3" i="23"/>
  <c r="J4" i="23"/>
  <c r="K4" i="23"/>
  <c r="J5" i="23"/>
  <c r="K5" i="23"/>
  <c r="J6" i="23"/>
  <c r="K6" i="23"/>
  <c r="J7" i="23"/>
  <c r="K7" i="23"/>
  <c r="J8" i="23"/>
  <c r="K8" i="23"/>
  <c r="J9" i="23"/>
  <c r="K9" i="23"/>
  <c r="J10" i="23"/>
  <c r="K10" i="23"/>
  <c r="J11" i="23"/>
  <c r="K11" i="23"/>
  <c r="J12" i="23"/>
  <c r="K12" i="23"/>
  <c r="J13" i="23"/>
  <c r="K13" i="23"/>
  <c r="J14" i="23"/>
  <c r="K14" i="23"/>
  <c r="J15" i="23"/>
  <c r="K15" i="23"/>
  <c r="J16" i="23"/>
  <c r="K16" i="23"/>
  <c r="J17" i="23"/>
  <c r="K17" i="23"/>
  <c r="J18" i="23"/>
  <c r="K18" i="23"/>
  <c r="J19" i="23"/>
  <c r="K19" i="23"/>
  <c r="A20" i="23"/>
  <c r="C24" i="56" s="1"/>
  <c r="E20" i="23"/>
  <c r="D21" i="23" s="1"/>
  <c r="D24" i="56" s="1"/>
  <c r="H20" i="23"/>
  <c r="J3" i="22"/>
  <c r="K3" i="22"/>
  <c r="J4" i="22"/>
  <c r="K4" i="22"/>
  <c r="J5" i="22"/>
  <c r="K5" i="22"/>
  <c r="J6" i="22"/>
  <c r="K6" i="22"/>
  <c r="J7" i="22"/>
  <c r="K7" i="22"/>
  <c r="J8" i="22"/>
  <c r="K8" i="22"/>
  <c r="J9" i="22"/>
  <c r="K9" i="22"/>
  <c r="J10" i="22"/>
  <c r="K10" i="22"/>
  <c r="J11" i="22"/>
  <c r="K11" i="22"/>
  <c r="J12" i="22"/>
  <c r="K12" i="22"/>
  <c r="J13" i="22"/>
  <c r="K13" i="22"/>
  <c r="J14" i="22"/>
  <c r="K14" i="22"/>
  <c r="J15" i="22"/>
  <c r="K15" i="22"/>
  <c r="J16" i="22"/>
  <c r="K16" i="22"/>
  <c r="J17" i="22"/>
  <c r="K17" i="22"/>
  <c r="J18" i="22"/>
  <c r="K18" i="22"/>
  <c r="J19" i="22"/>
  <c r="K19" i="22"/>
  <c r="J20" i="22"/>
  <c r="K20" i="22"/>
  <c r="J21" i="22"/>
  <c r="K21" i="22"/>
  <c r="A22" i="22"/>
  <c r="C22" i="56" s="1"/>
  <c r="E22" i="22"/>
  <c r="H22" i="22"/>
  <c r="E24" i="22" s="1"/>
  <c r="F22" i="56" s="1"/>
  <c r="E26" i="22"/>
  <c r="G22" i="56" s="1"/>
  <c r="J3" i="21"/>
  <c r="K3" i="21"/>
  <c r="J4" i="21"/>
  <c r="K4" i="21"/>
  <c r="J5" i="21"/>
  <c r="K5" i="21"/>
  <c r="J6" i="21"/>
  <c r="K6" i="21"/>
  <c r="J7" i="21"/>
  <c r="K7" i="21"/>
  <c r="J8" i="21"/>
  <c r="K8" i="21"/>
  <c r="J9" i="21"/>
  <c r="K9" i="21"/>
  <c r="J10" i="21"/>
  <c r="K10" i="21"/>
  <c r="J11" i="21"/>
  <c r="K11" i="21"/>
  <c r="J12" i="21"/>
  <c r="K12" i="21"/>
  <c r="J13" i="21"/>
  <c r="K13" i="21"/>
  <c r="J14" i="21"/>
  <c r="K14" i="21"/>
  <c r="J15" i="21"/>
  <c r="K15" i="21"/>
  <c r="J16" i="21"/>
  <c r="K16" i="21"/>
  <c r="J17" i="21"/>
  <c r="K17" i="21"/>
  <c r="J18" i="21"/>
  <c r="K18" i="21"/>
  <c r="J19" i="21"/>
  <c r="K19" i="21"/>
  <c r="A20" i="21"/>
  <c r="C23" i="56" s="1"/>
  <c r="E20" i="21"/>
  <c r="D21" i="21" s="1"/>
  <c r="D23" i="56" s="1"/>
  <c r="H20" i="21"/>
  <c r="D22" i="21" s="1"/>
  <c r="F23" i="56" s="1"/>
  <c r="A19" i="20"/>
  <c r="C12" i="56" s="1"/>
  <c r="E19" i="20"/>
  <c r="L20" i="20" s="1"/>
  <c r="H19" i="20"/>
  <c r="D22" i="20" s="1"/>
  <c r="D6" i="56" s="1"/>
  <c r="I19" i="20"/>
  <c r="D24" i="20" s="1"/>
  <c r="E6" i="56" s="1"/>
  <c r="J19" i="20"/>
  <c r="L19" i="20"/>
  <c r="D23" i="20" s="1"/>
  <c r="H6" i="56" s="1"/>
  <c r="M19" i="20"/>
  <c r="D25" i="20" s="1"/>
  <c r="I6" i="56" s="1"/>
  <c r="O19" i="20"/>
  <c r="D27" i="20" s="1"/>
  <c r="K6" i="56" s="1"/>
  <c r="P19" i="20"/>
  <c r="Y22" i="20" s="1"/>
  <c r="D12" i="56" s="1"/>
  <c r="Q19" i="20"/>
  <c r="Y24" i="20" s="1"/>
  <c r="E12" i="56" s="1"/>
  <c r="S19" i="20"/>
  <c r="Y26" i="20" s="1"/>
  <c r="G12" i="56" s="1"/>
  <c r="T19" i="20"/>
  <c r="Y23" i="20" s="1"/>
  <c r="U19" i="20"/>
  <c r="W19" i="20"/>
  <c r="Y27" i="20" s="1"/>
  <c r="K12" i="56" s="1"/>
  <c r="Y19" i="20"/>
  <c r="D31" i="20" s="1"/>
  <c r="M6" i="56" s="1"/>
  <c r="Z19" i="20"/>
  <c r="D30" i="20" s="1"/>
  <c r="L6" i="56" s="1"/>
  <c r="AB19" i="20"/>
  <c r="Y31" i="20" s="1"/>
  <c r="M12" i="56" s="1"/>
  <c r="AC19" i="20"/>
  <c r="Y30" i="20" s="1"/>
  <c r="L12" i="56" s="1"/>
  <c r="K20" i="36" l="1"/>
  <c r="D23" i="36" s="1"/>
  <c r="O28" i="56" s="1"/>
  <c r="K18" i="41"/>
  <c r="N23" i="56" s="1"/>
  <c r="E20" i="41"/>
  <c r="J18" i="37"/>
  <c r="E22" i="37" s="1"/>
  <c r="O22" i="56" s="1"/>
  <c r="K20" i="25"/>
  <c r="J21" i="24"/>
  <c r="D24" i="24" s="1"/>
  <c r="H25" i="56" s="1"/>
  <c r="K20" i="23"/>
  <c r="D24" i="23" s="1"/>
  <c r="G24" i="56" s="1"/>
  <c r="J20" i="21"/>
  <c r="D23" i="21" s="1"/>
  <c r="H23" i="56" s="1"/>
  <c r="J22" i="22"/>
  <c r="E25" i="22" s="1"/>
  <c r="H22" i="56" s="1"/>
  <c r="K18" i="56"/>
  <c r="I18" i="56"/>
  <c r="M18" i="56"/>
  <c r="N18" i="56"/>
  <c r="L18" i="56"/>
  <c r="J18" i="56"/>
  <c r="G18" i="56"/>
  <c r="D18" i="56"/>
  <c r="C18" i="56"/>
  <c r="B18" i="56"/>
  <c r="F18" i="56"/>
  <c r="E18" i="56"/>
  <c r="I37" i="44"/>
  <c r="E23" i="22"/>
  <c r="D22" i="56" s="1"/>
  <c r="J20" i="23"/>
  <c r="K21" i="24"/>
  <c r="J20" i="25"/>
  <c r="K20" i="27"/>
  <c r="E22" i="28"/>
  <c r="L20" i="28"/>
  <c r="D21" i="33"/>
  <c r="D36" i="56" s="1"/>
  <c r="D25" i="34"/>
  <c r="L27" i="56" s="1"/>
  <c r="E19" i="37"/>
  <c r="K22" i="56" s="1"/>
  <c r="K19" i="45"/>
  <c r="D22" i="46"/>
  <c r="K21" i="29"/>
  <c r="A21" i="30"/>
  <c r="L20" i="31"/>
  <c r="D22" i="35"/>
  <c r="F34" i="56" s="1"/>
  <c r="E21" i="37"/>
  <c r="N22" i="56" s="1"/>
  <c r="N16" i="38"/>
  <c r="Y25" i="20"/>
  <c r="I12" i="56" s="1"/>
  <c r="I13" i="56" s="1"/>
  <c r="D28" i="20"/>
  <c r="F6" i="56" s="1"/>
  <c r="I7" i="56" s="1"/>
  <c r="K20" i="21"/>
  <c r="D22" i="23"/>
  <c r="F24" i="56" s="1"/>
  <c r="D22" i="24"/>
  <c r="D25" i="56" s="1"/>
  <c r="K20" i="26"/>
  <c r="K22" i="29"/>
  <c r="D23" i="31"/>
  <c r="H33" i="56" s="1"/>
  <c r="K20" i="34"/>
  <c r="D17" i="38"/>
  <c r="D19" i="39"/>
  <c r="D21" i="39" s="1"/>
  <c r="L16" i="39"/>
  <c r="D17" i="40"/>
  <c r="L16" i="40"/>
  <c r="J18" i="41"/>
  <c r="O23" i="56" s="1"/>
  <c r="D24" i="25"/>
  <c r="G26" i="56" s="1"/>
  <c r="L20" i="35"/>
  <c r="L20" i="42"/>
  <c r="H18" i="56" l="1"/>
  <c r="E21" i="41"/>
  <c r="O18" i="56"/>
  <c r="E24" i="42"/>
  <c r="D24" i="35"/>
  <c r="G34" i="56" s="1"/>
  <c r="D23" i="34"/>
  <c r="O27" i="56" s="1"/>
  <c r="K22" i="28"/>
  <c r="K21" i="27"/>
  <c r="D23" i="25"/>
  <c r="H26" i="56" s="1"/>
  <c r="E22" i="41"/>
  <c r="D24" i="21"/>
  <c r="G23" i="56" s="1"/>
  <c r="D25" i="24"/>
  <c r="G25" i="56" s="1"/>
  <c r="D24" i="26"/>
  <c r="G27" i="56" s="1"/>
  <c r="D24" i="31"/>
  <c r="G33" i="56" s="1"/>
  <c r="D23" i="45"/>
  <c r="D23" i="23"/>
  <c r="H24" i="56" s="1"/>
  <c r="X10" i="5" l="1"/>
  <c r="W10" i="5"/>
  <c r="V10" i="5"/>
  <c r="U10" i="5"/>
  <c r="T10" i="5"/>
  <c r="S10" i="5"/>
  <c r="R10" i="5"/>
  <c r="Q10" i="5"/>
  <c r="P10" i="5"/>
  <c r="O10" i="5"/>
  <c r="M10" i="5"/>
  <c r="L10" i="5"/>
  <c r="K10" i="5"/>
  <c r="J10" i="5"/>
  <c r="I10" i="5"/>
  <c r="F10" i="5"/>
  <c r="H10" i="5"/>
  <c r="G10" i="5"/>
  <c r="D10" i="5"/>
  <c r="E10" i="5"/>
</calcChain>
</file>

<file path=xl/sharedStrings.xml><?xml version="1.0" encoding="utf-8"?>
<sst xmlns="http://schemas.openxmlformats.org/spreadsheetml/2006/main" count="1690" uniqueCount="789">
  <si>
    <t>تقرير سفينة</t>
  </si>
  <si>
    <t>اسم السفينة</t>
  </si>
  <si>
    <t>الارساء</t>
  </si>
  <si>
    <t>الوكالة</t>
  </si>
  <si>
    <t>الشحنة</t>
  </si>
  <si>
    <t>الحمولة</t>
  </si>
  <si>
    <t>بداية العمل</t>
  </si>
  <si>
    <t>التخزين</t>
  </si>
  <si>
    <t>العمال</t>
  </si>
  <si>
    <t>الرصيف</t>
  </si>
  <si>
    <t>التاريخ</t>
  </si>
  <si>
    <t>الساعة</t>
  </si>
  <si>
    <t>بالطن</t>
  </si>
  <si>
    <t>بالعدد</t>
  </si>
  <si>
    <t>مصنفين</t>
  </si>
  <si>
    <t>مؤقتين</t>
  </si>
  <si>
    <t>حركة المناولة اليومية للسفينة</t>
  </si>
  <si>
    <t>التفريغ اليومي</t>
  </si>
  <si>
    <t>الشحن اليومي</t>
  </si>
  <si>
    <t>حاويات 20 قدم</t>
  </si>
  <si>
    <t>حاويات 40 قدم</t>
  </si>
  <si>
    <t>معبئة</t>
  </si>
  <si>
    <t>مبردة</t>
  </si>
  <si>
    <t>فارغة</t>
  </si>
  <si>
    <t>معبة</t>
  </si>
  <si>
    <t>مسطح</t>
  </si>
  <si>
    <t>تاريخ الارساء</t>
  </si>
  <si>
    <t>ت</t>
  </si>
  <si>
    <t>ارشيف السفن</t>
  </si>
  <si>
    <t>تقرير السفينة</t>
  </si>
  <si>
    <t>اسم الوكالة</t>
  </si>
  <si>
    <t>الهاتف</t>
  </si>
  <si>
    <t>الوكالات</t>
  </si>
  <si>
    <t>الاسم</t>
  </si>
  <si>
    <t>رقم التصريح</t>
  </si>
  <si>
    <t>المصرف</t>
  </si>
  <si>
    <t>الفرع</t>
  </si>
  <si>
    <t>رقم الحساب</t>
  </si>
  <si>
    <t>الرقم المالي</t>
  </si>
  <si>
    <t>الوحدة</t>
  </si>
  <si>
    <t>العمال المصنفين</t>
  </si>
  <si>
    <t>جرمة</t>
  </si>
  <si>
    <t>الاسطرلاب</t>
  </si>
  <si>
    <t>أعالي البحار</t>
  </si>
  <si>
    <t>الهيبلو</t>
  </si>
  <si>
    <t>المنتظمة</t>
  </si>
  <si>
    <t>حاويات</t>
  </si>
  <si>
    <t>النوع</t>
  </si>
  <si>
    <t>قمح</t>
  </si>
  <si>
    <t>ذرة</t>
  </si>
  <si>
    <t>شعير</t>
  </si>
  <si>
    <t>صويا</t>
  </si>
  <si>
    <t>برسيم</t>
  </si>
  <si>
    <t>نخالة</t>
  </si>
  <si>
    <t>أرز سائب</t>
  </si>
  <si>
    <t>اعلاف مكيسة</t>
  </si>
  <si>
    <t>أرز مكيس</t>
  </si>
  <si>
    <t>زلط</t>
  </si>
  <si>
    <t>اسمنت سائب</t>
  </si>
  <si>
    <t>اسمنت مكيس</t>
  </si>
  <si>
    <t xml:space="preserve">سكر </t>
  </si>
  <si>
    <t>دقيق</t>
  </si>
  <si>
    <t>بطاطا</t>
  </si>
  <si>
    <t>رخام</t>
  </si>
  <si>
    <t>موز</t>
  </si>
  <si>
    <t>ابقار</t>
  </si>
  <si>
    <t>اغنام</t>
  </si>
  <si>
    <t>إبل</t>
  </si>
  <si>
    <t>حديد</t>
  </si>
  <si>
    <t>سيارات</t>
  </si>
  <si>
    <t>شاحنات</t>
  </si>
  <si>
    <t>اليات</t>
  </si>
  <si>
    <t>دراجة نارية</t>
  </si>
  <si>
    <t>قارب</t>
  </si>
  <si>
    <t>طرود</t>
  </si>
  <si>
    <t>زيت</t>
  </si>
  <si>
    <t>إسفلت</t>
  </si>
  <si>
    <t>خشب</t>
  </si>
  <si>
    <t>فرج أحمد الفطيسى</t>
  </si>
  <si>
    <t>عصام عبد السلام أبوشعالة</t>
  </si>
  <si>
    <t>إبراهيم عبد السلام شكاب</t>
  </si>
  <si>
    <t>أسامة على العاقل</t>
  </si>
  <si>
    <t>أحمد عمر مسعود</t>
  </si>
  <si>
    <t>محمد على الطويل</t>
  </si>
  <si>
    <t>لطفي محمد الودانى</t>
  </si>
  <si>
    <t>فرج محمد عبد القادر</t>
  </si>
  <si>
    <t>يوسف محمد المنصوري</t>
  </si>
  <si>
    <t>عمر محمد الترهونى</t>
  </si>
  <si>
    <t>يونس إمحمد يونس</t>
  </si>
  <si>
    <t>عبد الله الزائر محمد</t>
  </si>
  <si>
    <t>حسين المبروك رزق</t>
  </si>
  <si>
    <t>مصطفى عمار راشد</t>
  </si>
  <si>
    <t>عبد الرحمن شعبان البصال</t>
  </si>
  <si>
    <t>الشنشان أحمد حكم</t>
  </si>
  <si>
    <t>جمعة العيدى جمعة</t>
  </si>
  <si>
    <t>رجب محمد عثمان</t>
  </si>
  <si>
    <t>منصور ميلود فنان</t>
  </si>
  <si>
    <t>فوزى سالم خليفة</t>
  </si>
  <si>
    <t>عبد السلام اللطيف خليفة</t>
  </si>
  <si>
    <t>عبد الناصر محمد السلينى</t>
  </si>
  <si>
    <t>محمد عبد الله عبد السلام</t>
  </si>
  <si>
    <t>الهادى حسين الحمرونى</t>
  </si>
  <si>
    <t>عبد الغنى إبراهيم التاجور</t>
  </si>
  <si>
    <t>مختار الشيبانى عبد الله</t>
  </si>
  <si>
    <t>محمد الفيتورى محمد</t>
  </si>
  <si>
    <t>الصيد محمد بركة</t>
  </si>
  <si>
    <t>لطفى حسن الزليطنى</t>
  </si>
  <si>
    <t>الصادق على رحومة</t>
  </si>
  <si>
    <t>على عبد السلام اليعقوبى</t>
  </si>
  <si>
    <t>سعيد محمد على</t>
  </si>
  <si>
    <t>خليل عبد الله عبد السلام</t>
  </si>
  <si>
    <t>مصطفى عامر أحمد</t>
  </si>
  <si>
    <t>مفتاح محمد عيسى</t>
  </si>
  <si>
    <t>الهادى رجب اليعقوبى</t>
  </si>
  <si>
    <t>على رمضان مازه</t>
  </si>
  <si>
    <t>محمد على الشاملى</t>
  </si>
  <si>
    <t>مصطفى محمد الترهونى</t>
  </si>
  <si>
    <t>على محمد السلينى</t>
  </si>
  <si>
    <t>عادل على الهمالى</t>
  </si>
  <si>
    <t>عادل رمضان كويس</t>
  </si>
  <si>
    <t>عبد الواحد مفتاح الشتيوى</t>
  </si>
  <si>
    <t>سالم على عريبى</t>
  </si>
  <si>
    <t>مفتاح الصيد الحداد</t>
  </si>
  <si>
    <t>صلاح عبد الوهاب المصراتى</t>
  </si>
  <si>
    <t>عادل عبد السلام الحمرونى</t>
  </si>
  <si>
    <t>هشام محمد عرعارة</t>
  </si>
  <si>
    <t>طارق مسعود سعد</t>
  </si>
  <si>
    <t>على مسعود إمعتيق</t>
  </si>
  <si>
    <t>أحمد الهادى مادى</t>
  </si>
  <si>
    <t>أحمد محمد القدرى</t>
  </si>
  <si>
    <t>خالد البهلول المصراتى</t>
  </si>
  <si>
    <t>سالم دخيل أبوزقية</t>
  </si>
  <si>
    <t>محمد أبوعجيلة حلب</t>
  </si>
  <si>
    <t>صلاح محمد عون</t>
  </si>
  <si>
    <t>عبد العظيم مصطفى بن رمضان</t>
  </si>
  <si>
    <t>البدرى عاشور حنيش</t>
  </si>
  <si>
    <t>أيمن إمحمد البعوى</t>
  </si>
  <si>
    <t>أحمد مصطفى ختريش</t>
  </si>
  <si>
    <t>الهادى الصادق على</t>
  </si>
  <si>
    <t>محمد محمود بن ضوء</t>
  </si>
  <si>
    <t>خالد شعبان محمد التل</t>
  </si>
  <si>
    <t>حاتم الهادى كرسع</t>
  </si>
  <si>
    <t>محمد عبد السلام نشنوش</t>
  </si>
  <si>
    <t>عادل أحمد الثومى</t>
  </si>
  <si>
    <t>يوسف منصور الشاوش</t>
  </si>
  <si>
    <t>عادل صالح الخوجه</t>
  </si>
  <si>
    <t>رياض على عبد العزيز الكيش</t>
  </si>
  <si>
    <t>عبد الباسط الفيتورى غنائم</t>
  </si>
  <si>
    <t>وليد حسين عبد النبي</t>
  </si>
  <si>
    <t>عبد السلام سعيد عبد الجلي</t>
  </si>
  <si>
    <t>ابوبكر محمد الكانونى</t>
  </si>
  <si>
    <t>إبراهيم عبدالله البالى</t>
  </si>
  <si>
    <t>على ميلاد محمد</t>
  </si>
  <si>
    <t>إبراهيم مفتاح القمودى</t>
  </si>
  <si>
    <t>الحبيب رمضان حمودة</t>
  </si>
  <si>
    <t>عبد الحميد بشير محمد</t>
  </si>
  <si>
    <t>الفيتورى محمد سويسى</t>
  </si>
  <si>
    <t>طلال مختار ابوغولة</t>
  </si>
  <si>
    <t>نادر محمد الدخاخنى</t>
  </si>
  <si>
    <t>عزالدين عثمان العالم</t>
  </si>
  <si>
    <t>محمد على رمضان القطيوى</t>
  </si>
  <si>
    <t>صلاح محمد فرحات</t>
  </si>
  <si>
    <t>محمود محمد حسن</t>
  </si>
  <si>
    <t>حموده علي محمد الجائر</t>
  </si>
  <si>
    <t>على عبد الباسط العاقل</t>
  </si>
  <si>
    <t>العاقل مفتاح هدية</t>
  </si>
  <si>
    <t>سميح صالح الشعافى</t>
  </si>
  <si>
    <t>عادل عثمان عموش</t>
  </si>
  <si>
    <t>طارق يونس عبزه</t>
  </si>
  <si>
    <t>مفتاح جمعة ابوشرنته</t>
  </si>
  <si>
    <t>رمضان السنوسي بن عمران</t>
  </si>
  <si>
    <t>عبد المنعم عبد الرحمن القلهود</t>
  </si>
  <si>
    <t>ميلاد محمد سليم</t>
  </si>
  <si>
    <t>جمال سالم العجيلى</t>
  </si>
  <si>
    <t>مصطفى محمد أمهاجر</t>
  </si>
  <si>
    <t>عبد السلام على مراد</t>
  </si>
  <si>
    <t>وسام الفيتورى غنائم</t>
  </si>
  <si>
    <t xml:space="preserve">عبد السلام  عبدالرزاق الحاراثى </t>
  </si>
  <si>
    <t xml:space="preserve">عصام صالح على </t>
  </si>
  <si>
    <t>فاطمة الظريف محمد</t>
  </si>
  <si>
    <t>عبد الرزاق محمد الكموشى</t>
  </si>
  <si>
    <t>محمد الصادق عيسى</t>
  </si>
  <si>
    <t>علاء الدين إبراهيم محمص</t>
  </si>
  <si>
    <t>سالم العمارى المعدانى</t>
  </si>
  <si>
    <t>أنور إبراهيم محمص</t>
  </si>
  <si>
    <t>خليفة على بن حامد</t>
  </si>
  <si>
    <t>العجيلى نصر المبروك</t>
  </si>
  <si>
    <t>عيد مسعود سعد الله</t>
  </si>
  <si>
    <t>محمد سليمان عثمان الفقير</t>
  </si>
  <si>
    <t>خالد المنصف أحمد</t>
  </si>
  <si>
    <t>سليم على مليطان</t>
  </si>
  <si>
    <t xml:space="preserve">صلاح محمد الرحال </t>
  </si>
  <si>
    <t>عبد الرزاق المبروك هروس</t>
  </si>
  <si>
    <t>عبد السلام إبراهيم عرور</t>
  </si>
  <si>
    <t>سالم خليفة ابوكليش</t>
  </si>
  <si>
    <t>زائد ميلاد الطبيل</t>
  </si>
  <si>
    <t>على محمد المقعى</t>
  </si>
  <si>
    <t>حسين محمد خليفة</t>
  </si>
  <si>
    <t>محفوظ محمد رمضان</t>
  </si>
  <si>
    <t>أسامة منصور محمود</t>
  </si>
  <si>
    <t>محمد أحمد سويدان</t>
  </si>
  <si>
    <t>خالد محمد عزوز</t>
  </si>
  <si>
    <t>رجب محمد عامر</t>
  </si>
  <si>
    <t>رضاء عبد الله حبلوص</t>
  </si>
  <si>
    <t>فرج محمد المبروك</t>
  </si>
  <si>
    <t>ابوبكر ضوء سعيد البشرى</t>
  </si>
  <si>
    <t>عادل ابوبكر مسعود الحامدى</t>
  </si>
  <si>
    <t>مهند رمضان عبد السلام</t>
  </si>
  <si>
    <t>نورى محمد حميدة هروس</t>
  </si>
  <si>
    <t>وجدي مصباح منصور الريشى</t>
  </si>
  <si>
    <t>عاشور الجيلانى الزطرينى</t>
  </si>
  <si>
    <t>حاتم على خليفة</t>
  </si>
  <si>
    <t xml:space="preserve">أحمد محمد عبد السلام </t>
  </si>
  <si>
    <t>محمد محفوظ ابوزعنين</t>
  </si>
  <si>
    <t xml:space="preserve">المنجى حسين على </t>
  </si>
  <si>
    <t>محمد مسعود الفيلالى</t>
  </si>
  <si>
    <t xml:space="preserve">وليد مصباح الكموشى </t>
  </si>
  <si>
    <t xml:space="preserve">وجدي الهادي الدرباك </t>
  </si>
  <si>
    <t>محمد محمد مسعود</t>
  </si>
  <si>
    <t>السني محمد محمد السلينى</t>
  </si>
  <si>
    <t xml:space="preserve">محمد مصباح الكموشى </t>
  </si>
  <si>
    <t>فتحي أحمد ابوتاهية</t>
  </si>
  <si>
    <t xml:space="preserve">عطية حسين ابوطبل </t>
  </si>
  <si>
    <t>فتحي حسين الزيانى</t>
  </si>
  <si>
    <t>حاتم محمد الهادي</t>
  </si>
  <si>
    <t>سليمان عياد الخبولى</t>
  </si>
  <si>
    <t>ناجى محمود ميلاد الصالحى</t>
  </si>
  <si>
    <t>طارق محمد الشاوش</t>
  </si>
  <si>
    <t>سامي شعبان الطاهر</t>
  </si>
  <si>
    <t>محمد ابوعجيلة عياد</t>
  </si>
  <si>
    <t>عبد الرزاق الزروق الرتيمى</t>
  </si>
  <si>
    <t>محمد النورى محمد</t>
  </si>
  <si>
    <t>منير جمعة العيدى</t>
  </si>
  <si>
    <t>ناصر إبراهيم محمد</t>
  </si>
  <si>
    <t>محمود أحمد المريمى</t>
  </si>
  <si>
    <t>عادل عبد الرزاق ابوزوده</t>
  </si>
  <si>
    <t>إبراهيم عبد الله محمد</t>
  </si>
  <si>
    <t>على مفتاح بن سعيد</t>
  </si>
  <si>
    <t>خالد على التسعى</t>
  </si>
  <si>
    <t>على مسعود القرقوطى</t>
  </si>
  <si>
    <t>كمال على القاضى</t>
  </si>
  <si>
    <t>وليد مسعود القرقوطى</t>
  </si>
  <si>
    <t>محمد العمارى المرغنى</t>
  </si>
  <si>
    <t>أدريس سليمان العياط</t>
  </si>
  <si>
    <t xml:space="preserve">محمد نورى حراقة </t>
  </si>
  <si>
    <t>خالد ابوبكر محمد</t>
  </si>
  <si>
    <t>سليمان الطاهر بريون</t>
  </si>
  <si>
    <t>الهادى عبد الله المدنى</t>
  </si>
  <si>
    <t>بشير رمضان الخنفاس</t>
  </si>
  <si>
    <t xml:space="preserve">عبد الله ميلود الجليدى </t>
  </si>
  <si>
    <t>طارق عبد السلام النعاس</t>
  </si>
  <si>
    <t xml:space="preserve">ابو عجيلة طاهر كريم </t>
  </si>
  <si>
    <t>معتز عبد السلام ابو سليانه</t>
  </si>
  <si>
    <t>عبد العظيم محمد شنشن</t>
  </si>
  <si>
    <t>يونس عبد الرحمن الزليطنى</t>
  </si>
  <si>
    <t xml:space="preserve">على الطاهر على </t>
  </si>
  <si>
    <t>أدريس عبد السلام محمد</t>
  </si>
  <si>
    <t>ابوبكر على الغناى</t>
  </si>
  <si>
    <t>رمضان حمدان ابوجراد</t>
  </si>
  <si>
    <t>عزالدين حسين بيت المال</t>
  </si>
  <si>
    <t>عبد الله أحمد الهادى</t>
  </si>
  <si>
    <t>مصطفى عمر الشائبى</t>
  </si>
  <si>
    <t>محمد خليفة الجانكو</t>
  </si>
  <si>
    <t>جلال مفتاح فرج</t>
  </si>
  <si>
    <t>عبد الحميد مسعود فرج</t>
  </si>
  <si>
    <t>عادل رمضان هروس</t>
  </si>
  <si>
    <t>محمد عمار البوزيدى</t>
  </si>
  <si>
    <t>صالح محمود القماطى</t>
  </si>
  <si>
    <t>عبد الحميد عبد الله اللافى</t>
  </si>
  <si>
    <t>أمجد مصطفى القيادى</t>
  </si>
  <si>
    <t>بشير مسعود شيبوب</t>
  </si>
  <si>
    <t>عمر محمد ديوب</t>
  </si>
  <si>
    <t>عماد على الأسطى</t>
  </si>
  <si>
    <t>عبد المجيد بشير حمودة</t>
  </si>
  <si>
    <t>عامر رجب القماطى</t>
  </si>
  <si>
    <t>أحمد البهلول الزروق</t>
  </si>
  <si>
    <t>نور الدين مفتاح قريفه</t>
  </si>
  <si>
    <t>خيرى أحمد المرجينى</t>
  </si>
  <si>
    <t>ابوبكر على ابو خريص</t>
  </si>
  <si>
    <t>سعد أحمد مسعود</t>
  </si>
  <si>
    <t>مفتاح عمار حسين</t>
  </si>
  <si>
    <t>عبد المنعم عمران عبد السلام</t>
  </si>
  <si>
    <t>كامل سلطان غريبة</t>
  </si>
  <si>
    <t>رمضان الصادق ونيس</t>
  </si>
  <si>
    <t>سعيد محمد سعيد</t>
  </si>
  <si>
    <t>حسين العجيلى عقيل</t>
  </si>
  <si>
    <t>عياد محمد عبد الله</t>
  </si>
  <si>
    <t>عاشور مسعود الزيانى</t>
  </si>
  <si>
    <t>سالم خليل النعاس</t>
  </si>
  <si>
    <t>محمد سالم الشفترى</t>
  </si>
  <si>
    <t>عيسى مصباح عكعك</t>
  </si>
  <si>
    <t>طلال الصادق الهلاوى</t>
  </si>
  <si>
    <t>رمضان فرج شقلوف</t>
  </si>
  <si>
    <t>ناجى الطاهر القذافى</t>
  </si>
  <si>
    <t>حسين محمد المجراب</t>
  </si>
  <si>
    <t>محمد على أحمد المتنانى</t>
  </si>
  <si>
    <t>رجب اللافى الأحول</t>
  </si>
  <si>
    <t>إيهاب على محمد</t>
  </si>
  <si>
    <t>الحبيب جمعة الجعفري</t>
  </si>
  <si>
    <t xml:space="preserve">أنيس عياد على </t>
  </si>
  <si>
    <t>عزا لدين أمحمد الدرهوبى</t>
  </si>
  <si>
    <t>رمضان جمعة أرحومة</t>
  </si>
  <si>
    <t>عبد الباسط مصطفى بن رمضان</t>
  </si>
  <si>
    <t>إبراهيم أحمد العبانى</t>
  </si>
  <si>
    <t>يوسف فرج المنصوري</t>
  </si>
  <si>
    <t>محمد أنور شويشين</t>
  </si>
  <si>
    <t>عبد الروؤف رحية</t>
  </si>
  <si>
    <t>معتز أحمد مراد</t>
  </si>
  <si>
    <t>فرج عبد السلام قشوط</t>
  </si>
  <si>
    <t>عبد الفتاح عيسى تمسكت</t>
  </si>
  <si>
    <t>خالد محمد عبد الحفيظ بلال</t>
  </si>
  <si>
    <t>عبد الهادي البهلول الحبيشى</t>
  </si>
  <si>
    <t>عادل عمار فرج ارحومة</t>
  </si>
  <si>
    <t>صلاح محمد التركي</t>
  </si>
  <si>
    <t>عبد الباسط محمد ناجى</t>
  </si>
  <si>
    <t>عبد السلام مصباح بحر</t>
  </si>
  <si>
    <t>عادل على مسعود</t>
  </si>
  <si>
    <t>منير مصطفى ابوساق</t>
  </si>
  <si>
    <t>صبحي خليفة عبد الله</t>
  </si>
  <si>
    <t>عادل زائد سعيد</t>
  </si>
  <si>
    <t>مسعود على العويمرى</t>
  </si>
  <si>
    <t>خليفة  بشير اللافى</t>
  </si>
  <si>
    <t>على سالم المبروك</t>
  </si>
  <si>
    <t>عبد السلام محمد سالم</t>
  </si>
  <si>
    <t>طارق محمد الشريف</t>
  </si>
  <si>
    <t>عبد الرزاق على محمد</t>
  </si>
  <si>
    <t>أنور محمد مفتاح عبد السلام</t>
  </si>
  <si>
    <t>طارق عيسى عسكر</t>
  </si>
  <si>
    <t>محمد إبراهيم عون</t>
  </si>
  <si>
    <t>عماد المبروك بنور</t>
  </si>
  <si>
    <t>رجب أحميدة ابوفارس</t>
  </si>
  <si>
    <t>لطفي على الدراهى</t>
  </si>
  <si>
    <t>عبد المنعم مفتاح ارحومة</t>
  </si>
  <si>
    <t>محمد سالم محمد عمار</t>
  </si>
  <si>
    <t>مصطفى مختار عبد الله الحاجى</t>
  </si>
  <si>
    <t>خالد حسين بليبلو</t>
  </si>
  <si>
    <t>محمد بشير صالح</t>
  </si>
  <si>
    <t>فرج محمد بشير الشريف</t>
  </si>
  <si>
    <t>عزالدين محمد المصروب</t>
  </si>
  <si>
    <t>على جمعة الطاهر</t>
  </si>
  <si>
    <t>عمار فرج أرحومة</t>
  </si>
  <si>
    <t>محمد على اليسير</t>
  </si>
  <si>
    <t>عبد المولى المبروك الرتيمى</t>
  </si>
  <si>
    <t>عادل خليفة فرج</t>
  </si>
  <si>
    <t>عمر على عطية  ديره</t>
  </si>
  <si>
    <t>حسين فرج التائب</t>
  </si>
  <si>
    <t>الضاوى عثمان الحبيشى</t>
  </si>
  <si>
    <t>الصادق الصغير الحبيشى</t>
  </si>
  <si>
    <t>خالد خليفة رمضان</t>
  </si>
  <si>
    <t>طارق سالم ابوقرين</t>
  </si>
  <si>
    <t>شكرى الحبيب محمد</t>
  </si>
  <si>
    <t>عمر ميلاد الراشدى</t>
  </si>
  <si>
    <t>محمد ميلاد المرجينى</t>
  </si>
  <si>
    <t>عبد القادر ابوبكر عبد القادر</t>
  </si>
  <si>
    <t>على عمار الجمى</t>
  </si>
  <si>
    <t>أكرم ابوالقاسم حقاف</t>
  </si>
  <si>
    <t>موسى محمد هندر</t>
  </si>
  <si>
    <t>صلاح إبراهيم الككلى</t>
  </si>
  <si>
    <t>خيرى محمد دله</t>
  </si>
  <si>
    <t>مختار إسماعيل الزكار</t>
  </si>
  <si>
    <t>محمد خليفة فرج ابوفارس</t>
  </si>
  <si>
    <t>عبد السلام عبد الحفيظ عقيل</t>
  </si>
  <si>
    <t>محمد خليفة بن حميدة</t>
  </si>
  <si>
    <t>ميلود على مخزوم</t>
  </si>
  <si>
    <t>حسن عبد السلام عبد الله</t>
  </si>
  <si>
    <t>محمد المهدي البكوش</t>
  </si>
  <si>
    <t>مفتاح على أندير</t>
  </si>
  <si>
    <t>عدنان على معروف</t>
  </si>
  <si>
    <t>ميلاد عبد الحفيظ محمد</t>
  </si>
  <si>
    <t>نورالدين محمد الفرجانى</t>
  </si>
  <si>
    <t>عبد الرزاق محمد جحيدر</t>
  </si>
  <si>
    <t>أنتصار مفتاح صالح</t>
  </si>
  <si>
    <t>نعيمة محمد عتيق</t>
  </si>
  <si>
    <t>ناجية محمد عبد الكريم</t>
  </si>
  <si>
    <t xml:space="preserve">المنصف الصادق خليفة </t>
  </si>
  <si>
    <t>محمد عامر ابوسته</t>
  </si>
  <si>
    <t>عبد القادر عبد الله محمد</t>
  </si>
  <si>
    <t>عماد سليمان شفشوف</t>
  </si>
  <si>
    <t>حسن محمد العجيلى</t>
  </si>
  <si>
    <t>طلال محمد الهمالى</t>
  </si>
  <si>
    <t>يوسف ميلاد بعره</t>
  </si>
  <si>
    <t>محمد حسن النائلى</t>
  </si>
  <si>
    <t>العمارى عبد الله الهدار</t>
  </si>
  <si>
    <t>عمر حسن الحراري</t>
  </si>
  <si>
    <t>ابوعجيلة عياد مسعود</t>
  </si>
  <si>
    <t>هشام المر غنى الطويل</t>
  </si>
  <si>
    <t>خليفة إبراهيم االديب</t>
  </si>
  <si>
    <t xml:space="preserve">ابوعجيلة محمد أحمد </t>
  </si>
  <si>
    <t>فرج على فرج</t>
  </si>
  <si>
    <t>عياد على رمضان</t>
  </si>
  <si>
    <t>أسامة محمد المغربي</t>
  </si>
  <si>
    <t xml:space="preserve">فتحي فرج والى </t>
  </si>
  <si>
    <t>حسين مسعود رحيل</t>
  </si>
  <si>
    <t>فتحي الهادي ابوسنينه</t>
  </si>
  <si>
    <t>حسين المبروك التليسى</t>
  </si>
  <si>
    <t>سالم محمد دخيل</t>
  </si>
  <si>
    <t>الحبيب هلال الوشتانى</t>
  </si>
  <si>
    <t>محمد عبد الله التقازى</t>
  </si>
  <si>
    <t>عمران العيدى جمعة</t>
  </si>
  <si>
    <t>فرج عبد العزيز فرج</t>
  </si>
  <si>
    <t>سالم محمد سالم</t>
  </si>
  <si>
    <t>ميلود على ميلاد</t>
  </si>
  <si>
    <t>محمد عبد السلام الفزانى</t>
  </si>
  <si>
    <t>حسين عبد السلام حسين</t>
  </si>
  <si>
    <t>عبد الرزاق خليفة فنان</t>
  </si>
  <si>
    <t>عبد الله عبد الحميد احتيوش</t>
  </si>
  <si>
    <t>محمود عبد السلام معروف</t>
  </si>
  <si>
    <t>على مفتاح المجدوب</t>
  </si>
  <si>
    <t>خالد محمد عبد الحفيظ الديب</t>
  </si>
  <si>
    <t>الهادى خليفة بانى</t>
  </si>
  <si>
    <t>عبد الكريم أحمد الهاشمى</t>
  </si>
  <si>
    <t>بنور ميلاد على الترهونى</t>
  </si>
  <si>
    <t>عمر محمد الوزانى</t>
  </si>
  <si>
    <t>جمال الصادق الغنيمى</t>
  </si>
  <si>
    <t xml:space="preserve">الزوام أحمد محمد </t>
  </si>
  <si>
    <t>فوزى أمحمد نوح</t>
  </si>
  <si>
    <t>مسعود خليفة القرقوطى</t>
  </si>
  <si>
    <t xml:space="preserve">سالم فرج على </t>
  </si>
  <si>
    <t xml:space="preserve">موسى محمد عبد الله </t>
  </si>
  <si>
    <t>عادل الصادق عطية</t>
  </si>
  <si>
    <t>عصام معمر البديرى</t>
  </si>
  <si>
    <t>عبد السلام أحمد طبطابه</t>
  </si>
  <si>
    <t>شكري محمد دياب</t>
  </si>
  <si>
    <t>عادل على حامد</t>
  </si>
  <si>
    <t>عادل رمضان الصادق</t>
  </si>
  <si>
    <t xml:space="preserve">جلال محمد ابو غوفه </t>
  </si>
  <si>
    <t>عبد الوهاب جمعة خليفة</t>
  </si>
  <si>
    <t>كامل على مريقات</t>
  </si>
  <si>
    <t>م / رئيس الوحد</t>
  </si>
  <si>
    <t>عداد</t>
  </si>
  <si>
    <t>رئيس مكتب</t>
  </si>
  <si>
    <t>مشغل</t>
  </si>
  <si>
    <t>رئيس المحزن</t>
  </si>
  <si>
    <t>محرر مخلافات</t>
  </si>
  <si>
    <t>وناج</t>
  </si>
  <si>
    <t>رئيس</t>
  </si>
  <si>
    <t>القسم</t>
  </si>
  <si>
    <t>الشعاب</t>
  </si>
  <si>
    <t>العد</t>
  </si>
  <si>
    <t>تشغيل الاليات</t>
  </si>
  <si>
    <t>الاليات</t>
  </si>
  <si>
    <t>مخزن المعدات</t>
  </si>
  <si>
    <t>المخالفات</t>
  </si>
  <si>
    <t>الوناجة</t>
  </si>
  <si>
    <t>المناولة و التخزين</t>
  </si>
  <si>
    <t>العلم</t>
  </si>
  <si>
    <t>تاريخ الصنع</t>
  </si>
  <si>
    <t>نوع السفينة</t>
  </si>
  <si>
    <t>HESEN MOON</t>
  </si>
  <si>
    <t>OCENARMONIA</t>
  </si>
  <si>
    <t>OYIA STAR</t>
  </si>
  <si>
    <t>THREMAIKOS</t>
  </si>
  <si>
    <t>K.PLUTO</t>
  </si>
  <si>
    <t>ROYAL PESCADORES</t>
  </si>
  <si>
    <t>LAMAR</t>
  </si>
  <si>
    <t>MSC BELL</t>
  </si>
  <si>
    <t>MANSOUR.M</t>
  </si>
  <si>
    <t>ZINA J</t>
  </si>
  <si>
    <t>ST JERNA BORG</t>
  </si>
  <si>
    <t>GEYLA.K</t>
  </si>
  <si>
    <t>PLATRES</t>
  </si>
  <si>
    <t>ZERAN</t>
  </si>
  <si>
    <t>ALPHA LIVESTOCK</t>
  </si>
  <si>
    <t>AMAL STAR</t>
  </si>
  <si>
    <t>PLATRES PERUVIAN</t>
  </si>
  <si>
    <t>KRETA</t>
  </si>
  <si>
    <t>ABK TRADER</t>
  </si>
  <si>
    <t>ZEYBEK</t>
  </si>
  <si>
    <t>LADY RASHA</t>
  </si>
  <si>
    <t>QUANT CEMENT 4</t>
  </si>
  <si>
    <t>SAINT ROCH</t>
  </si>
  <si>
    <t>KOZA</t>
  </si>
  <si>
    <t>OSTRIA</t>
  </si>
  <si>
    <t>ANGEL SEHAM</t>
  </si>
  <si>
    <t>RITAJ-A</t>
  </si>
  <si>
    <t>OCEAN ENERGY</t>
  </si>
  <si>
    <t>NAFTOCEMENT 3</t>
  </si>
  <si>
    <t>HAMRA</t>
  </si>
  <si>
    <t>السيراد</t>
  </si>
  <si>
    <t>المحيط</t>
  </si>
  <si>
    <t>فجر المتوسط</t>
  </si>
  <si>
    <t>البحر المتوسط</t>
  </si>
  <si>
    <t>المحيط الهادي</t>
  </si>
  <si>
    <t>الشرق</t>
  </si>
  <si>
    <t>المركب</t>
  </si>
  <si>
    <t>القبطان</t>
  </si>
  <si>
    <t>باب المدينة</t>
  </si>
  <si>
    <t>الرقم الوطني</t>
  </si>
  <si>
    <t>اسماء السفن</t>
  </si>
  <si>
    <t>اسماء الارصفة</t>
  </si>
  <si>
    <t>الشعاب 1</t>
  </si>
  <si>
    <t>الشعاب 2</t>
  </si>
  <si>
    <t>المحطة 1</t>
  </si>
  <si>
    <t>المحطة 2</t>
  </si>
  <si>
    <t>اسم الرصيف</t>
  </si>
  <si>
    <t>الميزان</t>
  </si>
  <si>
    <t>التسليم المباشر</t>
  </si>
  <si>
    <t>الساحة 1</t>
  </si>
  <si>
    <t>الساحة 2</t>
  </si>
  <si>
    <t>الساحة 3</t>
  </si>
  <si>
    <t>الساحة 4</t>
  </si>
  <si>
    <t>الساحة 5</t>
  </si>
  <si>
    <t>الساحة 6</t>
  </si>
  <si>
    <t>المخازن</t>
  </si>
  <si>
    <t>نهاية الهمل</t>
  </si>
  <si>
    <t>بالوزن</t>
  </si>
  <si>
    <t>العدد</t>
  </si>
  <si>
    <t>التفريغ</t>
  </si>
  <si>
    <t>الشحن</t>
  </si>
  <si>
    <t>20"</t>
  </si>
  <si>
    <t>40"</t>
  </si>
  <si>
    <t>تفريغ</t>
  </si>
  <si>
    <t>معباءة</t>
  </si>
  <si>
    <t>مبرد</t>
  </si>
  <si>
    <t>فارغ</t>
  </si>
  <si>
    <t>مجموع الحاويات المفرغة</t>
  </si>
  <si>
    <t>مجموع الحاويات المشحونة</t>
  </si>
  <si>
    <t>حركة الحاويات</t>
  </si>
  <si>
    <t>التفتيش</t>
  </si>
  <si>
    <t>التسليم</t>
  </si>
  <si>
    <t>المجموع</t>
  </si>
  <si>
    <t xml:space="preserve">المفرغ </t>
  </si>
  <si>
    <t>عجز</t>
  </si>
  <si>
    <t>زيادة</t>
  </si>
  <si>
    <t>الوزن</t>
  </si>
  <si>
    <t xml:space="preserve">عجز </t>
  </si>
  <si>
    <t>ابل</t>
  </si>
  <si>
    <t>السفن العامة</t>
  </si>
  <si>
    <t>شحنات اضافية بالوزن</t>
  </si>
  <si>
    <t>شحنات اضافية بالعدد</t>
  </si>
  <si>
    <t>40" فارغة</t>
  </si>
  <si>
    <t>20" فارغة</t>
  </si>
  <si>
    <t xml:space="preserve"> 40" مبردة</t>
  </si>
  <si>
    <t>20" مبردة</t>
  </si>
  <si>
    <t>40" معباة</t>
  </si>
  <si>
    <t>20" معباة</t>
  </si>
  <si>
    <t>مجموع الاوزان المفرغة</t>
  </si>
  <si>
    <t>معباة</t>
  </si>
  <si>
    <t>شحنة اضافية</t>
  </si>
  <si>
    <t>الــشحن</t>
  </si>
  <si>
    <t>الــتـــــفريـــــــغ</t>
  </si>
  <si>
    <t xml:space="preserve">البداية </t>
  </si>
  <si>
    <t xml:space="preserve"> الارساء</t>
  </si>
  <si>
    <t>أسم السفينة</t>
  </si>
  <si>
    <t>مجموع وزن العجز عن الشحنات</t>
  </si>
  <si>
    <t xml:space="preserve">مجموع الوزن الزايد عن الشحنات </t>
  </si>
  <si>
    <t>مجموع الكميات المفرغة من الذرة</t>
  </si>
  <si>
    <t>مجموع اوزان السفن المحملة بالذرة</t>
  </si>
  <si>
    <t xml:space="preserve">زيادة </t>
  </si>
  <si>
    <t>نهاية العمل</t>
  </si>
  <si>
    <t xml:space="preserve"> المفرغ</t>
  </si>
  <si>
    <t>اصل الكمية</t>
  </si>
  <si>
    <t>ر</t>
  </si>
  <si>
    <t>مجموع وزن العجز عن شحنات القمح</t>
  </si>
  <si>
    <t>مجموع الوزن الزايد عن شحنات القمح</t>
  </si>
  <si>
    <t>مجموع الكميات المفرغة من القمح</t>
  </si>
  <si>
    <t>مجموع اوزان السفن المحملة بالقمح</t>
  </si>
  <si>
    <t>البداية</t>
  </si>
  <si>
    <t>مجموع وزن العجز عن شحنات الشعير</t>
  </si>
  <si>
    <t>مجموع الوزن الزايد عن شحنات الشعير</t>
  </si>
  <si>
    <t>مجموع الكميات المفرغة من الشعير</t>
  </si>
  <si>
    <t>مجموع اوزان السفن المحملة بالشعير</t>
  </si>
  <si>
    <t>مجموع وزن العجز عن شحنات الصويا</t>
  </si>
  <si>
    <t>مجموع الوزن الزايد عن شحنات الصويا</t>
  </si>
  <si>
    <t>مجموع الكميات المفرغة من الصويا</t>
  </si>
  <si>
    <t>مجموع اوزان السفن المحملة بالصويا</t>
  </si>
  <si>
    <t>الاصل</t>
  </si>
  <si>
    <t>مجموع الكميات المفرغة من البرسيم</t>
  </si>
  <si>
    <t>مجموع اوزان السفن المحملة بالبرسيم</t>
  </si>
  <si>
    <t>مجموع الكميات المفرغة من النخالة</t>
  </si>
  <si>
    <t>مجموع اوزان السفن المحملة بالنخالة</t>
  </si>
  <si>
    <t>مجموع حجم الكميات الواردة</t>
  </si>
  <si>
    <t>مجموع  العجز عن شحنات الزلط بااطن</t>
  </si>
  <si>
    <t xml:space="preserve"> الكميات المفرغة بالطن من الزلط</t>
  </si>
  <si>
    <t>مجموع الزايد عن شحنات الزلط بالطن</t>
  </si>
  <si>
    <t>مجموع اوزان السفن المحملة بالزلط</t>
  </si>
  <si>
    <t>الحجم</t>
  </si>
  <si>
    <t>مجموع  العجز عن شحنات الارز بااطن</t>
  </si>
  <si>
    <t xml:space="preserve"> الكميات المفرغة بالطن من الارز</t>
  </si>
  <si>
    <t>مجموع الزايد عن شحنات الارز بالطن</t>
  </si>
  <si>
    <t>مجموع اوزان السفن المحملة بالارز</t>
  </si>
  <si>
    <t>مجموع  العجز عن شحنات الأسمنت بااطن</t>
  </si>
  <si>
    <t xml:space="preserve"> الكميات المفرغة بالطن من الأسمنت</t>
  </si>
  <si>
    <t>مجموع الزايد عن شحنات الأسمنت بالطن</t>
  </si>
  <si>
    <t>مجموع اوزان السفن المحملة بالأسمنت</t>
  </si>
  <si>
    <t>شحنة السفينة</t>
  </si>
  <si>
    <t>مصنع التكييس</t>
  </si>
  <si>
    <t>اصل الكميات بالعدد</t>
  </si>
  <si>
    <t>مجموع  العجز عن شحنات الأسمنت بالعدد</t>
  </si>
  <si>
    <t>مجموع الزايد عن شحنات الأسمنت بالعدد</t>
  </si>
  <si>
    <t xml:space="preserve"> الكميات المفرغة بالعدد من الأسمنت</t>
  </si>
  <si>
    <t>مجموع  العجز عن شحنات السكر بالعدد</t>
  </si>
  <si>
    <t>مجموع الزايد عن شحنات السكر بالعدد</t>
  </si>
  <si>
    <t xml:space="preserve"> الكميات المفرغة بالعدد من السكر</t>
  </si>
  <si>
    <t>مجموع اوزان السفن المحملة بالسكر</t>
  </si>
  <si>
    <t>اصل الكميات بالكيس</t>
  </si>
  <si>
    <t>مجموع  العجز عن شحنات بالكيس</t>
  </si>
  <si>
    <t>مجموع  الزايد عن شحنات بالكيس</t>
  </si>
  <si>
    <t>مجموع الكميات المفرغة  بالكيس</t>
  </si>
  <si>
    <t>مجموع اوزان السفن المحملة بالدقيق</t>
  </si>
  <si>
    <t>عجز/ ك</t>
  </si>
  <si>
    <t>زيادة / ك</t>
  </si>
  <si>
    <t xml:space="preserve"> المفرغ/ ك</t>
  </si>
  <si>
    <t>الاصل بالكيس</t>
  </si>
  <si>
    <t>مجموع اوزان سفن الأعلاف</t>
  </si>
  <si>
    <t>مجموع اوزان السفن المحملة بالبطاطا</t>
  </si>
  <si>
    <t>مجموع كتل الرخام</t>
  </si>
  <si>
    <t>مجموع الزيادة في الكتل</t>
  </si>
  <si>
    <t>مجموع العجز بالكتل</t>
  </si>
  <si>
    <t xml:space="preserve">مجموع الكتل الرخامية المفرغة </t>
  </si>
  <si>
    <t>مجموع اوزان السفن المحملة بكتل الرخام</t>
  </si>
  <si>
    <t>عدد المفرغ</t>
  </si>
  <si>
    <t>مجموع المفرغ</t>
  </si>
  <si>
    <t>مجموع المستعمل المفرغ</t>
  </si>
  <si>
    <t>مجموع الجديد المفرغ</t>
  </si>
  <si>
    <t>مجموع عدد اصل الكمية</t>
  </si>
  <si>
    <t>مجموع الاوزان</t>
  </si>
  <si>
    <t>مستعمل في حاوية</t>
  </si>
  <si>
    <t>جديد في حاوية</t>
  </si>
  <si>
    <t>مستعمل على عجلات</t>
  </si>
  <si>
    <t>جديد على عجلات</t>
  </si>
  <si>
    <t>الاصل بالعدد</t>
  </si>
  <si>
    <t>أسم السفينة او رقم الحاوية</t>
  </si>
  <si>
    <t xml:space="preserve">سفن و حاويات السيارات  </t>
  </si>
  <si>
    <t>مجموع الشاحنات المستعمل المفرغ</t>
  </si>
  <si>
    <t>مجموع الشاحنات الجديد المفرغ</t>
  </si>
  <si>
    <t>مجموع عدد اصل الشاحنات</t>
  </si>
  <si>
    <t>مجموع اوزان الشحنات</t>
  </si>
  <si>
    <t>عدد المفرغ مستعمل</t>
  </si>
  <si>
    <t>عدد المفرغ جديد</t>
  </si>
  <si>
    <t xml:space="preserve">مجموع المفرغ </t>
  </si>
  <si>
    <t>مجموع الآليات المستعمل المفرغة</t>
  </si>
  <si>
    <t>مجموع الآليات الجديد المفرغة</t>
  </si>
  <si>
    <t>مجموع عدد اصل الآليات</t>
  </si>
  <si>
    <t>مجموع اوزان الآليات</t>
  </si>
  <si>
    <t xml:space="preserve">مجموع الاخشاب  </t>
  </si>
  <si>
    <t>مجموع الزيادة في الاخشاب</t>
  </si>
  <si>
    <t>مجموع العجز بالاخشاب</t>
  </si>
  <si>
    <t xml:space="preserve">مجموع الاخشاب المفرغة </t>
  </si>
  <si>
    <t>مجموع اوزان السفن المحملة بالاخشاب</t>
  </si>
  <si>
    <t>مجموع  العجز عن شحنات بالصندوق</t>
  </si>
  <si>
    <t>مجموع  الزايد عن شحنات بالصندوق</t>
  </si>
  <si>
    <t>مجموع الكميات المفرغة  بالصندوق</t>
  </si>
  <si>
    <t>مجموع اوزان السفن المحملة بالموز</t>
  </si>
  <si>
    <t>عجز  / ص</t>
  </si>
  <si>
    <t>زيادة / ص</t>
  </si>
  <si>
    <t xml:space="preserve"> المفرغ/ ص</t>
  </si>
  <si>
    <t>اعداد و تصميم / خالد الهاشمي حرب</t>
  </si>
  <si>
    <t>اليوم</t>
  </si>
  <si>
    <t xml:space="preserve">حركة الحاويات </t>
  </si>
  <si>
    <t>مجموع وزن العجز عن شحنات الآسفلت</t>
  </si>
  <si>
    <t>مجموع الوزن الزايد عن شحنات الآسفلت</t>
  </si>
  <si>
    <t>مجموع الكميات المفرغة من الآسفلت</t>
  </si>
  <si>
    <t>مجموع اوزان السفن المحملة بالأسفلت</t>
  </si>
  <si>
    <t>مجموع وزن العجز عن شحنات الزيت</t>
  </si>
  <si>
    <t>مجموع الوزن الزايد عن شحنات الزيت</t>
  </si>
  <si>
    <t>مجموع الكميات المفرغة من الزيت</t>
  </si>
  <si>
    <t>مجموع اوزان السفن المحملة بالزيت</t>
  </si>
  <si>
    <t>20" مبرد</t>
  </si>
  <si>
    <t>40" مبرد</t>
  </si>
  <si>
    <t>20" مسطح</t>
  </si>
  <si>
    <t>40" مسطح</t>
  </si>
  <si>
    <t>تفتيش</t>
  </si>
  <si>
    <t>تسليم</t>
  </si>
  <si>
    <t>الشحنات الإضافية</t>
  </si>
  <si>
    <t>السفن</t>
  </si>
  <si>
    <r>
      <t xml:space="preserve"> </t>
    </r>
    <r>
      <rPr>
        <b/>
        <i/>
        <sz val="16"/>
        <color rgb="FF002060"/>
        <rFont val="Times New Roman"/>
        <family val="1"/>
        <scheme val="major"/>
      </rPr>
      <t>سفن الحاويات</t>
    </r>
  </si>
  <si>
    <t>اسماك</t>
  </si>
  <si>
    <t>مسطح 20"</t>
  </si>
  <si>
    <t>مسطح 40"</t>
  </si>
  <si>
    <t>عدد السفن</t>
  </si>
  <si>
    <t>اعلاف</t>
  </si>
  <si>
    <t>.</t>
  </si>
  <si>
    <t>خيل</t>
  </si>
  <si>
    <t>اصل الكمية بالعدد</t>
  </si>
  <si>
    <t>المفرغ بالعدد</t>
  </si>
  <si>
    <t>اجمالي الوارد</t>
  </si>
  <si>
    <t>عدد الدراجات المفرغة</t>
  </si>
  <si>
    <t>عدد القوارب المفرغة</t>
  </si>
  <si>
    <t>مجموع الدراجات المفرغة</t>
  </si>
  <si>
    <t>اصل الدراجات</t>
  </si>
  <si>
    <t>اصل القوارب</t>
  </si>
  <si>
    <t>مجموع اوزان الدراجات و القوارب</t>
  </si>
  <si>
    <t>مجموع عدد اصل الدراجات</t>
  </si>
  <si>
    <t>مجموع القوارب المفرغة</t>
  </si>
  <si>
    <t>حركة سفن الطرود</t>
  </si>
  <si>
    <t>مجموع اوزان السفن المحملة بالطرود</t>
  </si>
  <si>
    <t xml:space="preserve">مجموع الكتل الطرود المفرغة </t>
  </si>
  <si>
    <t>مجموع العجز بالطرود</t>
  </si>
  <si>
    <t>مجموع الزيادة في الطرود</t>
  </si>
  <si>
    <t>مجموع طرود</t>
  </si>
  <si>
    <t>مجموع اوزان السفن المحملة بالحديد</t>
  </si>
  <si>
    <t>مجموع الحديد المفرغ</t>
  </si>
  <si>
    <t>مجموع العجز بشحنات الحديد</t>
  </si>
  <si>
    <t>مجموع الزيادة في شحنات الحديد</t>
  </si>
  <si>
    <t>مجموع شحنات الحديد</t>
  </si>
  <si>
    <t>قوارب</t>
  </si>
  <si>
    <t xml:space="preserve">حركة سفن الأسمنت المكيس </t>
  </si>
  <si>
    <t xml:space="preserve">حركة سفن الشاحنات  </t>
  </si>
  <si>
    <t xml:space="preserve">حركة سفن الآليات  </t>
  </si>
  <si>
    <t xml:space="preserve">حركة سفن الأعلاف </t>
  </si>
  <si>
    <t xml:space="preserve">حركة سفن السكر </t>
  </si>
  <si>
    <t xml:space="preserve">حركة سفن الدقيق </t>
  </si>
  <si>
    <t xml:space="preserve">حركة سفن الموز </t>
  </si>
  <si>
    <t xml:space="preserve">حركة سفن كتل الرخام </t>
  </si>
  <si>
    <t xml:space="preserve">حركة سفن البطاطا </t>
  </si>
  <si>
    <t>مواسير</t>
  </si>
  <si>
    <t>اعمدة</t>
  </si>
  <si>
    <t>تاريخ انتهاء العمل</t>
  </si>
  <si>
    <t>طن</t>
  </si>
  <si>
    <t xml:space="preserve">حركة سفن الآرز </t>
  </si>
  <si>
    <t xml:space="preserve">حركة سفن الزيت </t>
  </si>
  <si>
    <t xml:space="preserve">حركة سفن الآسفلت </t>
  </si>
  <si>
    <t xml:space="preserve">حركة سفن الزلط الصب </t>
  </si>
  <si>
    <t xml:space="preserve">حركة سفن الأسمنت الصب المفرغة بمصانع التكييس العائمة </t>
  </si>
  <si>
    <t xml:space="preserve">حركة سفن الارزالصب </t>
  </si>
  <si>
    <t xml:space="preserve">حركة سفن النخالة </t>
  </si>
  <si>
    <t xml:space="preserve">حركة سفن البرسيم </t>
  </si>
  <si>
    <t xml:space="preserve">حركة سفن الصويا </t>
  </si>
  <si>
    <t xml:space="preserve">حركة سفن الشعير </t>
  </si>
  <si>
    <t xml:space="preserve">حركة سفن الذرة </t>
  </si>
  <si>
    <t xml:space="preserve">حركة سفن القمح </t>
  </si>
  <si>
    <t xml:space="preserve">حركة سفن الحاويات </t>
  </si>
  <si>
    <t>انواع الشحنات</t>
  </si>
  <si>
    <t>النهاية</t>
  </si>
  <si>
    <t>التقارير و الاحصائيات</t>
  </si>
  <si>
    <t>بالضغط هنا يضهر تقويم</t>
  </si>
  <si>
    <t>إلى</t>
  </si>
  <si>
    <t>بالضغط هنا يظهر تقويم</t>
  </si>
  <si>
    <t>ادخال نوع الشحنة</t>
  </si>
  <si>
    <t>الفترة</t>
  </si>
  <si>
    <t>تقويم</t>
  </si>
  <si>
    <t>الى</t>
  </si>
  <si>
    <t>تقرير عن سفينة</t>
  </si>
  <si>
    <t>تقرير عن شحنة</t>
  </si>
  <si>
    <t>تاريخ الميلاد</t>
  </si>
  <si>
    <t>مكان السكن</t>
  </si>
  <si>
    <t>رقم الهاتف</t>
  </si>
  <si>
    <t>الجنسية</t>
  </si>
  <si>
    <t>رقم الجواز</t>
  </si>
  <si>
    <t>رقم الاقامة</t>
  </si>
  <si>
    <t>خاص بالاجانب</t>
  </si>
  <si>
    <t>البريد الاكتروني</t>
  </si>
  <si>
    <t>اسم المندوب</t>
  </si>
  <si>
    <t>ساعات العمل</t>
  </si>
  <si>
    <t>التوقف</t>
  </si>
  <si>
    <t>التوقيت</t>
  </si>
  <si>
    <t>الاليات و المعدات</t>
  </si>
  <si>
    <t>كماشة</t>
  </si>
  <si>
    <t>رافعة</t>
  </si>
  <si>
    <t>شوكة</t>
  </si>
  <si>
    <t>راس جر</t>
  </si>
  <si>
    <t>شفاطة</t>
  </si>
  <si>
    <t>من/س</t>
  </si>
  <si>
    <t>الى/س</t>
  </si>
  <si>
    <t xml:space="preserve">العمال المؤقتين الوطنيين </t>
  </si>
  <si>
    <t>الوظيفة</t>
  </si>
  <si>
    <t>السبب</t>
  </si>
  <si>
    <t>من هنا يتم فتح ملف للسفينة / وتنتقل ىالبيانات الى تقرير سفينة &amp; تقرير الشحنة . عند الحفظ</t>
  </si>
  <si>
    <t>جرارات</t>
  </si>
  <si>
    <t>أليات</t>
  </si>
  <si>
    <t>محولات</t>
  </si>
  <si>
    <t>اخشاب</t>
  </si>
  <si>
    <t>الواح</t>
  </si>
  <si>
    <t>اكياس</t>
  </si>
  <si>
    <t>كبيرة</t>
  </si>
  <si>
    <t xml:space="preserve">عرض </t>
  </si>
  <si>
    <t xml:space="preserve">تقرير خلال فترة </t>
  </si>
  <si>
    <t>إلي الصفحة الرئيسية</t>
  </si>
  <si>
    <t>الى الصفحة الرئيسية</t>
  </si>
  <si>
    <t>الي الصفحة الرئيسية</t>
  </si>
  <si>
    <t>الشاشة الرئيسية'!A1</t>
  </si>
  <si>
    <t>اكياس كبيرة</t>
  </si>
  <si>
    <t xml:space="preserve">أمل </t>
  </si>
  <si>
    <t xml:space="preserve">أمواج </t>
  </si>
  <si>
    <t>المملكة</t>
  </si>
  <si>
    <t>*</t>
  </si>
  <si>
    <t xml:space="preserve">الأغنام الحية </t>
  </si>
  <si>
    <t xml:space="preserve">الأبقار الحية </t>
  </si>
  <si>
    <t xml:space="preserve">الأبل الحية </t>
  </si>
  <si>
    <t xml:space="preserve">الخيل الحية </t>
  </si>
  <si>
    <t>الاسماك</t>
  </si>
  <si>
    <t xml:space="preserve"> الدراجات  </t>
  </si>
  <si>
    <t xml:space="preserve"> القوارب</t>
  </si>
  <si>
    <t>مجموع اوزان القوارب</t>
  </si>
  <si>
    <t>مجموع عدد اصل القوارب</t>
  </si>
  <si>
    <t xml:space="preserve">مجموع الحديد المفرغة </t>
  </si>
  <si>
    <t xml:space="preserve">مجموع العجز </t>
  </si>
  <si>
    <t xml:space="preserve">مجموع الزيادة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</si>
</sst>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03">
    <font>
      <sz val="11"/>
      <color theme="1"/>
      <name val="Arial"/>
      <family val="2"/>
      <scheme val="minor"/>
    </font>
    <font>
      <b/>
      <i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theme="1"/>
      <name val="Calibri"/>
      <family val="2"/>
      <charset val="178"/>
    </font>
    <font>
      <b/>
      <i/>
      <sz val="12"/>
      <color theme="1"/>
      <name val="Traditional Arabic"/>
      <family val="1"/>
    </font>
    <font>
      <b/>
      <i/>
      <sz val="16"/>
      <color theme="1"/>
      <name val="Traditional Arabic"/>
      <family val="1"/>
    </font>
    <font>
      <i/>
      <sz val="16"/>
      <color theme="1"/>
      <name val="Traditional Arabic"/>
      <family val="1"/>
    </font>
    <font>
      <b/>
      <i/>
      <sz val="16"/>
      <name val="Traditional Arabic"/>
      <family val="1"/>
    </font>
    <font>
      <b/>
      <i/>
      <sz val="20"/>
      <color theme="1"/>
      <name val="Traditional Arabic"/>
      <family val="1"/>
    </font>
    <font>
      <b/>
      <sz val="16"/>
      <color theme="1"/>
      <name val="Traditional Arabic"/>
      <family val="1"/>
    </font>
    <font>
      <sz val="16"/>
      <color theme="1"/>
      <name val="Traditional Arabic"/>
      <family val="1"/>
    </font>
    <font>
      <b/>
      <sz val="16"/>
      <color rgb="FF000000"/>
      <name val="Traditional Arabic"/>
      <family val="1"/>
    </font>
    <font>
      <b/>
      <sz val="16"/>
      <name val="Traditional Arabic"/>
      <family val="1"/>
    </font>
    <font>
      <b/>
      <i/>
      <sz val="11"/>
      <color theme="1"/>
      <name val="Arial"/>
      <family val="2"/>
      <scheme val="minor"/>
    </font>
    <font>
      <b/>
      <sz val="11"/>
      <color theme="1"/>
      <name val="Calibri"/>
      <family val="2"/>
    </font>
    <font>
      <sz val="11"/>
      <color theme="1"/>
      <name val="Arial"/>
      <family val="2"/>
      <scheme val="minor"/>
    </font>
    <font>
      <b/>
      <i/>
      <sz val="11"/>
      <color indexed="10"/>
      <name val="Arial"/>
      <family val="2"/>
    </font>
    <font>
      <b/>
      <i/>
      <sz val="12"/>
      <name val="Arial"/>
      <family val="2"/>
    </font>
    <font>
      <b/>
      <i/>
      <sz val="11"/>
      <name val="Arial"/>
      <family val="2"/>
      <scheme val="minor"/>
    </font>
    <font>
      <b/>
      <i/>
      <sz val="11"/>
      <color indexed="10"/>
      <name val="Arial"/>
      <family val="2"/>
      <scheme val="minor"/>
    </font>
    <font>
      <b/>
      <i/>
      <sz val="12"/>
      <color theme="1"/>
      <name val="Calibri"/>
      <family val="2"/>
      <charset val="178"/>
    </font>
    <font>
      <b/>
      <i/>
      <sz val="11"/>
      <color rgb="FFFF0000"/>
      <name val="Arial"/>
      <family val="2"/>
      <scheme val="minor"/>
    </font>
    <font>
      <b/>
      <i/>
      <sz val="12"/>
      <color indexed="8"/>
      <name val="Arial"/>
      <family val="2"/>
    </font>
    <font>
      <b/>
      <i/>
      <sz val="11"/>
      <color indexed="8"/>
      <name val="Arial"/>
      <family val="2"/>
    </font>
    <font>
      <b/>
      <i/>
      <sz val="11"/>
      <color theme="1"/>
      <name val="Calibri"/>
      <family val="2"/>
      <charset val="178"/>
    </font>
    <font>
      <b/>
      <i/>
      <sz val="10"/>
      <name val="Arial"/>
      <family val="2"/>
      <scheme val="minor"/>
    </font>
    <font>
      <b/>
      <i/>
      <sz val="12"/>
      <color indexed="8"/>
      <name val="Arial"/>
      <family val="2"/>
      <scheme val="minor"/>
    </font>
    <font>
      <b/>
      <i/>
      <sz val="12"/>
      <name val="Arial"/>
      <family val="2"/>
      <scheme val="minor"/>
    </font>
    <font>
      <b/>
      <i/>
      <sz val="11"/>
      <color indexed="8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i/>
      <sz val="12"/>
      <color indexed="10"/>
      <name val="Arial"/>
      <family val="2"/>
    </font>
    <font>
      <b/>
      <i/>
      <sz val="14"/>
      <color indexed="10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i/>
      <sz val="11"/>
      <color indexed="8"/>
      <name val="Arial"/>
      <family val="2"/>
      <scheme val="minor"/>
    </font>
    <font>
      <sz val="14"/>
      <color indexed="8"/>
      <name val="Arial"/>
      <family val="2"/>
      <scheme val="minor"/>
    </font>
    <font>
      <b/>
      <sz val="14"/>
      <color indexed="8"/>
      <name val="Arial"/>
      <family val="2"/>
      <scheme val="minor"/>
    </font>
    <font>
      <b/>
      <i/>
      <sz val="10"/>
      <color indexed="8"/>
      <name val="Arial"/>
      <family val="2"/>
      <scheme val="minor"/>
    </font>
    <font>
      <b/>
      <i/>
      <sz val="14"/>
      <color indexed="8"/>
      <name val="Arial"/>
      <family val="2"/>
      <scheme val="minor"/>
    </font>
    <font>
      <b/>
      <sz val="8"/>
      <color indexed="10"/>
      <name val="Arial"/>
      <family val="2"/>
      <scheme val="minor"/>
    </font>
    <font>
      <i/>
      <sz val="14"/>
      <color indexed="8"/>
      <name val="Arial"/>
      <family val="2"/>
      <scheme val="minor"/>
    </font>
    <font>
      <b/>
      <i/>
      <sz val="9"/>
      <color indexed="10"/>
      <name val="Arial"/>
      <family val="2"/>
      <scheme val="minor"/>
    </font>
    <font>
      <b/>
      <sz val="14"/>
      <color indexed="10"/>
      <name val="Arial"/>
      <family val="2"/>
      <scheme val="minor"/>
    </font>
    <font>
      <i/>
      <sz val="12"/>
      <color indexed="8"/>
      <name val="Arial"/>
      <family val="2"/>
      <scheme val="minor"/>
    </font>
    <font>
      <b/>
      <i/>
      <sz val="7"/>
      <color rgb="FFFF0000"/>
      <name val="Arial"/>
      <family val="2"/>
      <scheme val="minor"/>
    </font>
    <font>
      <b/>
      <i/>
      <sz val="12"/>
      <color rgb="FFFF0000"/>
      <name val="Arial"/>
      <family val="2"/>
      <scheme val="minor"/>
    </font>
    <font>
      <b/>
      <i/>
      <sz val="12"/>
      <color indexed="10"/>
      <name val="Arial"/>
      <family val="2"/>
      <scheme val="minor"/>
    </font>
    <font>
      <sz val="12"/>
      <color indexed="8"/>
      <name val="Arial"/>
      <family val="2"/>
      <scheme val="minor"/>
    </font>
    <font>
      <sz val="12"/>
      <name val="Arial"/>
      <family val="2"/>
      <scheme val="minor"/>
    </font>
    <font>
      <b/>
      <sz val="12"/>
      <name val="Arial"/>
      <family val="2"/>
      <scheme val="minor"/>
    </font>
    <font>
      <sz val="10"/>
      <color indexed="8"/>
      <name val="Arial"/>
      <family val="2"/>
      <scheme val="minor"/>
    </font>
    <font>
      <b/>
      <sz val="8"/>
      <color indexed="8"/>
      <name val="Arial"/>
      <family val="2"/>
      <scheme val="minor"/>
    </font>
    <font>
      <b/>
      <i/>
      <sz val="8"/>
      <color indexed="8"/>
      <name val="Arial"/>
      <family val="2"/>
      <scheme val="minor"/>
    </font>
    <font>
      <i/>
      <sz val="9"/>
      <color theme="1"/>
      <name val="Arial"/>
      <family val="2"/>
      <scheme val="minor"/>
    </font>
    <font>
      <b/>
      <i/>
      <sz val="9"/>
      <color indexed="8"/>
      <name val="Arial"/>
      <family val="2"/>
      <scheme val="minor"/>
    </font>
    <font>
      <sz val="11"/>
      <color indexed="8"/>
      <name val="Arial"/>
      <family val="2"/>
      <scheme val="minor"/>
    </font>
    <font>
      <b/>
      <i/>
      <sz val="24"/>
      <color indexed="10"/>
      <name val="Arial"/>
      <family val="2"/>
      <scheme val="minor"/>
    </font>
    <font>
      <b/>
      <i/>
      <sz val="14"/>
      <color indexed="8"/>
      <name val="Arial"/>
      <family val="2"/>
    </font>
    <font>
      <b/>
      <i/>
      <sz val="18"/>
      <color indexed="8"/>
      <name val="Arial"/>
      <family val="2"/>
    </font>
    <font>
      <b/>
      <i/>
      <sz val="11"/>
      <color indexed="8"/>
      <name val="Calibri"/>
      <family val="2"/>
      <charset val="178"/>
    </font>
    <font>
      <b/>
      <i/>
      <sz val="14"/>
      <color indexed="10"/>
      <name val="Arial"/>
      <family val="2"/>
    </font>
    <font>
      <b/>
      <i/>
      <sz val="8"/>
      <color indexed="10"/>
      <name val="Arial"/>
      <family val="2"/>
    </font>
    <font>
      <b/>
      <i/>
      <sz val="9"/>
      <color indexed="10"/>
      <name val="Arial"/>
      <family val="2"/>
    </font>
    <font>
      <sz val="11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10"/>
      <name val="Arial"/>
      <family val="2"/>
    </font>
    <font>
      <b/>
      <sz val="11"/>
      <color indexed="8"/>
      <name val="Arial"/>
      <family val="2"/>
    </font>
    <font>
      <b/>
      <i/>
      <sz val="20"/>
      <color indexed="10"/>
      <name val="Arial"/>
      <family val="2"/>
    </font>
    <font>
      <b/>
      <i/>
      <sz val="10"/>
      <color indexed="10"/>
      <name val="Arial"/>
      <family val="2"/>
      <scheme val="minor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i/>
      <sz val="10"/>
      <color rgb="FFFF0000"/>
      <name val="Arial"/>
      <family val="2"/>
      <scheme val="minor"/>
    </font>
    <font>
      <sz val="9"/>
      <color indexed="8"/>
      <name val="Arial"/>
      <family val="2"/>
    </font>
    <font>
      <b/>
      <i/>
      <sz val="14"/>
      <color indexed="10"/>
      <name val="Calibri"/>
      <family val="2"/>
    </font>
    <font>
      <b/>
      <i/>
      <sz val="12"/>
      <color indexed="8"/>
      <name val="Calibri"/>
      <family val="2"/>
    </font>
    <font>
      <b/>
      <i/>
      <sz val="12"/>
      <color indexed="10"/>
      <name val="Calibri"/>
      <family val="2"/>
    </font>
    <font>
      <b/>
      <i/>
      <sz val="10"/>
      <color indexed="10"/>
      <name val="Arial"/>
      <family val="2"/>
      <charset val="178"/>
    </font>
    <font>
      <b/>
      <i/>
      <sz val="10"/>
      <color indexed="8"/>
      <name val="Calibri"/>
      <family val="2"/>
      <charset val="178"/>
    </font>
    <font>
      <u/>
      <sz val="11"/>
      <color theme="10"/>
      <name val="Calibri"/>
      <family val="2"/>
      <charset val="178"/>
    </font>
    <font>
      <sz val="12"/>
      <color indexed="8"/>
      <name val="Calibri"/>
      <family val="2"/>
      <charset val="178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Calibri"/>
      <family val="2"/>
      <charset val="178"/>
    </font>
    <font>
      <b/>
      <i/>
      <sz val="10"/>
      <color rgb="FF000000"/>
      <name val="Arial"/>
      <family val="2"/>
      <scheme val="minor"/>
    </font>
    <font>
      <b/>
      <sz val="16"/>
      <name val="Arial"/>
      <family val="2"/>
    </font>
    <font>
      <b/>
      <i/>
      <sz val="16"/>
      <color indexed="10"/>
      <name val="Arial"/>
      <family val="2"/>
    </font>
    <font>
      <i/>
      <sz val="11"/>
      <color indexed="10"/>
      <name val="Calibri"/>
      <family val="2"/>
      <charset val="178"/>
    </font>
    <font>
      <b/>
      <i/>
      <sz val="22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1"/>
      <name val="Calibri"/>
      <family val="2"/>
      <charset val="178"/>
    </font>
    <font>
      <b/>
      <i/>
      <sz val="18"/>
      <color rgb="FF002060"/>
      <name val="Arial"/>
      <family val="2"/>
      <scheme val="minor"/>
    </font>
    <font>
      <b/>
      <i/>
      <sz val="16"/>
      <color rgb="FF002060"/>
      <name val="Times New Roman"/>
      <family val="1"/>
      <scheme val="major"/>
    </font>
    <font>
      <b/>
      <i/>
      <sz val="14"/>
      <color theme="1"/>
      <name val="Traditional Arabic"/>
      <family val="1"/>
    </font>
    <font>
      <b/>
      <sz val="10"/>
      <color indexed="8"/>
      <name val="Arial"/>
      <family val="2"/>
      <scheme val="minor"/>
    </font>
    <font>
      <b/>
      <i/>
      <sz val="11"/>
      <color theme="1"/>
      <name val="Calibri"/>
      <family val="2"/>
    </font>
    <font>
      <b/>
      <i/>
      <sz val="10"/>
      <name val="Arial"/>
      <family val="2"/>
    </font>
    <font>
      <sz val="10"/>
      <color theme="1"/>
      <name val="Calibri"/>
      <family val="2"/>
      <charset val="178"/>
    </font>
    <font>
      <b/>
      <i/>
      <sz val="28"/>
      <color theme="1"/>
      <name val="Traditional Arabic"/>
      <family val="1"/>
    </font>
    <font>
      <b/>
      <i/>
      <sz val="18"/>
      <color rgb="FFFF0000"/>
      <name val="Traditional Arabic"/>
      <family val="1"/>
    </font>
  </fonts>
  <fills count="3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21C5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3B8E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2F27E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80" fillId="0" borderId="0" applyNumberFormat="0" applyFill="0" applyBorder="0" applyAlignment="0" applyProtection="0">
      <alignment vertical="top"/>
      <protection locked="0"/>
    </xf>
  </cellStyleXfs>
  <cellXfs count="832">
    <xf numFmtId="0" fontId="0" fillId="0" borderId="0" xfId="0"/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5" borderId="8" xfId="1" applyFont="1" applyFill="1" applyBorder="1" applyAlignment="1">
      <alignment horizontal="center" vertical="center"/>
    </xf>
    <xf numFmtId="0" fontId="6" fillId="0" borderId="8" xfId="0" applyFont="1" applyBorder="1"/>
    <xf numFmtId="0" fontId="9" fillId="5" borderId="8" xfId="1" applyFont="1" applyFill="1" applyBorder="1" applyAlignment="1">
      <alignment horizontal="center" vertical="center"/>
    </xf>
    <xf numFmtId="0" fontId="10" fillId="0" borderId="8" xfId="0" applyFont="1" applyBorder="1"/>
    <xf numFmtId="0" fontId="5" fillId="0" borderId="8" xfId="0" applyNumberFormat="1" applyFont="1" applyBorder="1" applyAlignment="1">
      <alignment horizontal="center" vertical="center"/>
    </xf>
    <xf numFmtId="0" fontId="11" fillId="0" borderId="8" xfId="0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164" fontId="11" fillId="0" borderId="8" xfId="0" applyNumberFormat="1" applyFont="1" applyFill="1" applyBorder="1" applyAlignment="1" applyProtection="1">
      <alignment horizontal="center" vertical="center" wrapText="1"/>
    </xf>
    <xf numFmtId="0" fontId="9" fillId="0" borderId="8" xfId="0" applyFont="1" applyBorder="1" applyAlignment="1">
      <alignment horizontal="center" vertical="center" wrapText="1" readingOrder="2"/>
    </xf>
    <xf numFmtId="164" fontId="9" fillId="0" borderId="8" xfId="0" applyNumberFormat="1" applyFont="1" applyBorder="1" applyAlignment="1">
      <alignment horizontal="center" vertical="center" wrapText="1" readingOrder="2"/>
    </xf>
    <xf numFmtId="0" fontId="12" fillId="0" borderId="8" xfId="0" applyFont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12" borderId="8" xfId="0" applyNumberFormat="1" applyFont="1" applyFill="1" applyBorder="1" applyAlignment="1">
      <alignment horizontal="center" vertical="center"/>
    </xf>
    <xf numFmtId="0" fontId="5" fillId="12" borderId="8" xfId="0" applyFont="1" applyFill="1" applyBorder="1" applyAlignment="1">
      <alignment horizontal="center" vertical="center"/>
    </xf>
    <xf numFmtId="49" fontId="5" fillId="12" borderId="8" xfId="0" applyNumberFormat="1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0" fillId="13" borderId="0" xfId="0" applyFill="1"/>
    <xf numFmtId="0" fontId="14" fillId="13" borderId="8" xfId="1" applyFont="1" applyFill="1" applyBorder="1" applyAlignment="1">
      <alignment horizontal="center" vertical="center"/>
    </xf>
    <xf numFmtId="0" fontId="14" fillId="13" borderId="42" xfId="1" applyFont="1" applyFill="1" applyBorder="1" applyAlignment="1">
      <alignment horizontal="center" vertical="center"/>
    </xf>
    <xf numFmtId="0" fontId="14" fillId="13" borderId="13" xfId="1" applyFont="1" applyFill="1" applyBorder="1" applyAlignment="1">
      <alignment horizontal="center" vertical="center"/>
    </xf>
    <xf numFmtId="16" fontId="14" fillId="13" borderId="14" xfId="1" applyNumberFormat="1" applyFont="1" applyFill="1" applyBorder="1" applyAlignment="1">
      <alignment horizontal="center" vertical="center"/>
    </xf>
    <xf numFmtId="20" fontId="14" fillId="13" borderId="14" xfId="1" applyNumberFormat="1" applyFont="1" applyFill="1" applyBorder="1" applyAlignment="1">
      <alignment horizontal="center" vertical="center"/>
    </xf>
    <xf numFmtId="0" fontId="14" fillId="13" borderId="14" xfId="1" applyFont="1" applyFill="1" applyBorder="1" applyAlignment="1">
      <alignment horizontal="center" vertical="center"/>
    </xf>
    <xf numFmtId="0" fontId="14" fillId="13" borderId="18" xfId="1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5" fillId="0" borderId="0" xfId="1" applyNumberFormat="1" applyFont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37" fillId="0" borderId="0" xfId="1" applyFont="1" applyAlignment="1">
      <alignment horizontal="center" vertical="center"/>
    </xf>
    <xf numFmtId="0" fontId="38" fillId="0" borderId="0" xfId="1" applyNumberFormat="1" applyFont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6" fillId="0" borderId="0" xfId="1" applyNumberFormat="1" applyFont="1" applyAlignment="1">
      <alignment horizontal="center" vertical="center"/>
    </xf>
    <xf numFmtId="0" fontId="32" fillId="0" borderId="0" xfId="1" applyNumberFormat="1" applyFont="1" applyBorder="1" applyAlignment="1">
      <alignment horizontal="center" vertical="center"/>
    </xf>
    <xf numFmtId="0" fontId="36" fillId="0" borderId="0" xfId="1" applyFont="1" applyBorder="1" applyAlignment="1">
      <alignment horizontal="center" vertical="center"/>
    </xf>
    <xf numFmtId="0" fontId="32" fillId="0" borderId="0" xfId="1" applyFont="1" applyBorder="1" applyAlignment="1">
      <alignment horizontal="center" vertical="center"/>
    </xf>
    <xf numFmtId="0" fontId="39" fillId="0" borderId="0" xfId="1" applyFont="1" applyBorder="1" applyAlignment="1">
      <alignment horizontal="center" vertical="center"/>
    </xf>
    <xf numFmtId="0" fontId="28" fillId="0" borderId="0" xfId="1" applyFont="1" applyBorder="1" applyAlignment="1">
      <alignment horizontal="center" vertical="center"/>
    </xf>
    <xf numFmtId="0" fontId="40" fillId="0" borderId="0" xfId="1" applyFont="1" applyBorder="1" applyAlignment="1">
      <alignment horizontal="center" vertical="center"/>
    </xf>
    <xf numFmtId="0" fontId="41" fillId="0" borderId="0" xfId="1" applyFont="1" applyBorder="1" applyAlignment="1">
      <alignment horizontal="center" vertical="center"/>
    </xf>
    <xf numFmtId="0" fontId="42" fillId="0" borderId="0" xfId="1" applyFont="1" applyBorder="1" applyAlignment="1">
      <alignment horizontal="center" vertical="center"/>
    </xf>
    <xf numFmtId="0" fontId="42" fillId="0" borderId="0" xfId="1" applyNumberFormat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26" fillId="0" borderId="0" xfId="1" applyFont="1" applyBorder="1" applyAlignment="1">
      <alignment horizontal="center" vertical="center"/>
    </xf>
    <xf numFmtId="0" fontId="43" fillId="0" borderId="0" xfId="1" applyFont="1" applyBorder="1" applyAlignment="1">
      <alignment horizontal="center" vertical="center"/>
    </xf>
    <xf numFmtId="0" fontId="44" fillId="0" borderId="0" xfId="1" applyFont="1" applyBorder="1" applyAlignment="1">
      <alignment horizontal="center" vertical="center"/>
    </xf>
    <xf numFmtId="0" fontId="45" fillId="0" borderId="0" xfId="1" applyFont="1" applyBorder="1" applyAlignment="1">
      <alignment horizontal="center" vertical="center"/>
    </xf>
    <xf numFmtId="0" fontId="28" fillId="0" borderId="0" xfId="1" applyNumberFormat="1" applyFont="1" applyBorder="1" applyAlignment="1">
      <alignment horizontal="center" vertical="center"/>
    </xf>
    <xf numFmtId="0" fontId="47" fillId="0" borderId="0" xfId="1" applyFont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26" fillId="0" borderId="0" xfId="1" applyNumberFormat="1" applyFont="1" applyBorder="1" applyAlignment="1">
      <alignment horizontal="center" vertical="center"/>
    </xf>
    <xf numFmtId="0" fontId="48" fillId="0" borderId="0" xfId="1" applyFont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9" fillId="0" borderId="0" xfId="1" applyFont="1" applyAlignment="1">
      <alignment horizontal="center" vertical="center"/>
    </xf>
    <xf numFmtId="0" fontId="50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27" fillId="0" borderId="19" xfId="1" applyFont="1" applyBorder="1" applyAlignment="1">
      <alignment horizontal="center" vertical="center"/>
    </xf>
    <xf numFmtId="0" fontId="27" fillId="0" borderId="20" xfId="1" applyFont="1" applyBorder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8" fillId="10" borderId="18" xfId="1" applyFont="1" applyFill="1" applyBorder="1" applyAlignment="1">
      <alignment horizontal="center" vertical="center"/>
    </xf>
    <xf numFmtId="0" fontId="28" fillId="10" borderId="14" xfId="1" applyFont="1" applyFill="1" applyBorder="1" applyAlignment="1">
      <alignment horizontal="center" vertical="center"/>
    </xf>
    <xf numFmtId="0" fontId="28" fillId="10" borderId="13" xfId="1" applyFont="1" applyFill="1" applyBorder="1" applyAlignment="1">
      <alignment horizontal="center" vertical="center"/>
    </xf>
    <xf numFmtId="0" fontId="28" fillId="14" borderId="15" xfId="1" applyFont="1" applyFill="1" applyBorder="1" applyAlignment="1">
      <alignment horizontal="center" vertical="center"/>
    </xf>
    <xf numFmtId="0" fontId="28" fillId="14" borderId="14" xfId="1" applyFont="1" applyFill="1" applyBorder="1" applyAlignment="1">
      <alignment horizontal="center" vertical="center"/>
    </xf>
    <xf numFmtId="0" fontId="28" fillId="14" borderId="13" xfId="1" applyFont="1" applyFill="1" applyBorder="1" applyAlignment="1">
      <alignment horizontal="center" vertical="center"/>
    </xf>
    <xf numFmtId="0" fontId="28" fillId="15" borderId="15" xfId="1" applyFont="1" applyFill="1" applyBorder="1" applyAlignment="1">
      <alignment horizontal="center" vertical="center"/>
    </xf>
    <xf numFmtId="0" fontId="28" fillId="15" borderId="14" xfId="1" applyFont="1" applyFill="1" applyBorder="1" applyAlignment="1">
      <alignment horizontal="center" vertical="center"/>
    </xf>
    <xf numFmtId="0" fontId="28" fillId="9" borderId="14" xfId="1" applyNumberFormat="1" applyFont="1" applyFill="1" applyBorder="1" applyAlignment="1">
      <alignment horizontal="center" vertical="center"/>
    </xf>
    <xf numFmtId="0" fontId="28" fillId="9" borderId="14" xfId="1" applyFont="1" applyFill="1" applyBorder="1" applyAlignment="1">
      <alignment horizontal="center" vertical="center"/>
    </xf>
    <xf numFmtId="0" fontId="28" fillId="9" borderId="13" xfId="1" applyNumberFormat="1" applyFont="1" applyFill="1" applyBorder="1" applyAlignment="1">
      <alignment horizontal="center" vertical="center"/>
    </xf>
    <xf numFmtId="0" fontId="28" fillId="16" borderId="15" xfId="1" applyFont="1" applyFill="1" applyBorder="1" applyAlignment="1">
      <alignment horizontal="center" vertical="center"/>
    </xf>
    <xf numFmtId="0" fontId="28" fillId="16" borderId="14" xfId="1" applyFont="1" applyFill="1" applyBorder="1" applyAlignment="1">
      <alignment horizontal="center" vertical="center"/>
    </xf>
    <xf numFmtId="0" fontId="28" fillId="8" borderId="14" xfId="1" applyFont="1" applyFill="1" applyBorder="1" applyAlignment="1">
      <alignment horizontal="center" vertical="center"/>
    </xf>
    <xf numFmtId="0" fontId="28" fillId="8" borderId="13" xfId="1" applyFont="1" applyFill="1" applyBorder="1" applyAlignment="1">
      <alignment horizontal="center" vertical="center"/>
    </xf>
    <xf numFmtId="0" fontId="28" fillId="0" borderId="15" xfId="1" applyFont="1" applyBorder="1" applyAlignment="1">
      <alignment horizontal="center" vertical="center"/>
    </xf>
    <xf numFmtId="0" fontId="28" fillId="0" borderId="14" xfId="1" applyFont="1" applyBorder="1" applyAlignment="1">
      <alignment horizontal="center" vertical="center"/>
    </xf>
    <xf numFmtId="0" fontId="28" fillId="0" borderId="51" xfId="1" applyFont="1" applyBorder="1" applyAlignment="1">
      <alignment horizontal="center" vertical="center"/>
    </xf>
    <xf numFmtId="0" fontId="19" fillId="0" borderId="51" xfId="1" applyFont="1" applyBorder="1" applyAlignment="1">
      <alignment horizontal="center" vertical="center"/>
    </xf>
    <xf numFmtId="0" fontId="51" fillId="0" borderId="0" xfId="1" applyFont="1" applyAlignment="1">
      <alignment horizontal="center" vertical="center"/>
    </xf>
    <xf numFmtId="0" fontId="51" fillId="10" borderId="42" xfId="1" applyFont="1" applyFill="1" applyBorder="1" applyAlignment="1">
      <alignment horizontal="center" vertical="center"/>
    </xf>
    <xf numFmtId="0" fontId="51" fillId="10" borderId="8" xfId="1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51" fillId="14" borderId="9" xfId="1" applyFont="1" applyFill="1" applyBorder="1" applyAlignment="1">
      <alignment horizontal="center" vertical="center"/>
    </xf>
    <xf numFmtId="0" fontId="28" fillId="14" borderId="8" xfId="1" applyFont="1" applyFill="1" applyBorder="1" applyAlignment="1">
      <alignment horizontal="center" vertical="center"/>
    </xf>
    <xf numFmtId="0" fontId="28" fillId="14" borderId="7" xfId="1" applyFont="1" applyFill="1" applyBorder="1" applyAlignment="1">
      <alignment horizontal="center" vertical="center"/>
    </xf>
    <xf numFmtId="0" fontId="28" fillId="15" borderId="9" xfId="1" applyFont="1" applyFill="1" applyBorder="1" applyAlignment="1">
      <alignment horizontal="center" vertical="center"/>
    </xf>
    <xf numFmtId="0" fontId="28" fillId="15" borderId="8" xfId="1" applyFont="1" applyFill="1" applyBorder="1" applyAlignment="1">
      <alignment horizontal="center" vertical="center"/>
    </xf>
    <xf numFmtId="0" fontId="28" fillId="9" borderId="8" xfId="1" applyNumberFormat="1" applyFont="1" applyFill="1" applyBorder="1" applyAlignment="1">
      <alignment horizontal="center" vertical="center"/>
    </xf>
    <xf numFmtId="0" fontId="28" fillId="9" borderId="8" xfId="1" applyFont="1" applyFill="1" applyBorder="1" applyAlignment="1">
      <alignment horizontal="center" vertical="center"/>
    </xf>
    <xf numFmtId="0" fontId="28" fillId="9" borderId="7" xfId="1" applyNumberFormat="1" applyFont="1" applyFill="1" applyBorder="1" applyAlignment="1">
      <alignment horizontal="center" vertical="center"/>
    </xf>
    <xf numFmtId="0" fontId="28" fillId="16" borderId="9" xfId="1" applyFont="1" applyFill="1" applyBorder="1" applyAlignment="1">
      <alignment horizontal="center" vertical="center"/>
    </xf>
    <xf numFmtId="0" fontId="28" fillId="16" borderId="8" xfId="1" applyFont="1" applyFill="1" applyBorder="1" applyAlignment="1">
      <alignment horizontal="center" vertical="center"/>
    </xf>
    <xf numFmtId="0" fontId="28" fillId="8" borderId="8" xfId="1" applyFont="1" applyFill="1" applyBorder="1" applyAlignment="1">
      <alignment horizontal="center" vertical="center"/>
    </xf>
    <xf numFmtId="0" fontId="28" fillId="8" borderId="7" xfId="1" applyFont="1" applyFill="1" applyBorder="1" applyAlignment="1">
      <alignment horizontal="center" vertical="center"/>
    </xf>
    <xf numFmtId="14" fontId="28" fillId="0" borderId="9" xfId="1" applyNumberFormat="1" applyFont="1" applyBorder="1" applyAlignment="1">
      <alignment horizontal="center" vertical="center"/>
    </xf>
    <xf numFmtId="0" fontId="28" fillId="0" borderId="8" xfId="1" applyFont="1" applyBorder="1" applyAlignment="1">
      <alignment horizontal="center" vertical="center"/>
    </xf>
    <xf numFmtId="14" fontId="28" fillId="0" borderId="8" xfId="1" applyNumberFormat="1" applyFont="1" applyBorder="1" applyAlignment="1">
      <alignment horizontal="center" vertical="center"/>
    </xf>
    <xf numFmtId="0" fontId="15" fillId="10" borderId="42" xfId="1" applyFont="1" applyFill="1" applyBorder="1" applyAlignment="1">
      <alignment horizontal="center" vertical="center"/>
    </xf>
    <xf numFmtId="0" fontId="15" fillId="10" borderId="8" xfId="1" applyFont="1" applyFill="1" applyBorder="1" applyAlignment="1">
      <alignment horizontal="center" vertical="center"/>
    </xf>
    <xf numFmtId="0" fontId="15" fillId="10" borderId="7" xfId="1" applyFont="1" applyFill="1" applyBorder="1" applyAlignment="1">
      <alignment horizontal="center" vertical="center"/>
    </xf>
    <xf numFmtId="0" fontId="15" fillId="14" borderId="9" xfId="1" applyFont="1" applyFill="1" applyBorder="1" applyAlignment="1">
      <alignment horizontal="center" vertical="center"/>
    </xf>
    <xf numFmtId="0" fontId="13" fillId="14" borderId="8" xfId="1" applyFont="1" applyFill="1" applyBorder="1" applyAlignment="1">
      <alignment horizontal="center" vertical="center"/>
    </xf>
    <xf numFmtId="0" fontId="13" fillId="14" borderId="7" xfId="1" applyFont="1" applyFill="1" applyBorder="1" applyAlignment="1">
      <alignment horizontal="center" vertical="center"/>
    </xf>
    <xf numFmtId="0" fontId="13" fillId="15" borderId="9" xfId="1" applyFont="1" applyFill="1" applyBorder="1" applyAlignment="1">
      <alignment horizontal="center" vertical="center"/>
    </xf>
    <xf numFmtId="0" fontId="13" fillId="15" borderId="8" xfId="1" applyFont="1" applyFill="1" applyBorder="1" applyAlignment="1">
      <alignment horizontal="center" vertical="center"/>
    </xf>
    <xf numFmtId="0" fontId="26" fillId="10" borderId="42" xfId="1" applyFont="1" applyFill="1" applyBorder="1" applyAlignment="1">
      <alignment horizontal="center" vertical="center"/>
    </xf>
    <xf numFmtId="0" fontId="26" fillId="10" borderId="8" xfId="1" applyFont="1" applyFill="1" applyBorder="1" applyAlignment="1">
      <alignment horizontal="center" vertical="center"/>
    </xf>
    <xf numFmtId="0" fontId="26" fillId="10" borderId="7" xfId="1" applyFont="1" applyFill="1" applyBorder="1" applyAlignment="1">
      <alignment horizontal="center" vertical="center"/>
    </xf>
    <xf numFmtId="0" fontId="26" fillId="14" borderId="9" xfId="1" applyFont="1" applyFill="1" applyBorder="1" applyAlignment="1">
      <alignment horizontal="center" vertical="center"/>
    </xf>
    <xf numFmtId="0" fontId="54" fillId="0" borderId="0" xfId="1" applyFont="1" applyAlignment="1">
      <alignment horizontal="center" vertical="center"/>
    </xf>
    <xf numFmtId="0" fontId="56" fillId="0" borderId="0" xfId="1" applyFont="1" applyAlignment="1">
      <alignment horizontal="center" vertical="center"/>
    </xf>
    <xf numFmtId="0" fontId="3" fillId="0" borderId="0" xfId="1"/>
    <xf numFmtId="0" fontId="58" fillId="0" borderId="0" xfId="1" applyFont="1" applyAlignment="1">
      <alignment horizontal="center" vertical="center"/>
    </xf>
    <xf numFmtId="0" fontId="59" fillId="0" borderId="0" xfId="1" applyFont="1" applyAlignment="1">
      <alignment horizontal="center" vertical="center"/>
    </xf>
    <xf numFmtId="0" fontId="60" fillId="0" borderId="0" xfId="1" applyFont="1"/>
    <xf numFmtId="0" fontId="61" fillId="0" borderId="0" xfId="1" applyFont="1" applyBorder="1" applyAlignment="1">
      <alignment horizontal="center" vertical="center"/>
    </xf>
    <xf numFmtId="0" fontId="58" fillId="0" borderId="0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65" fillId="0" borderId="0" xfId="1" applyFont="1" applyAlignment="1">
      <alignment horizontal="center" vertical="center"/>
    </xf>
    <xf numFmtId="0" fontId="65" fillId="0" borderId="8" xfId="1" applyFont="1" applyBorder="1" applyAlignment="1">
      <alignment horizontal="center" vertical="center"/>
    </xf>
    <xf numFmtId="0" fontId="65" fillId="0" borderId="51" xfId="1" applyFont="1" applyBorder="1" applyAlignment="1">
      <alignment horizontal="center" vertical="center"/>
    </xf>
    <xf numFmtId="0" fontId="67" fillId="0" borderId="51" xfId="1" applyFont="1" applyBorder="1" applyAlignment="1">
      <alignment horizontal="center" vertical="center"/>
    </xf>
    <xf numFmtId="14" fontId="65" fillId="0" borderId="8" xfId="1" applyNumberFormat="1" applyFont="1" applyBorder="1" applyAlignment="1">
      <alignment horizontal="center" vertical="center"/>
    </xf>
    <xf numFmtId="0" fontId="64" fillId="0" borderId="0" xfId="1" applyFont="1"/>
    <xf numFmtId="0" fontId="23" fillId="0" borderId="0" xfId="1" applyFont="1" applyAlignment="1">
      <alignment horizontal="center" vertical="center"/>
    </xf>
    <xf numFmtId="0" fontId="68" fillId="0" borderId="0" xfId="1" applyFont="1"/>
    <xf numFmtId="0" fontId="23" fillId="0" borderId="8" xfId="1" applyFont="1" applyBorder="1" applyAlignment="1">
      <alignment horizontal="center" vertical="center"/>
    </xf>
    <xf numFmtId="0" fontId="23" fillId="0" borderId="8" xfId="1" applyFont="1" applyFill="1" applyBorder="1" applyAlignment="1">
      <alignment horizontal="center" vertical="center"/>
    </xf>
    <xf numFmtId="0" fontId="60" fillId="0" borderId="8" xfId="1" applyFont="1" applyBorder="1" applyAlignment="1">
      <alignment horizontal="center" vertical="center"/>
    </xf>
    <xf numFmtId="0" fontId="62" fillId="0" borderId="0" xfId="1" applyFont="1" applyAlignment="1">
      <alignment horizontal="center" vertical="center"/>
    </xf>
    <xf numFmtId="0" fontId="3" fillId="0" borderId="0" xfId="1" applyBorder="1"/>
    <xf numFmtId="0" fontId="3" fillId="0" borderId="54" xfId="1" applyBorder="1"/>
    <xf numFmtId="0" fontId="3" fillId="0" borderId="55" xfId="1" applyBorder="1"/>
    <xf numFmtId="0" fontId="3" fillId="0" borderId="56" xfId="1" applyBorder="1"/>
    <xf numFmtId="0" fontId="3" fillId="0" borderId="0" xfId="1" applyAlignment="1">
      <alignment horizontal="center" vertical="center"/>
    </xf>
    <xf numFmtId="0" fontId="65" fillId="0" borderId="8" xfId="1" applyFont="1" applyBorder="1"/>
    <xf numFmtId="0" fontId="67" fillId="0" borderId="8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3" fillId="0" borderId="8" xfId="1" applyBorder="1" applyAlignment="1">
      <alignment horizontal="center" vertical="center"/>
    </xf>
    <xf numFmtId="0" fontId="3" fillId="0" borderId="0" xfId="1" applyAlignment="1">
      <alignment vertical="top"/>
    </xf>
    <xf numFmtId="0" fontId="38" fillId="0" borderId="8" xfId="1" applyFont="1" applyBorder="1" applyAlignment="1">
      <alignment horizontal="center" vertical="center"/>
    </xf>
    <xf numFmtId="0" fontId="38" fillId="0" borderId="51" xfId="1" applyFont="1" applyBorder="1" applyAlignment="1">
      <alignment horizontal="center" vertical="center"/>
    </xf>
    <xf numFmtId="0" fontId="70" fillId="0" borderId="51" xfId="1" applyFont="1" applyBorder="1" applyAlignment="1">
      <alignment horizontal="center" vertical="center"/>
    </xf>
    <xf numFmtId="14" fontId="38" fillId="0" borderId="8" xfId="1" applyNumberFormat="1" applyFont="1" applyBorder="1" applyAlignment="1">
      <alignment horizontal="center" vertical="center"/>
    </xf>
    <xf numFmtId="14" fontId="33" fillId="0" borderId="0" xfId="1" applyNumberFormat="1" applyFont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74" fillId="0" borderId="0" xfId="1" applyFont="1" applyBorder="1" applyAlignment="1">
      <alignment vertical="center"/>
    </xf>
    <xf numFmtId="0" fontId="63" fillId="0" borderId="0" xfId="1" applyFont="1" applyBorder="1" applyAlignment="1">
      <alignment vertical="center"/>
    </xf>
    <xf numFmtId="0" fontId="3" fillId="0" borderId="57" xfId="1" applyBorder="1"/>
    <xf numFmtId="0" fontId="61" fillId="0" borderId="28" xfId="1" applyFont="1" applyBorder="1" applyAlignment="1">
      <alignment horizontal="center" vertical="center"/>
    </xf>
    <xf numFmtId="0" fontId="75" fillId="0" borderId="28" xfId="1" applyFont="1" applyBorder="1" applyAlignment="1">
      <alignment horizontal="center" vertical="center"/>
    </xf>
    <xf numFmtId="0" fontId="76" fillId="0" borderId="8" xfId="1" applyFont="1" applyBorder="1" applyAlignment="1">
      <alignment horizontal="center" vertical="center"/>
    </xf>
    <xf numFmtId="0" fontId="77" fillId="0" borderId="28" xfId="1" applyFont="1" applyBorder="1" applyAlignment="1">
      <alignment horizontal="center" vertical="center"/>
    </xf>
    <xf numFmtId="0" fontId="16" fillId="0" borderId="28" xfId="1" applyFont="1" applyBorder="1" applyAlignment="1">
      <alignment horizontal="center" vertical="center"/>
    </xf>
    <xf numFmtId="0" fontId="78" fillId="0" borderId="51" xfId="1" applyFont="1" applyBorder="1" applyAlignment="1">
      <alignment horizontal="center" vertical="center"/>
    </xf>
    <xf numFmtId="0" fontId="79" fillId="0" borderId="8" xfId="1" applyFont="1" applyBorder="1" applyAlignment="1">
      <alignment horizontal="center" vertical="center"/>
    </xf>
    <xf numFmtId="0" fontId="65" fillId="0" borderId="50" xfId="1" applyFont="1" applyBorder="1" applyAlignment="1">
      <alignment horizontal="center" vertical="center"/>
    </xf>
    <xf numFmtId="0" fontId="65" fillId="0" borderId="7" xfId="1" applyFont="1" applyBorder="1" applyAlignment="1">
      <alignment horizontal="center" vertical="center"/>
    </xf>
    <xf numFmtId="0" fontId="3" fillId="0" borderId="40" xfId="1" applyBorder="1"/>
    <xf numFmtId="0" fontId="3" fillId="0" borderId="8" xfId="1" applyBorder="1"/>
    <xf numFmtId="0" fontId="79" fillId="0" borderId="0" xfId="1" applyFont="1"/>
    <xf numFmtId="0" fontId="71" fillId="0" borderId="8" xfId="1" applyFont="1" applyBorder="1" applyAlignment="1">
      <alignment horizontal="center" vertical="center"/>
    </xf>
    <xf numFmtId="0" fontId="81" fillId="0" borderId="0" xfId="1" applyFont="1"/>
    <xf numFmtId="0" fontId="58" fillId="0" borderId="0" xfId="1" applyFont="1" applyAlignment="1">
      <alignment vertical="center"/>
    </xf>
    <xf numFmtId="0" fontId="65" fillId="0" borderId="0" xfId="1" applyFont="1" applyBorder="1" applyAlignment="1">
      <alignment horizontal="center" vertical="center"/>
    </xf>
    <xf numFmtId="0" fontId="65" fillId="0" borderId="8" xfId="1" applyFont="1" applyBorder="1" applyAlignment="1"/>
    <xf numFmtId="0" fontId="68" fillId="0" borderId="0" xfId="1" applyFont="1" applyAlignment="1">
      <alignment horizontal="center" vertical="center"/>
    </xf>
    <xf numFmtId="0" fontId="22" fillId="0" borderId="8" xfId="1" applyFont="1" applyBorder="1" applyAlignment="1">
      <alignment vertical="center"/>
    </xf>
    <xf numFmtId="0" fontId="3" fillId="0" borderId="0" xfId="1" applyBorder="1" applyAlignment="1">
      <alignment horizontal="center" vertical="center"/>
    </xf>
    <xf numFmtId="0" fontId="83" fillId="0" borderId="8" xfId="1" applyFont="1" applyBorder="1" applyAlignment="1">
      <alignment horizontal="center" vertical="center"/>
    </xf>
    <xf numFmtId="0" fontId="84" fillId="0" borderId="0" xfId="1" applyFont="1"/>
    <xf numFmtId="0" fontId="58" fillId="0" borderId="8" xfId="1" applyFont="1" applyBorder="1" applyAlignment="1">
      <alignment horizontal="center" vertical="center"/>
    </xf>
    <xf numFmtId="0" fontId="85" fillId="0" borderId="8" xfId="1" applyFont="1" applyBorder="1" applyAlignment="1">
      <alignment horizontal="center" vertical="center"/>
    </xf>
    <xf numFmtId="0" fontId="84" fillId="0" borderId="8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3" fillId="0" borderId="0" xfId="1" applyAlignment="1">
      <alignment vertical="center"/>
    </xf>
    <xf numFmtId="0" fontId="31" fillId="0" borderId="0" xfId="1" applyFont="1" applyAlignment="1">
      <alignment horizontal="center" vertical="center"/>
    </xf>
    <xf numFmtId="0" fontId="3" fillId="0" borderId="0" xfId="1" applyBorder="1" applyAlignment="1">
      <alignment vertical="center"/>
    </xf>
    <xf numFmtId="0" fontId="85" fillId="0" borderId="0" xfId="1" applyFont="1" applyBorder="1" applyAlignment="1">
      <alignment horizontal="center" vertical="center"/>
    </xf>
    <xf numFmtId="0" fontId="58" fillId="0" borderId="0" xfId="1" applyFont="1" applyBorder="1" applyAlignment="1">
      <alignment vertical="center"/>
    </xf>
    <xf numFmtId="0" fontId="86" fillId="0" borderId="0" xfId="1" applyFont="1"/>
    <xf numFmtId="0" fontId="65" fillId="0" borderId="8" xfId="1" applyNumberFormat="1" applyFont="1" applyFill="1" applyBorder="1" applyAlignment="1">
      <alignment horizontal="center" vertical="center"/>
    </xf>
    <xf numFmtId="0" fontId="65" fillId="0" borderId="8" xfId="1" applyFont="1" applyFill="1" applyBorder="1" applyAlignment="1">
      <alignment horizontal="center" vertical="center"/>
    </xf>
    <xf numFmtId="0" fontId="65" fillId="0" borderId="51" xfId="1" applyFont="1" applyFill="1" applyBorder="1" applyAlignment="1">
      <alignment horizontal="center" vertical="center"/>
    </xf>
    <xf numFmtId="14" fontId="65" fillId="0" borderId="8" xfId="1" applyNumberFormat="1" applyFont="1" applyFill="1" applyBorder="1" applyAlignment="1">
      <alignment horizontal="center" vertical="center"/>
    </xf>
    <xf numFmtId="14" fontId="65" fillId="0" borderId="50" xfId="1" applyNumberFormat="1" applyFont="1" applyFill="1" applyBorder="1" applyAlignment="1">
      <alignment horizontal="center" vertical="center"/>
    </xf>
    <xf numFmtId="0" fontId="65" fillId="0" borderId="50" xfId="1" applyFont="1" applyFill="1" applyBorder="1" applyAlignment="1">
      <alignment horizontal="center" vertical="center"/>
    </xf>
    <xf numFmtId="0" fontId="65" fillId="0" borderId="8" xfId="1" applyFont="1" applyBorder="1" applyAlignment="1">
      <alignment horizontal="center" vertical="center" wrapText="1"/>
    </xf>
    <xf numFmtId="0" fontId="65" fillId="0" borderId="9" xfId="1" applyFont="1" applyBorder="1" applyAlignment="1">
      <alignment horizontal="center" vertical="center"/>
    </xf>
    <xf numFmtId="0" fontId="3" fillId="0" borderId="0" xfId="1" applyFill="1"/>
    <xf numFmtId="0" fontId="23" fillId="0" borderId="0" xfId="1" applyFont="1" applyFill="1"/>
    <xf numFmtId="0" fontId="69" fillId="0" borderId="0" xfId="1" applyFont="1" applyFill="1" applyBorder="1" applyAlignment="1">
      <alignment vertical="center" wrapText="1"/>
    </xf>
    <xf numFmtId="14" fontId="3" fillId="0" borderId="0" xfId="1" applyNumberFormat="1"/>
    <xf numFmtId="14" fontId="3" fillId="0" borderId="8" xfId="1" applyNumberFormat="1" applyBorder="1"/>
    <xf numFmtId="0" fontId="60" fillId="0" borderId="8" xfId="1" applyFont="1" applyBorder="1"/>
    <xf numFmtId="0" fontId="78" fillId="0" borderId="8" xfId="1" applyFont="1" applyBorder="1" applyAlignment="1">
      <alignment horizontal="center" vertical="center"/>
    </xf>
    <xf numFmtId="0" fontId="87" fillId="0" borderId="0" xfId="1" applyFont="1" applyAlignment="1">
      <alignment horizontal="center" vertical="center"/>
    </xf>
    <xf numFmtId="0" fontId="82" fillId="0" borderId="8" xfId="1" applyFont="1" applyBorder="1" applyAlignment="1">
      <alignment horizontal="center" vertical="center" wrapText="1"/>
    </xf>
    <xf numFmtId="0" fontId="23" fillId="0" borderId="0" xfId="1" applyFont="1"/>
    <xf numFmtId="14" fontId="22" fillId="0" borderId="8" xfId="1" applyNumberFormat="1" applyFont="1" applyBorder="1" applyAlignment="1">
      <alignment horizontal="center" vertical="center"/>
    </xf>
    <xf numFmtId="0" fontId="61" fillId="0" borderId="0" xfId="1" applyFont="1" applyBorder="1" applyAlignment="1">
      <alignment vertical="center"/>
    </xf>
    <xf numFmtId="0" fontId="22" fillId="0" borderId="0" xfId="1" applyFont="1" applyBorder="1" applyAlignment="1">
      <alignment vertical="center"/>
    </xf>
    <xf numFmtId="0" fontId="22" fillId="0" borderId="61" xfId="1" applyFont="1" applyBorder="1" applyAlignment="1">
      <alignment vertical="center"/>
    </xf>
    <xf numFmtId="0" fontId="68" fillId="0" borderId="8" xfId="1" applyFont="1" applyBorder="1" applyAlignment="1">
      <alignment horizontal="center" vertical="center"/>
    </xf>
    <xf numFmtId="0" fontId="2" fillId="0" borderId="0" xfId="1" applyFont="1"/>
    <xf numFmtId="0" fontId="3" fillId="0" borderId="0" xfId="1" applyNumberFormat="1"/>
    <xf numFmtId="0" fontId="3" fillId="0" borderId="0" xfId="1" applyAlignment="1">
      <alignment horizontal="center"/>
    </xf>
    <xf numFmtId="0" fontId="3" fillId="0" borderId="0" xfId="1" applyNumberFormat="1" applyAlignment="1">
      <alignment horizontal="center"/>
    </xf>
    <xf numFmtId="0" fontId="33" fillId="0" borderId="42" xfId="1" applyFont="1" applyBorder="1" applyAlignment="1">
      <alignment horizontal="center" vertical="center"/>
    </xf>
    <xf numFmtId="0" fontId="33" fillId="0" borderId="8" xfId="1" applyFont="1" applyBorder="1" applyAlignment="1">
      <alignment vertical="center"/>
    </xf>
    <xf numFmtId="0" fontId="33" fillId="0" borderId="15" xfId="1" applyFont="1" applyBorder="1" applyAlignment="1">
      <alignment vertical="center"/>
    </xf>
    <xf numFmtId="0" fontId="92" fillId="0" borderId="51" xfId="1" applyFont="1" applyBorder="1" applyAlignment="1">
      <alignment horizontal="center" vertical="center"/>
    </xf>
    <xf numFmtId="14" fontId="71" fillId="0" borderId="8" xfId="1" applyNumberFormat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18" fillId="18" borderId="8" xfId="1" applyFont="1" applyFill="1" applyBorder="1" applyAlignment="1">
      <alignment horizontal="center" vertical="center"/>
    </xf>
    <xf numFmtId="0" fontId="25" fillId="18" borderId="7" xfId="1" applyFont="1" applyFill="1" applyBorder="1" applyAlignment="1">
      <alignment horizontal="center" vertical="center"/>
    </xf>
    <xf numFmtId="0" fontId="25" fillId="18" borderId="8" xfId="1" applyFont="1" applyFill="1" applyBorder="1" applyAlignment="1">
      <alignment horizontal="center" vertical="center"/>
    </xf>
    <xf numFmtId="0" fontId="27" fillId="18" borderId="8" xfId="1" applyFont="1" applyFill="1" applyBorder="1" applyAlignment="1">
      <alignment horizontal="center" vertical="center"/>
    </xf>
    <xf numFmtId="0" fontId="18" fillId="18" borderId="14" xfId="1" applyFont="1" applyFill="1" applyBorder="1" applyAlignment="1">
      <alignment horizontal="center" vertical="center"/>
    </xf>
    <xf numFmtId="0" fontId="25" fillId="18" borderId="9" xfId="1" applyFont="1" applyFill="1" applyBorder="1" applyAlignment="1">
      <alignment horizontal="center" vertical="center"/>
    </xf>
    <xf numFmtId="0" fontId="27" fillId="18" borderId="9" xfId="1" applyFont="1" applyFill="1" applyBorder="1" applyAlignment="1">
      <alignment horizontal="center" vertical="center"/>
    </xf>
    <xf numFmtId="0" fontId="27" fillId="18" borderId="15" xfId="1" applyFont="1" applyFill="1" applyBorder="1" applyAlignment="1">
      <alignment horizontal="center" vertical="center"/>
    </xf>
    <xf numFmtId="0" fontId="25" fillId="17" borderId="7" xfId="1" applyFont="1" applyFill="1" applyBorder="1" applyAlignment="1">
      <alignment horizontal="center" vertical="center"/>
    </xf>
    <xf numFmtId="0" fontId="25" fillId="17" borderId="8" xfId="1" applyFont="1" applyFill="1" applyBorder="1" applyAlignment="1">
      <alignment horizontal="center" vertical="center"/>
    </xf>
    <xf numFmtId="0" fontId="25" fillId="17" borderId="42" xfId="1" applyFont="1" applyFill="1" applyBorder="1" applyAlignment="1">
      <alignment horizontal="center" vertical="center"/>
    </xf>
    <xf numFmtId="0" fontId="27" fillId="17" borderId="8" xfId="1" applyFont="1" applyFill="1" applyBorder="1" applyAlignment="1">
      <alignment horizontal="center" vertical="center"/>
    </xf>
    <xf numFmtId="0" fontId="27" fillId="17" borderId="14" xfId="1" applyFont="1" applyFill="1" applyBorder="1" applyAlignment="1">
      <alignment horizontal="center" vertical="center"/>
    </xf>
    <xf numFmtId="0" fontId="93" fillId="0" borderId="0" xfId="1" applyFont="1" applyAlignment="1">
      <alignment horizontal="center" vertical="center"/>
    </xf>
    <xf numFmtId="0" fontId="13" fillId="0" borderId="8" xfId="1" applyNumberFormat="1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center" vertical="center"/>
    </xf>
    <xf numFmtId="0" fontId="27" fillId="0" borderId="50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5" fillId="20" borderId="7" xfId="0" applyFont="1" applyFill="1" applyBorder="1" applyAlignment="1">
      <alignment horizontal="center" vertical="center"/>
    </xf>
    <xf numFmtId="0" fontId="61" fillId="0" borderId="0" xfId="1" applyFont="1" applyBorder="1" applyAlignment="1">
      <alignment horizontal="center" vertical="center"/>
    </xf>
    <xf numFmtId="0" fontId="65" fillId="0" borderId="8" xfId="1" applyFont="1" applyBorder="1" applyAlignment="1">
      <alignment horizontal="center" vertical="center"/>
    </xf>
    <xf numFmtId="0" fontId="21" fillId="20" borderId="8" xfId="0" applyFont="1" applyFill="1" applyBorder="1" applyAlignment="1">
      <alignment horizontal="center" vertical="center"/>
    </xf>
    <xf numFmtId="0" fontId="21" fillId="20" borderId="42" xfId="0" applyFont="1" applyFill="1" applyBorder="1" applyAlignment="1">
      <alignment horizontal="center" vertical="center"/>
    </xf>
    <xf numFmtId="0" fontId="5" fillId="21" borderId="0" xfId="0" applyFont="1" applyFill="1" applyBorder="1" applyAlignment="1">
      <alignment horizontal="center" vertical="center"/>
    </xf>
    <xf numFmtId="0" fontId="96" fillId="20" borderId="7" xfId="0" applyFont="1" applyFill="1" applyBorder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6" fillId="0" borderId="0" xfId="1" applyFont="1" applyBorder="1" applyAlignment="1">
      <alignment horizontal="center" vertical="center"/>
    </xf>
    <xf numFmtId="0" fontId="53" fillId="8" borderId="7" xfId="1" applyFont="1" applyFill="1" applyBorder="1" applyAlignment="1">
      <alignment horizontal="center" vertical="center"/>
    </xf>
    <xf numFmtId="0" fontId="53" fillId="8" borderId="8" xfId="1" applyFont="1" applyFill="1" applyBorder="1" applyAlignment="1">
      <alignment horizontal="center" vertical="center"/>
    </xf>
    <xf numFmtId="0" fontId="53" fillId="16" borderId="8" xfId="1" applyFont="1" applyFill="1" applyBorder="1" applyAlignment="1">
      <alignment horizontal="center" vertical="center"/>
    </xf>
    <xf numFmtId="0" fontId="53" fillId="16" borderId="9" xfId="1" applyFont="1" applyFill="1" applyBorder="1" applyAlignment="1">
      <alignment horizontal="center" vertical="center"/>
    </xf>
    <xf numFmtId="0" fontId="53" fillId="16" borderId="9" xfId="1" applyNumberFormat="1" applyFont="1" applyFill="1" applyBorder="1" applyAlignment="1">
      <alignment horizontal="center" vertical="center"/>
    </xf>
    <xf numFmtId="0" fontId="53" fillId="9" borderId="7" xfId="1" applyFont="1" applyFill="1" applyBorder="1" applyAlignment="1">
      <alignment horizontal="center" vertical="center"/>
    </xf>
    <xf numFmtId="0" fontId="53" fillId="9" borderId="8" xfId="1" applyFont="1" applyFill="1" applyBorder="1" applyAlignment="1">
      <alignment horizontal="center" vertical="center"/>
    </xf>
    <xf numFmtId="0" fontId="53" fillId="15" borderId="8" xfId="1" applyFont="1" applyFill="1" applyBorder="1" applyAlignment="1">
      <alignment horizontal="center" vertical="center"/>
    </xf>
    <xf numFmtId="0" fontId="53" fillId="15" borderId="9" xfId="1" applyFont="1" applyFill="1" applyBorder="1" applyAlignment="1">
      <alignment horizontal="center" vertical="center"/>
    </xf>
    <xf numFmtId="0" fontId="53" fillId="15" borderId="9" xfId="1" applyNumberFormat="1" applyFont="1" applyFill="1" applyBorder="1" applyAlignment="1">
      <alignment horizontal="center" vertical="center"/>
    </xf>
    <xf numFmtId="0" fontId="53" fillId="14" borderId="7" xfId="1" applyNumberFormat="1" applyFont="1" applyFill="1" applyBorder="1" applyAlignment="1">
      <alignment horizontal="center" vertical="center"/>
    </xf>
    <xf numFmtId="0" fontId="53" fillId="14" borderId="8" xfId="1" applyNumberFormat="1" applyFont="1" applyFill="1" applyBorder="1" applyAlignment="1">
      <alignment horizontal="center" vertical="center"/>
    </xf>
    <xf numFmtId="0" fontId="53" fillId="14" borderId="9" xfId="1" applyNumberFormat="1" applyFont="1" applyFill="1" applyBorder="1" applyAlignment="1">
      <alignment horizontal="center" vertical="center"/>
    </xf>
    <xf numFmtId="0" fontId="53" fillId="10" borderId="7" xfId="1" applyFont="1" applyFill="1" applyBorder="1" applyAlignment="1">
      <alignment horizontal="center" vertical="center"/>
    </xf>
    <xf numFmtId="0" fontId="53" fillId="10" borderId="8" xfId="1" applyFont="1" applyFill="1" applyBorder="1" applyAlignment="1">
      <alignment horizontal="center" vertical="center"/>
    </xf>
    <xf numFmtId="0" fontId="53" fillId="10" borderId="42" xfId="1" applyFont="1" applyFill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27" fillId="0" borderId="9" xfId="1" applyFont="1" applyBorder="1" applyAlignment="1">
      <alignment horizontal="center" vertical="center"/>
    </xf>
    <xf numFmtId="0" fontId="18" fillId="18" borderId="7" xfId="1" applyNumberFormat="1" applyFont="1" applyFill="1" applyBorder="1" applyAlignment="1">
      <alignment horizontal="center" vertical="center"/>
    </xf>
    <xf numFmtId="0" fontId="18" fillId="18" borderId="8" xfId="1" applyNumberFormat="1" applyFont="1" applyFill="1" applyBorder="1" applyAlignment="1">
      <alignment horizontal="center" vertical="center"/>
    </xf>
    <xf numFmtId="0" fontId="18" fillId="18" borderId="9" xfId="1" applyNumberFormat="1" applyFont="1" applyFill="1" applyBorder="1" applyAlignment="1">
      <alignment horizontal="center" vertical="center"/>
    </xf>
    <xf numFmtId="0" fontId="18" fillId="17" borderId="7" xfId="1" applyFont="1" applyFill="1" applyBorder="1" applyAlignment="1">
      <alignment horizontal="center" vertical="center"/>
    </xf>
    <xf numFmtId="0" fontId="13" fillId="17" borderId="8" xfId="1" applyFont="1" applyFill="1" applyBorder="1" applyAlignment="1">
      <alignment horizontal="center" vertical="center"/>
    </xf>
    <xf numFmtId="0" fontId="13" fillId="17" borderId="42" xfId="1" applyFont="1" applyFill="1" applyBorder="1" applyAlignment="1">
      <alignment horizontal="center" vertical="center"/>
    </xf>
    <xf numFmtId="0" fontId="27" fillId="17" borderId="7" xfId="1" applyFont="1" applyFill="1" applyBorder="1" applyAlignment="1">
      <alignment horizontal="center" vertical="center"/>
    </xf>
    <xf numFmtId="0" fontId="18" fillId="18" borderId="13" xfId="1" applyNumberFormat="1" applyFont="1" applyFill="1" applyBorder="1" applyAlignment="1">
      <alignment horizontal="center" vertical="center"/>
    </xf>
    <xf numFmtId="0" fontId="27" fillId="18" borderId="14" xfId="1" applyFont="1" applyFill="1" applyBorder="1" applyAlignment="1">
      <alignment horizontal="center" vertical="center"/>
    </xf>
    <xf numFmtId="0" fontId="18" fillId="18" borderId="14" xfId="1" applyNumberFormat="1" applyFont="1" applyFill="1" applyBorder="1" applyAlignment="1">
      <alignment horizontal="center" vertical="center"/>
    </xf>
    <xf numFmtId="0" fontId="18" fillId="17" borderId="13" xfId="1" applyFont="1" applyFill="1" applyBorder="1" applyAlignment="1">
      <alignment horizontal="center" vertical="center"/>
    </xf>
    <xf numFmtId="0" fontId="13" fillId="17" borderId="14" xfId="1" applyFont="1" applyFill="1" applyBorder="1" applyAlignment="1">
      <alignment horizontal="center" vertical="center"/>
    </xf>
    <xf numFmtId="0" fontId="13" fillId="17" borderId="18" xfId="1" applyFont="1" applyFill="1" applyBorder="1" applyAlignment="1">
      <alignment horizontal="center" vertical="center"/>
    </xf>
    <xf numFmtId="0" fontId="1" fillId="0" borderId="42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33" fillId="0" borderId="2" xfId="1" applyNumberFormat="1" applyFont="1" applyBorder="1" applyAlignment="1">
      <alignment horizontal="center" vertical="center"/>
    </xf>
    <xf numFmtId="0" fontId="33" fillId="0" borderId="2" xfId="1" applyFont="1" applyBorder="1" applyAlignment="1">
      <alignment horizontal="center" vertical="center"/>
    </xf>
    <xf numFmtId="0" fontId="33" fillId="0" borderId="36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1" fillId="22" borderId="8" xfId="0" applyFont="1" applyFill="1" applyBorder="1" applyAlignment="1">
      <alignment horizontal="center" vertical="center"/>
    </xf>
    <xf numFmtId="0" fontId="21" fillId="22" borderId="42" xfId="0" applyFont="1" applyFill="1" applyBorder="1" applyAlignment="1">
      <alignment horizontal="center" vertical="center"/>
    </xf>
    <xf numFmtId="0" fontId="21" fillId="22" borderId="14" xfId="0" applyFont="1" applyFill="1" applyBorder="1" applyAlignment="1">
      <alignment horizontal="center" vertical="center"/>
    </xf>
    <xf numFmtId="0" fontId="21" fillId="22" borderId="18" xfId="0" applyFont="1" applyFill="1" applyBorder="1" applyAlignment="1">
      <alignment horizontal="center" vertical="center"/>
    </xf>
    <xf numFmtId="0" fontId="61" fillId="0" borderId="0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58" fillId="0" borderId="8" xfId="1" applyFont="1" applyBorder="1" applyAlignment="1">
      <alignment horizontal="center" vertical="center"/>
    </xf>
    <xf numFmtId="0" fontId="65" fillId="0" borderId="8" xfId="1" applyFont="1" applyBorder="1" applyAlignment="1">
      <alignment horizontal="center" vertical="center"/>
    </xf>
    <xf numFmtId="0" fontId="78" fillId="0" borderId="47" xfId="1" applyFont="1" applyBorder="1" applyAlignment="1">
      <alignment horizontal="center" vertical="center"/>
    </xf>
    <xf numFmtId="0" fontId="61" fillId="0" borderId="61" xfId="1" applyFont="1" applyBorder="1" applyAlignment="1">
      <alignment horizontal="center" vertical="center"/>
    </xf>
    <xf numFmtId="0" fontId="60" fillId="0" borderId="0" xfId="1" applyFont="1" applyBorder="1"/>
    <xf numFmtId="0" fontId="27" fillId="21" borderId="42" xfId="1" applyFont="1" applyFill="1" applyBorder="1" applyAlignment="1">
      <alignment horizontal="center" vertical="center"/>
    </xf>
    <xf numFmtId="0" fontId="22" fillId="0" borderId="61" xfId="1" applyNumberFormat="1" applyFont="1" applyBorder="1" applyAlignment="1">
      <alignment vertical="center"/>
    </xf>
    <xf numFmtId="0" fontId="58" fillId="0" borderId="0" xfId="1" applyNumberFormat="1" applyFont="1" applyBorder="1" applyAlignment="1">
      <alignment vertical="center"/>
    </xf>
    <xf numFmtId="0" fontId="75" fillId="0" borderId="0" xfId="1" applyNumberFormat="1" applyFont="1" applyBorder="1" applyAlignment="1">
      <alignment vertical="center"/>
    </xf>
    <xf numFmtId="0" fontId="58" fillId="0" borderId="0" xfId="1" applyNumberFormat="1" applyFont="1" applyBorder="1" applyAlignment="1">
      <alignment horizontal="center" vertical="center"/>
    </xf>
    <xf numFmtId="0" fontId="3" fillId="0" borderId="0" xfId="1" applyNumberFormat="1" applyBorder="1"/>
    <xf numFmtId="0" fontId="21" fillId="20" borderId="9" xfId="0" applyFont="1" applyFill="1" applyBorder="1" applyAlignment="1">
      <alignment horizontal="center" vertical="center"/>
    </xf>
    <xf numFmtId="0" fontId="5" fillId="19" borderId="7" xfId="0" applyFont="1" applyFill="1" applyBorder="1" applyAlignment="1">
      <alignment horizontal="center" vertical="center"/>
    </xf>
    <xf numFmtId="0" fontId="21" fillId="19" borderId="8" xfId="0" applyFont="1" applyFill="1" applyBorder="1" applyAlignment="1">
      <alignment horizontal="center" vertical="center"/>
    </xf>
    <xf numFmtId="0" fontId="21" fillId="19" borderId="14" xfId="0" applyFont="1" applyFill="1" applyBorder="1" applyAlignment="1">
      <alignment horizontal="center" vertical="center"/>
    </xf>
    <xf numFmtId="0" fontId="23" fillId="0" borderId="8" xfId="1" applyNumberFormat="1" applyFont="1" applyBorder="1" applyAlignment="1">
      <alignment horizontal="center" vertical="center"/>
    </xf>
    <xf numFmtId="0" fontId="65" fillId="0" borderId="8" xfId="1" applyNumberFormat="1" applyFont="1" applyBorder="1" applyAlignment="1">
      <alignment horizontal="center" vertical="center"/>
    </xf>
    <xf numFmtId="0" fontId="58" fillId="0" borderId="0" xfId="1" applyNumberFormat="1" applyFont="1" applyAlignment="1">
      <alignment horizontal="center" vertical="center"/>
    </xf>
    <xf numFmtId="0" fontId="65" fillId="0" borderId="51" xfId="1" applyNumberFormat="1" applyFont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3" fillId="19" borderId="8" xfId="1" applyFont="1" applyFill="1" applyBorder="1" applyAlignment="1">
      <alignment horizontal="center" vertical="center"/>
    </xf>
    <xf numFmtId="0" fontId="65" fillId="19" borderId="8" xfId="1" applyFont="1" applyFill="1" applyBorder="1" applyAlignment="1">
      <alignment horizontal="center" vertical="center"/>
    </xf>
    <xf numFmtId="0" fontId="3" fillId="20" borderId="7" xfId="1" applyFill="1" applyBorder="1"/>
    <xf numFmtId="0" fontId="58" fillId="21" borderId="42" xfId="1" applyFont="1" applyFill="1" applyBorder="1" applyAlignment="1">
      <alignment horizontal="center" vertical="center"/>
    </xf>
    <xf numFmtId="0" fontId="5" fillId="22" borderId="13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/>
    </xf>
    <xf numFmtId="0" fontId="5" fillId="20" borderId="47" xfId="0" applyFont="1" applyFill="1" applyBorder="1" applyAlignment="1">
      <alignment horizontal="center" vertical="center"/>
    </xf>
    <xf numFmtId="0" fontId="21" fillId="20" borderId="51" xfId="0" applyFont="1" applyFill="1" applyBorder="1" applyAlignment="1">
      <alignment horizontal="center" vertical="center"/>
    </xf>
    <xf numFmtId="0" fontId="21" fillId="20" borderId="48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0" fontId="21" fillId="22" borderId="2" xfId="0" applyFont="1" applyFill="1" applyBorder="1" applyAlignment="1">
      <alignment horizontal="center" vertical="center"/>
    </xf>
    <xf numFmtId="0" fontId="21" fillId="22" borderId="36" xfId="0" applyFont="1" applyFill="1" applyBorder="1" applyAlignment="1">
      <alignment horizontal="center" vertical="center"/>
    </xf>
    <xf numFmtId="0" fontId="25" fillId="23" borderId="7" xfId="1" applyFont="1" applyFill="1" applyBorder="1" applyAlignment="1">
      <alignment horizontal="center" vertical="center"/>
    </xf>
    <xf numFmtId="0" fontId="25" fillId="23" borderId="8" xfId="1" applyFont="1" applyFill="1" applyBorder="1" applyAlignment="1">
      <alignment horizontal="center" vertical="center"/>
    </xf>
    <xf numFmtId="0" fontId="25" fillId="23" borderId="42" xfId="1" applyFont="1" applyFill="1" applyBorder="1" applyAlignment="1">
      <alignment horizontal="center" vertical="center"/>
    </xf>
    <xf numFmtId="0" fontId="21" fillId="23" borderId="13" xfId="1" applyFont="1" applyFill="1" applyBorder="1" applyAlignment="1">
      <alignment horizontal="center" vertical="center"/>
    </xf>
    <xf numFmtId="0" fontId="21" fillId="23" borderId="14" xfId="1" applyFont="1" applyFill="1" applyBorder="1" applyAlignment="1">
      <alignment horizontal="center" vertical="center"/>
    </xf>
    <xf numFmtId="0" fontId="21" fillId="23" borderId="18" xfId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21" fillId="11" borderId="2" xfId="0" applyFont="1" applyFill="1" applyBorder="1" applyAlignment="1">
      <alignment horizontal="center" vertical="center"/>
    </xf>
    <xf numFmtId="0" fontId="21" fillId="11" borderId="36" xfId="0" applyFont="1" applyFill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/>
    </xf>
    <xf numFmtId="0" fontId="21" fillId="11" borderId="14" xfId="0" applyFont="1" applyFill="1" applyBorder="1" applyAlignment="1">
      <alignment horizontal="center" vertical="center"/>
    </xf>
    <xf numFmtId="0" fontId="21" fillId="11" borderId="18" xfId="0" applyFont="1" applyFill="1" applyBorder="1" applyAlignment="1">
      <alignment horizontal="center" vertical="center"/>
    </xf>
    <xf numFmtId="0" fontId="21" fillId="19" borderId="42" xfId="0" applyFont="1" applyFill="1" applyBorder="1" applyAlignment="1">
      <alignment horizontal="center" vertical="center"/>
    </xf>
    <xf numFmtId="0" fontId="5" fillId="19" borderId="13" xfId="0" applyFont="1" applyFill="1" applyBorder="1" applyAlignment="1">
      <alignment horizontal="center" vertical="center"/>
    </xf>
    <xf numFmtId="0" fontId="21" fillId="19" borderId="18" xfId="0" applyFont="1" applyFill="1" applyBorder="1" applyAlignment="1">
      <alignment horizontal="center" vertical="center"/>
    </xf>
    <xf numFmtId="0" fontId="96" fillId="19" borderId="7" xfId="0" applyFont="1" applyFill="1" applyBorder="1" applyAlignment="1">
      <alignment horizontal="center" vertical="center"/>
    </xf>
    <xf numFmtId="0" fontId="19" fillId="24" borderId="1" xfId="1" applyFont="1" applyFill="1" applyBorder="1" applyAlignment="1">
      <alignment horizontal="center" vertical="center"/>
    </xf>
    <xf numFmtId="0" fontId="19" fillId="24" borderId="2" xfId="1" applyFont="1" applyFill="1" applyBorder="1" applyAlignment="1">
      <alignment horizontal="center" vertical="center"/>
    </xf>
    <xf numFmtId="0" fontId="21" fillId="24" borderId="2" xfId="1" applyFont="1" applyFill="1" applyBorder="1" applyAlignment="1">
      <alignment horizontal="center" vertical="center"/>
    </xf>
    <xf numFmtId="0" fontId="19" fillId="24" borderId="36" xfId="1" applyFont="1" applyFill="1" applyBorder="1" applyAlignment="1">
      <alignment horizontal="center" vertical="center"/>
    </xf>
    <xf numFmtId="0" fontId="65" fillId="0" borderId="8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17" fillId="21" borderId="18" xfId="1" applyFont="1" applyFill="1" applyBorder="1" applyAlignment="1">
      <alignment horizontal="center" vertical="center"/>
    </xf>
    <xf numFmtId="0" fontId="25" fillId="0" borderId="8" xfId="2" applyFont="1" applyBorder="1" applyAlignment="1" applyProtection="1">
      <alignment horizontal="center" vertical="center"/>
    </xf>
    <xf numFmtId="0" fontId="65" fillId="20" borderId="46" xfId="1" applyFont="1" applyFill="1" applyBorder="1" applyAlignment="1">
      <alignment horizontal="center" vertical="center"/>
    </xf>
    <xf numFmtId="0" fontId="65" fillId="20" borderId="66" xfId="1" applyFont="1" applyFill="1" applyBorder="1" applyAlignment="1">
      <alignment horizontal="center" vertical="center"/>
    </xf>
    <xf numFmtId="14" fontId="65" fillId="0" borderId="9" xfId="1" applyNumberFormat="1" applyFont="1" applyBorder="1" applyAlignment="1">
      <alignment horizontal="center" vertical="center"/>
    </xf>
    <xf numFmtId="0" fontId="65" fillId="21" borderId="46" xfId="1" applyNumberFormat="1" applyFont="1" applyFill="1" applyBorder="1" applyAlignment="1">
      <alignment horizontal="center" vertical="center"/>
    </xf>
    <xf numFmtId="0" fontId="65" fillId="21" borderId="66" xfId="1" applyNumberFormat="1" applyFont="1" applyFill="1" applyBorder="1" applyAlignment="1">
      <alignment horizontal="center" vertical="center"/>
    </xf>
    <xf numFmtId="0" fontId="13" fillId="26" borderId="7" xfId="1" applyFont="1" applyFill="1" applyBorder="1" applyAlignment="1">
      <alignment horizontal="center" vertical="center"/>
    </xf>
    <xf numFmtId="0" fontId="13" fillId="26" borderId="8" xfId="1" applyFont="1" applyFill="1" applyBorder="1" applyAlignment="1">
      <alignment horizontal="center" vertical="center"/>
    </xf>
    <xf numFmtId="0" fontId="13" fillId="26" borderId="42" xfId="1" applyFont="1" applyFill="1" applyBorder="1" applyAlignment="1">
      <alignment horizontal="center" vertical="center"/>
    </xf>
    <xf numFmtId="0" fontId="18" fillId="26" borderId="8" xfId="1" applyFont="1" applyFill="1" applyBorder="1" applyAlignment="1">
      <alignment horizontal="center" vertical="center"/>
    </xf>
    <xf numFmtId="0" fontId="13" fillId="26" borderId="9" xfId="1" applyFont="1" applyFill="1" applyBorder="1" applyAlignment="1">
      <alignment horizontal="center" vertical="center"/>
    </xf>
    <xf numFmtId="0" fontId="16" fillId="26" borderId="13" xfId="1" applyFont="1" applyFill="1" applyBorder="1" applyAlignment="1">
      <alignment horizontal="center" vertical="center"/>
    </xf>
    <xf numFmtId="0" fontId="16" fillId="26" borderId="14" xfId="1" applyFont="1" applyFill="1" applyBorder="1" applyAlignment="1">
      <alignment horizontal="center" vertical="center"/>
    </xf>
    <xf numFmtId="0" fontId="16" fillId="26" borderId="18" xfId="1" applyFont="1" applyFill="1" applyBorder="1" applyAlignment="1">
      <alignment horizontal="center" vertical="center"/>
    </xf>
    <xf numFmtId="0" fontId="19" fillId="26" borderId="14" xfId="1" applyFont="1" applyFill="1" applyBorder="1" applyAlignment="1">
      <alignment horizontal="center" vertical="center"/>
    </xf>
    <xf numFmtId="0" fontId="16" fillId="26" borderId="15" xfId="1" applyFont="1" applyFill="1" applyBorder="1" applyAlignment="1">
      <alignment horizontal="center" vertical="center"/>
    </xf>
    <xf numFmtId="0" fontId="13" fillId="27" borderId="7" xfId="1" applyFont="1" applyFill="1" applyBorder="1" applyAlignment="1">
      <alignment horizontal="center" vertical="center"/>
    </xf>
    <xf numFmtId="0" fontId="13" fillId="27" borderId="8" xfId="1" applyFont="1" applyFill="1" applyBorder="1" applyAlignment="1">
      <alignment horizontal="center" vertical="center"/>
    </xf>
    <xf numFmtId="0" fontId="13" fillId="27" borderId="42" xfId="1" applyFont="1" applyFill="1" applyBorder="1" applyAlignment="1">
      <alignment horizontal="center" vertical="center"/>
    </xf>
    <xf numFmtId="0" fontId="18" fillId="27" borderId="8" xfId="1" applyFont="1" applyFill="1" applyBorder="1" applyAlignment="1">
      <alignment horizontal="center" vertical="center"/>
    </xf>
    <xf numFmtId="0" fontId="13" fillId="27" borderId="9" xfId="1" applyFont="1" applyFill="1" applyBorder="1" applyAlignment="1">
      <alignment horizontal="center" vertical="center"/>
    </xf>
    <xf numFmtId="0" fontId="16" fillId="27" borderId="13" xfId="1" applyFont="1" applyFill="1" applyBorder="1" applyAlignment="1">
      <alignment horizontal="center" vertical="center"/>
    </xf>
    <xf numFmtId="0" fontId="16" fillId="27" borderId="14" xfId="1" applyFont="1" applyFill="1" applyBorder="1" applyAlignment="1">
      <alignment horizontal="center" vertical="center"/>
    </xf>
    <xf numFmtId="0" fontId="16" fillId="27" borderId="18" xfId="1" applyFont="1" applyFill="1" applyBorder="1" applyAlignment="1">
      <alignment horizontal="center" vertical="center"/>
    </xf>
    <xf numFmtId="0" fontId="19" fillId="27" borderId="14" xfId="1" applyFont="1" applyFill="1" applyBorder="1" applyAlignment="1">
      <alignment horizontal="center" vertical="center"/>
    </xf>
    <xf numFmtId="0" fontId="16" fillId="27" borderId="15" xfId="1" applyFont="1" applyFill="1" applyBorder="1" applyAlignment="1">
      <alignment horizontal="center" vertical="center"/>
    </xf>
    <xf numFmtId="0" fontId="20" fillId="21" borderId="0" xfId="1" applyFont="1" applyFill="1" applyBorder="1" applyAlignment="1">
      <alignment horizontal="center" vertical="center"/>
    </xf>
    <xf numFmtId="0" fontId="21" fillId="21" borderId="0" xfId="1" applyFont="1" applyFill="1" applyBorder="1" applyAlignment="1">
      <alignment horizontal="center" vertical="center"/>
    </xf>
    <xf numFmtId="0" fontId="21" fillId="21" borderId="0" xfId="0" applyFont="1" applyFill="1" applyBorder="1" applyAlignment="1">
      <alignment horizontal="center" vertical="center"/>
    </xf>
    <xf numFmtId="0" fontId="13" fillId="26" borderId="46" xfId="1" applyFont="1" applyFill="1" applyBorder="1" applyAlignment="1">
      <alignment horizontal="center" vertical="center"/>
    </xf>
    <xf numFmtId="0" fontId="16" fillId="26" borderId="16" xfId="1" applyFont="1" applyFill="1" applyBorder="1" applyAlignment="1">
      <alignment horizontal="center" vertical="center"/>
    </xf>
    <xf numFmtId="0" fontId="13" fillId="27" borderId="46" xfId="1" applyFont="1" applyFill="1" applyBorder="1" applyAlignment="1">
      <alignment horizontal="center" vertical="center"/>
    </xf>
    <xf numFmtId="0" fontId="66" fillId="0" borderId="0" xfId="1" applyFont="1" applyAlignment="1">
      <alignment horizontal="center" vertical="center"/>
    </xf>
    <xf numFmtId="0" fontId="100" fillId="0" borderId="0" xfId="1" applyFont="1"/>
    <xf numFmtId="14" fontId="65" fillId="0" borderId="51" xfId="1" applyNumberFormat="1" applyFont="1" applyBorder="1" applyAlignment="1">
      <alignment horizontal="center" vertical="center"/>
    </xf>
    <xf numFmtId="14" fontId="22" fillId="0" borderId="61" xfId="1" applyNumberFormat="1" applyFont="1" applyBorder="1" applyAlignment="1">
      <alignment vertical="center"/>
    </xf>
    <xf numFmtId="14" fontId="22" fillId="0" borderId="0" xfId="1" applyNumberFormat="1" applyFont="1" applyBorder="1" applyAlignment="1">
      <alignment vertical="center"/>
    </xf>
    <xf numFmtId="14" fontId="3" fillId="20" borderId="8" xfId="1" applyNumberFormat="1" applyFill="1" applyBorder="1"/>
    <xf numFmtId="14" fontId="22" fillId="0" borderId="0" xfId="1" applyNumberFormat="1" applyFont="1" applyBorder="1" applyAlignment="1">
      <alignment horizontal="center" vertical="center"/>
    </xf>
    <xf numFmtId="14" fontId="3" fillId="0" borderId="0" xfId="1" applyNumberFormat="1" applyBorder="1"/>
    <xf numFmtId="14" fontId="65" fillId="0" borderId="65" xfId="1" applyNumberFormat="1" applyFont="1" applyBorder="1" applyAlignment="1">
      <alignment horizontal="center" vertical="center"/>
    </xf>
    <xf numFmtId="14" fontId="58" fillId="0" borderId="0" xfId="1" applyNumberFormat="1" applyFont="1" applyBorder="1" applyAlignment="1">
      <alignment vertical="center"/>
    </xf>
    <xf numFmtId="14" fontId="75" fillId="0" borderId="0" xfId="1" applyNumberFormat="1" applyFont="1" applyBorder="1" applyAlignment="1">
      <alignment vertical="center"/>
    </xf>
    <xf numFmtId="14" fontId="58" fillId="0" borderId="0" xfId="1" applyNumberFormat="1" applyFont="1" applyBorder="1" applyAlignment="1">
      <alignment horizontal="center" vertical="center"/>
    </xf>
    <xf numFmtId="14" fontId="98" fillId="0" borderId="0" xfId="1" applyNumberFormat="1" applyFont="1" applyBorder="1" applyAlignment="1">
      <alignment horizontal="center" vertical="center"/>
    </xf>
    <xf numFmtId="14" fontId="61" fillId="0" borderId="0" xfId="1" applyNumberFormat="1" applyFont="1" applyBorder="1" applyAlignment="1">
      <alignment horizontal="center" vertical="center"/>
    </xf>
    <xf numFmtId="14" fontId="23" fillId="0" borderId="0" xfId="1" applyNumberFormat="1" applyFont="1" applyBorder="1" applyAlignment="1">
      <alignment horizontal="center" vertical="center"/>
    </xf>
    <xf numFmtId="14" fontId="63" fillId="0" borderId="0" xfId="1" applyNumberFormat="1" applyFont="1" applyBorder="1" applyAlignment="1">
      <alignment vertical="center"/>
    </xf>
    <xf numFmtId="14" fontId="62" fillId="0" borderId="0" xfId="1" applyNumberFormat="1" applyFont="1" applyBorder="1" applyAlignment="1">
      <alignment horizontal="center" vertical="center"/>
    </xf>
    <xf numFmtId="0" fontId="65" fillId="0" borderId="9" xfId="1" applyNumberFormat="1" applyFont="1" applyBorder="1" applyAlignment="1">
      <alignment horizontal="center" vertical="center"/>
    </xf>
    <xf numFmtId="0" fontId="65" fillId="0" borderId="65" xfId="1" applyNumberFormat="1" applyFont="1" applyBorder="1" applyAlignment="1">
      <alignment horizontal="center" vertical="center"/>
    </xf>
    <xf numFmtId="0" fontId="61" fillId="0" borderId="61" xfId="1" applyNumberFormat="1" applyFont="1" applyBorder="1" applyAlignment="1">
      <alignment horizontal="center" vertical="center"/>
    </xf>
    <xf numFmtId="0" fontId="61" fillId="0" borderId="0" xfId="1" applyNumberFormat="1" applyFont="1" applyBorder="1" applyAlignment="1">
      <alignment horizontal="center" vertical="center"/>
    </xf>
    <xf numFmtId="0" fontId="27" fillId="20" borderId="42" xfId="1" applyNumberFormat="1" applyFont="1" applyFill="1" applyBorder="1" applyAlignment="1">
      <alignment horizontal="center" vertical="center"/>
    </xf>
    <xf numFmtId="0" fontId="3" fillId="20" borderId="42" xfId="1" applyNumberFormat="1" applyFill="1" applyBorder="1"/>
    <xf numFmtId="0" fontId="22" fillId="20" borderId="18" xfId="1" applyNumberFormat="1" applyFont="1" applyFill="1" applyBorder="1" applyAlignment="1">
      <alignment horizontal="center" vertical="center"/>
    </xf>
    <xf numFmtId="0" fontId="22" fillId="0" borderId="0" xfId="1" applyNumberFormat="1" applyFont="1" applyBorder="1" applyAlignment="1">
      <alignment horizontal="center" vertical="center"/>
    </xf>
    <xf numFmtId="0" fontId="18" fillId="25" borderId="0" xfId="0" applyFont="1" applyFill="1" applyAlignment="1">
      <alignment horizontal="center" vertical="center"/>
    </xf>
    <xf numFmtId="0" fontId="18" fillId="28" borderId="0" xfId="0" applyFont="1" applyFill="1" applyAlignment="1">
      <alignment horizontal="center" vertical="center"/>
    </xf>
    <xf numFmtId="0" fontId="18" fillId="28" borderId="0" xfId="0" applyFont="1" applyFill="1" applyAlignment="1">
      <alignment horizontal="center" vertical="center"/>
    </xf>
    <xf numFmtId="0" fontId="18" fillId="20" borderId="28" xfId="0" applyFont="1" applyFill="1" applyBorder="1" applyAlignment="1">
      <alignment horizontal="center" vertical="center"/>
    </xf>
    <xf numFmtId="0" fontId="0" fillId="4" borderId="0" xfId="0" applyFill="1"/>
    <xf numFmtId="0" fontId="5" fillId="5" borderId="25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4" fillId="21" borderId="0" xfId="0" applyFont="1" applyFill="1" applyAlignment="1"/>
    <xf numFmtId="0" fontId="94" fillId="21" borderId="0" xfId="1" applyFont="1" applyFill="1" applyBorder="1" applyAlignment="1">
      <alignment vertical="center"/>
    </xf>
    <xf numFmtId="0" fontId="5" fillId="5" borderId="28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14" fontId="5" fillId="5" borderId="8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14" fontId="5" fillId="5" borderId="14" xfId="0" applyNumberFormat="1" applyFont="1" applyFill="1" applyBorder="1" applyAlignment="1">
      <alignment horizontal="center" vertical="center"/>
    </xf>
    <xf numFmtId="20" fontId="5" fillId="5" borderId="14" xfId="0" applyNumberFormat="1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16" fontId="5" fillId="5" borderId="14" xfId="0" applyNumberFormat="1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16" fontId="5" fillId="5" borderId="22" xfId="0" applyNumberFormat="1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16" fontId="5" fillId="5" borderId="24" xfId="0" applyNumberFormat="1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5" borderId="8" xfId="0" applyFont="1" applyFill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5" fillId="15" borderId="43" xfId="0" applyFont="1" applyFill="1" applyBorder="1" applyAlignment="1">
      <alignment horizontal="center" vertical="center"/>
    </xf>
    <xf numFmtId="0" fontId="4" fillId="15" borderId="21" xfId="0" applyFont="1" applyFill="1" applyBorder="1" applyAlignment="1">
      <alignment horizontal="center" vertical="center"/>
    </xf>
    <xf numFmtId="0" fontId="5" fillId="15" borderId="27" xfId="0" applyFont="1" applyFill="1" applyBorder="1" applyAlignment="1">
      <alignment horizontal="center" vertical="center"/>
    </xf>
    <xf numFmtId="0" fontId="5" fillId="15" borderId="25" xfId="0" applyFont="1" applyFill="1" applyBorder="1" applyAlignment="1">
      <alignment horizontal="center" vertical="center"/>
    </xf>
    <xf numFmtId="0" fontId="5" fillId="15" borderId="26" xfId="0" applyFont="1" applyFill="1" applyBorder="1" applyAlignment="1">
      <alignment horizontal="center" vertical="center"/>
    </xf>
    <xf numFmtId="0" fontId="5" fillId="15" borderId="73" xfId="0" applyFont="1" applyFill="1" applyBorder="1" applyAlignment="1">
      <alignment horizontal="center" vertical="center"/>
    </xf>
    <xf numFmtId="0" fontId="4" fillId="15" borderId="40" xfId="0" applyFont="1" applyFill="1" applyBorder="1" applyAlignment="1">
      <alignment horizontal="center" vertical="center"/>
    </xf>
    <xf numFmtId="0" fontId="5" fillId="15" borderId="17" xfId="0" applyFont="1" applyFill="1" applyBorder="1" applyAlignment="1">
      <alignment horizontal="center" vertical="center"/>
    </xf>
    <xf numFmtId="16" fontId="5" fillId="15" borderId="6" xfId="0" applyNumberFormat="1" applyFont="1" applyFill="1" applyBorder="1" applyAlignment="1">
      <alignment horizontal="center" vertical="center"/>
    </xf>
    <xf numFmtId="0" fontId="5" fillId="15" borderId="30" xfId="0" applyFont="1" applyFill="1" applyBorder="1" applyAlignment="1">
      <alignment horizontal="center" vertical="center"/>
    </xf>
    <xf numFmtId="0" fontId="5" fillId="15" borderId="31" xfId="0" applyFont="1" applyFill="1" applyBorder="1" applyAlignment="1">
      <alignment horizontal="center" vertical="center"/>
    </xf>
    <xf numFmtId="0" fontId="5" fillId="15" borderId="22" xfId="0" applyFont="1" applyFill="1" applyBorder="1" applyAlignment="1">
      <alignment horizontal="center" vertical="center"/>
    </xf>
    <xf numFmtId="0" fontId="5" fillId="15" borderId="32" xfId="0" applyFont="1" applyFill="1" applyBorder="1" applyAlignment="1">
      <alignment horizontal="center" vertical="center"/>
    </xf>
    <xf numFmtId="0" fontId="5" fillId="15" borderId="28" xfId="0" applyFont="1" applyFill="1" applyBorder="1" applyAlignment="1">
      <alignment horizontal="center" vertical="center"/>
    </xf>
    <xf numFmtId="0" fontId="4" fillId="15" borderId="28" xfId="0" applyFont="1" applyFill="1" applyBorder="1" applyAlignment="1">
      <alignment horizontal="center" vertical="center"/>
    </xf>
    <xf numFmtId="0" fontId="5" fillId="26" borderId="43" xfId="0" applyFont="1" applyFill="1" applyBorder="1" applyAlignment="1">
      <alignment horizontal="center" vertical="center"/>
    </xf>
    <xf numFmtId="0" fontId="4" fillId="26" borderId="21" xfId="0" applyFont="1" applyFill="1" applyBorder="1" applyAlignment="1">
      <alignment horizontal="center" vertical="center"/>
    </xf>
    <xf numFmtId="0" fontId="5" fillId="26" borderId="27" xfId="0" applyFont="1" applyFill="1" applyBorder="1" applyAlignment="1">
      <alignment horizontal="center" vertical="center"/>
    </xf>
    <xf numFmtId="0" fontId="5" fillId="26" borderId="25" xfId="0" applyFont="1" applyFill="1" applyBorder="1" applyAlignment="1">
      <alignment horizontal="center" vertical="center"/>
    </xf>
    <xf numFmtId="0" fontId="5" fillId="26" borderId="26" xfId="0" applyFont="1" applyFill="1" applyBorder="1" applyAlignment="1">
      <alignment horizontal="center" vertical="center"/>
    </xf>
    <xf numFmtId="0" fontId="5" fillId="26" borderId="73" xfId="0" applyFont="1" applyFill="1" applyBorder="1" applyAlignment="1">
      <alignment horizontal="center" vertical="center"/>
    </xf>
    <xf numFmtId="0" fontId="4" fillId="26" borderId="40" xfId="0" applyFont="1" applyFill="1" applyBorder="1" applyAlignment="1">
      <alignment horizontal="center" vertical="center"/>
    </xf>
    <xf numFmtId="0" fontId="5" fillId="26" borderId="17" xfId="0" applyFont="1" applyFill="1" applyBorder="1" applyAlignment="1">
      <alignment horizontal="center" vertical="center"/>
    </xf>
    <xf numFmtId="16" fontId="5" fillId="26" borderId="6" xfId="0" applyNumberFormat="1" applyFont="1" applyFill="1" applyBorder="1" applyAlignment="1">
      <alignment horizontal="center" vertical="center"/>
    </xf>
    <xf numFmtId="0" fontId="5" fillId="26" borderId="30" xfId="0" applyFont="1" applyFill="1" applyBorder="1" applyAlignment="1">
      <alignment horizontal="center" vertical="center"/>
    </xf>
    <xf numFmtId="0" fontId="5" fillId="26" borderId="31" xfId="0" applyFont="1" applyFill="1" applyBorder="1" applyAlignment="1">
      <alignment horizontal="center" vertical="center"/>
    </xf>
    <xf numFmtId="0" fontId="5" fillId="26" borderId="22" xfId="0" applyFont="1" applyFill="1" applyBorder="1" applyAlignment="1">
      <alignment horizontal="center" vertical="center"/>
    </xf>
    <xf numFmtId="0" fontId="5" fillId="26" borderId="32" xfId="0" applyFont="1" applyFill="1" applyBorder="1" applyAlignment="1">
      <alignment horizontal="center" vertical="center"/>
    </xf>
    <xf numFmtId="0" fontId="5" fillId="26" borderId="28" xfId="0" applyFont="1" applyFill="1" applyBorder="1" applyAlignment="1">
      <alignment horizontal="center" vertical="center"/>
    </xf>
    <xf numFmtId="0" fontId="4" fillId="26" borderId="28" xfId="0" applyFont="1" applyFill="1" applyBorder="1" applyAlignment="1">
      <alignment horizontal="center" vertical="center"/>
    </xf>
    <xf numFmtId="0" fontId="5" fillId="20" borderId="44" xfId="0" applyFont="1" applyFill="1" applyBorder="1" applyAlignment="1">
      <alignment horizontal="center" vertical="center"/>
    </xf>
    <xf numFmtId="0" fontId="4" fillId="20" borderId="59" xfId="0" applyFont="1" applyFill="1" applyBorder="1" applyAlignment="1">
      <alignment horizontal="center" vertical="center"/>
    </xf>
    <xf numFmtId="0" fontId="4" fillId="30" borderId="0" xfId="0" applyFont="1" applyFill="1" applyAlignment="1">
      <alignment horizontal="center" vertical="center"/>
    </xf>
    <xf numFmtId="0" fontId="0" fillId="30" borderId="0" xfId="0" applyFill="1" applyAlignment="1"/>
    <xf numFmtId="0" fontId="5" fillId="32" borderId="8" xfId="0" applyFont="1" applyFill="1" applyBorder="1" applyAlignment="1">
      <alignment horizontal="center" vertical="center"/>
    </xf>
    <xf numFmtId="0" fontId="5" fillId="11" borderId="0" xfId="0" applyFont="1" applyFill="1" applyAlignment="1">
      <alignment vertical="center"/>
    </xf>
    <xf numFmtId="0" fontId="5" fillId="11" borderId="30" xfId="0" applyFont="1" applyFill="1" applyBorder="1" applyAlignment="1">
      <alignment vertical="center"/>
    </xf>
    <xf numFmtId="0" fontId="80" fillId="0" borderId="0" xfId="2" quotePrefix="1" applyAlignment="1" applyProtection="1">
      <alignment horizontal="center" vertical="center"/>
    </xf>
    <xf numFmtId="0" fontId="65" fillId="0" borderId="8" xfId="1" applyFont="1" applyBorder="1" applyAlignment="1">
      <alignment horizontal="center" vertical="center"/>
    </xf>
    <xf numFmtId="0" fontId="58" fillId="0" borderId="8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27" fillId="21" borderId="36" xfId="1" applyFont="1" applyFill="1" applyBorder="1" applyAlignment="1">
      <alignment horizontal="center" vertical="center"/>
    </xf>
    <xf numFmtId="14" fontId="65" fillId="0" borderId="8" xfId="1" applyNumberFormat="1" applyFont="1" applyBorder="1" applyAlignment="1">
      <alignment horizontal="center" vertical="center"/>
    </xf>
    <xf numFmtId="0" fontId="65" fillId="0" borderId="9" xfId="1" applyNumberFormat="1" applyFont="1" applyBorder="1" applyAlignment="1">
      <alignment horizontal="center" vertical="center"/>
    </xf>
    <xf numFmtId="14" fontId="65" fillId="0" borderId="9" xfId="1" applyNumberFormat="1" applyFont="1" applyBorder="1" applyAlignment="1">
      <alignment horizontal="center" vertical="center"/>
    </xf>
    <xf numFmtId="0" fontId="21" fillId="22" borderId="8" xfId="0" applyFont="1" applyFill="1" applyBorder="1" applyAlignment="1">
      <alignment vertical="center"/>
    </xf>
    <xf numFmtId="0" fontId="21" fillId="22" borderId="50" xfId="0" applyFont="1" applyFill="1" applyBorder="1" applyAlignment="1">
      <alignment vertical="center"/>
    </xf>
    <xf numFmtId="0" fontId="21" fillId="22" borderId="50" xfId="0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vertical="center"/>
    </xf>
    <xf numFmtId="0" fontId="21" fillId="11" borderId="8" xfId="0" applyFont="1" applyFill="1" applyBorder="1" applyAlignment="1">
      <alignment horizontal="center" vertical="center"/>
    </xf>
    <xf numFmtId="0" fontId="18" fillId="28" borderId="0" xfId="0" applyFont="1" applyFill="1" applyAlignment="1">
      <alignment horizontal="center" vertical="center"/>
    </xf>
    <xf numFmtId="0" fontId="18" fillId="20" borderId="29" xfId="0" applyFont="1" applyFill="1" applyBorder="1" applyAlignment="1">
      <alignment horizontal="center" vertical="center"/>
    </xf>
    <xf numFmtId="0" fontId="18" fillId="20" borderId="39" xfId="0" applyFont="1" applyFill="1" applyBorder="1" applyAlignment="1">
      <alignment horizontal="center" vertical="center"/>
    </xf>
    <xf numFmtId="0" fontId="18" fillId="19" borderId="29" xfId="0" applyFont="1" applyFill="1" applyBorder="1" applyAlignment="1">
      <alignment horizontal="center" vertical="center"/>
    </xf>
    <xf numFmtId="0" fontId="18" fillId="19" borderId="39" xfId="0" applyFont="1" applyFill="1" applyBorder="1" applyAlignment="1">
      <alignment horizontal="center" vertical="center"/>
    </xf>
    <xf numFmtId="0" fontId="0" fillId="13" borderId="0" xfId="0" applyFont="1" applyFill="1" applyAlignment="1">
      <alignment horizontal="center" vertical="center"/>
    </xf>
    <xf numFmtId="0" fontId="14" fillId="13" borderId="2" xfId="1" applyFont="1" applyFill="1" applyBorder="1" applyAlignment="1">
      <alignment horizontal="center" vertical="center"/>
    </xf>
    <xf numFmtId="0" fontId="14" fillId="13" borderId="36" xfId="1" applyFont="1" applyFill="1" applyBorder="1" applyAlignment="1">
      <alignment horizontal="center" vertical="center"/>
    </xf>
    <xf numFmtId="0" fontId="14" fillId="13" borderId="8" xfId="1" applyFont="1" applyFill="1" applyBorder="1" applyAlignment="1">
      <alignment horizontal="center" vertical="center"/>
    </xf>
    <xf numFmtId="0" fontId="14" fillId="13" borderId="1" xfId="1" applyFont="1" applyFill="1" applyBorder="1" applyAlignment="1">
      <alignment horizontal="center" vertical="center"/>
    </xf>
    <xf numFmtId="0" fontId="14" fillId="13" borderId="7" xfId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25" xfId="0" applyFont="1" applyFill="1" applyBorder="1" applyAlignment="1">
      <alignment horizontal="center" vertical="center"/>
    </xf>
    <xf numFmtId="0" fontId="5" fillId="15" borderId="21" xfId="0" applyFont="1" applyFill="1" applyBorder="1" applyAlignment="1">
      <alignment horizontal="center" vertical="center"/>
    </xf>
    <xf numFmtId="0" fontId="5" fillId="15" borderId="41" xfId="0" applyFont="1" applyFill="1" applyBorder="1" applyAlignment="1">
      <alignment horizontal="center" vertical="center"/>
    </xf>
    <xf numFmtId="0" fontId="5" fillId="15" borderId="22" xfId="0" applyFont="1" applyFill="1" applyBorder="1" applyAlignment="1">
      <alignment horizontal="center" vertical="center"/>
    </xf>
    <xf numFmtId="0" fontId="5" fillId="15" borderId="24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5" fillId="15" borderId="40" xfId="0" applyFont="1" applyFill="1" applyBorder="1" applyAlignment="1">
      <alignment horizontal="center" vertical="center"/>
    </xf>
    <xf numFmtId="0" fontId="5" fillId="15" borderId="19" xfId="0" applyFont="1" applyFill="1" applyBorder="1" applyAlignment="1">
      <alignment horizontal="center" vertical="center"/>
    </xf>
    <xf numFmtId="0" fontId="5" fillId="15" borderId="0" xfId="0" applyFont="1" applyFill="1" applyBorder="1" applyAlignment="1">
      <alignment horizontal="center" vertical="center"/>
    </xf>
    <xf numFmtId="0" fontId="5" fillId="15" borderId="26" xfId="0" applyFont="1" applyFill="1" applyBorder="1" applyAlignment="1">
      <alignment horizontal="center" vertical="center"/>
    </xf>
    <xf numFmtId="0" fontId="5" fillId="15" borderId="20" xfId="0" applyFont="1" applyFill="1" applyBorder="1" applyAlignment="1">
      <alignment horizontal="center" vertical="center"/>
    </xf>
    <xf numFmtId="0" fontId="5" fillId="15" borderId="27" xfId="0" applyFont="1" applyFill="1" applyBorder="1" applyAlignment="1">
      <alignment horizontal="center" vertical="center"/>
    </xf>
    <xf numFmtId="0" fontId="5" fillId="15" borderId="29" xfId="0" applyFont="1" applyFill="1" applyBorder="1" applyAlignment="1">
      <alignment horizontal="center" vertical="center"/>
    </xf>
    <xf numFmtId="0" fontId="5" fillId="15" borderId="38" xfId="0" applyFont="1" applyFill="1" applyBorder="1" applyAlignment="1">
      <alignment horizontal="center" vertical="center"/>
    </xf>
    <xf numFmtId="0" fontId="5" fillId="15" borderId="39" xfId="0" applyFont="1" applyFill="1" applyBorder="1" applyAlignment="1">
      <alignment horizontal="center" vertical="center"/>
    </xf>
    <xf numFmtId="0" fontId="102" fillId="15" borderId="29" xfId="0" applyFont="1" applyFill="1" applyBorder="1" applyAlignment="1">
      <alignment horizontal="center" vertical="center"/>
    </xf>
    <xf numFmtId="0" fontId="102" fillId="15" borderId="38" xfId="0" applyFont="1" applyFill="1" applyBorder="1" applyAlignment="1">
      <alignment horizontal="center" vertical="center"/>
    </xf>
    <xf numFmtId="0" fontId="102" fillId="15" borderId="39" xfId="0" applyFont="1" applyFill="1" applyBorder="1" applyAlignment="1">
      <alignment horizontal="center" vertical="center"/>
    </xf>
    <xf numFmtId="0" fontId="5" fillId="17" borderId="62" xfId="0" applyFont="1" applyFill="1" applyBorder="1" applyAlignment="1">
      <alignment horizontal="center" vertical="center"/>
    </xf>
    <xf numFmtId="0" fontId="5" fillId="17" borderId="63" xfId="0" applyFont="1" applyFill="1" applyBorder="1" applyAlignment="1">
      <alignment horizontal="center" vertical="center"/>
    </xf>
    <xf numFmtId="0" fontId="5" fillId="17" borderId="21" xfId="0" applyFont="1" applyFill="1" applyBorder="1" applyAlignment="1">
      <alignment horizontal="center" vertical="center"/>
    </xf>
    <xf numFmtId="0" fontId="5" fillId="17" borderId="20" xfId="0" applyFont="1" applyFill="1" applyBorder="1" applyAlignment="1">
      <alignment horizontal="center" vertical="center"/>
    </xf>
    <xf numFmtId="0" fontId="5" fillId="17" borderId="19" xfId="0" applyFont="1" applyFill="1" applyBorder="1" applyAlignment="1">
      <alignment horizontal="center" vertical="center"/>
    </xf>
    <xf numFmtId="0" fontId="5" fillId="20" borderId="43" xfId="0" applyFont="1" applyFill="1" applyBorder="1" applyAlignment="1">
      <alignment horizontal="center" vertical="center"/>
    </xf>
    <xf numFmtId="0" fontId="5" fillId="20" borderId="4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7" xfId="0" applyFont="1" applyFill="1" applyBorder="1" applyAlignment="1">
      <alignment horizontal="center" vertical="center"/>
    </xf>
    <xf numFmtId="0" fontId="4" fillId="17" borderId="59" xfId="0" applyFont="1" applyFill="1" applyBorder="1" applyAlignment="1">
      <alignment horizontal="center" vertical="center"/>
    </xf>
    <xf numFmtId="0" fontId="4" fillId="20" borderId="59" xfId="0" applyFont="1" applyFill="1" applyBorder="1" applyAlignment="1">
      <alignment horizontal="center" vertical="center"/>
    </xf>
    <xf numFmtId="0" fontId="4" fillId="20" borderId="72" xfId="0" applyFont="1" applyFill="1" applyBorder="1" applyAlignment="1">
      <alignment horizontal="center" vertical="center"/>
    </xf>
    <xf numFmtId="0" fontId="4" fillId="20" borderId="29" xfId="0" applyFont="1" applyFill="1" applyBorder="1" applyAlignment="1">
      <alignment horizontal="center" vertical="center"/>
    </xf>
    <xf numFmtId="0" fontId="4" fillId="20" borderId="39" xfId="0" applyFont="1" applyFill="1" applyBorder="1" applyAlignment="1">
      <alignment horizontal="center" vertical="center"/>
    </xf>
    <xf numFmtId="0" fontId="5" fillId="26" borderId="22" xfId="0" applyFont="1" applyFill="1" applyBorder="1" applyAlignment="1">
      <alignment horizontal="center" vertical="center"/>
    </xf>
    <xf numFmtId="0" fontId="5" fillId="26" borderId="24" xfId="0" applyFont="1" applyFill="1" applyBorder="1" applyAlignment="1">
      <alignment horizontal="center" vertical="center"/>
    </xf>
    <xf numFmtId="0" fontId="5" fillId="26" borderId="21" xfId="0" applyFont="1" applyFill="1" applyBorder="1" applyAlignment="1">
      <alignment horizontal="center" vertical="center"/>
    </xf>
    <xf numFmtId="0" fontId="5" fillId="26" borderId="40" xfId="0" applyFont="1" applyFill="1" applyBorder="1" applyAlignment="1">
      <alignment horizontal="center" vertical="center"/>
    </xf>
    <xf numFmtId="0" fontId="5" fillId="26" borderId="41" xfId="0" applyFont="1" applyFill="1" applyBorder="1" applyAlignment="1">
      <alignment horizontal="center" vertical="center"/>
    </xf>
    <xf numFmtId="0" fontId="5" fillId="26" borderId="19" xfId="0" applyFont="1" applyFill="1" applyBorder="1" applyAlignment="1">
      <alignment horizontal="center" vertical="center"/>
    </xf>
    <xf numFmtId="0" fontId="5" fillId="26" borderId="0" xfId="0" applyFont="1" applyFill="1" applyBorder="1" applyAlignment="1">
      <alignment horizontal="center" vertical="center"/>
    </xf>
    <xf numFmtId="0" fontId="5" fillId="26" borderId="26" xfId="0" applyFont="1" applyFill="1" applyBorder="1" applyAlignment="1">
      <alignment horizontal="center" vertical="center"/>
    </xf>
    <xf numFmtId="0" fontId="102" fillId="26" borderId="29" xfId="0" applyFont="1" applyFill="1" applyBorder="1" applyAlignment="1">
      <alignment horizontal="center" vertical="center"/>
    </xf>
    <xf numFmtId="0" fontId="102" fillId="26" borderId="38" xfId="0" applyFont="1" applyFill="1" applyBorder="1" applyAlignment="1">
      <alignment horizontal="center" vertical="center"/>
    </xf>
    <xf numFmtId="0" fontId="102" fillId="26" borderId="39" xfId="0" applyFont="1" applyFill="1" applyBorder="1" applyAlignment="1">
      <alignment horizontal="center" vertical="center"/>
    </xf>
    <xf numFmtId="0" fontId="5" fillId="26" borderId="4" xfId="0" applyFont="1" applyFill="1" applyBorder="1" applyAlignment="1">
      <alignment horizontal="center" vertical="center"/>
    </xf>
    <xf numFmtId="0" fontId="5" fillId="26" borderId="25" xfId="0" applyFont="1" applyFill="1" applyBorder="1" applyAlignment="1">
      <alignment horizontal="center" vertical="center"/>
    </xf>
    <xf numFmtId="0" fontId="5" fillId="26" borderId="20" xfId="0" applyFont="1" applyFill="1" applyBorder="1" applyAlignment="1">
      <alignment horizontal="center" vertical="center"/>
    </xf>
    <xf numFmtId="0" fontId="5" fillId="26" borderId="27" xfId="0" applyFont="1" applyFill="1" applyBorder="1" applyAlignment="1">
      <alignment horizontal="center" vertical="center"/>
    </xf>
    <xf numFmtId="0" fontId="5" fillId="26" borderId="29" xfId="0" applyFont="1" applyFill="1" applyBorder="1" applyAlignment="1">
      <alignment horizontal="center" vertical="center"/>
    </xf>
    <xf numFmtId="0" fontId="5" fillId="26" borderId="38" xfId="0" applyFont="1" applyFill="1" applyBorder="1" applyAlignment="1">
      <alignment horizontal="center" vertical="center"/>
    </xf>
    <xf numFmtId="0" fontId="5" fillId="26" borderId="39" xfId="0" applyFont="1" applyFill="1" applyBorder="1" applyAlignment="1">
      <alignment horizontal="center" vertical="center"/>
    </xf>
    <xf numFmtId="0" fontId="5" fillId="20" borderId="62" xfId="0" applyFont="1" applyFill="1" applyBorder="1" applyAlignment="1">
      <alignment horizontal="center" vertical="center"/>
    </xf>
    <xf numFmtId="0" fontId="5" fillId="20" borderId="63" xfId="0" applyFont="1" applyFill="1" applyBorder="1" applyAlignment="1">
      <alignment horizontal="center" vertical="center"/>
    </xf>
    <xf numFmtId="0" fontId="5" fillId="20" borderId="21" xfId="0" applyFont="1" applyFill="1" applyBorder="1" applyAlignment="1">
      <alignment horizontal="center" vertical="center"/>
    </xf>
    <xf numFmtId="0" fontId="5" fillId="20" borderId="29" xfId="0" applyFont="1" applyFill="1" applyBorder="1" applyAlignment="1">
      <alignment horizontal="center" vertical="center"/>
    </xf>
    <xf numFmtId="0" fontId="5" fillId="20" borderId="38" xfId="0" applyFont="1" applyFill="1" applyBorder="1" applyAlignment="1">
      <alignment horizontal="center" vertical="center"/>
    </xf>
    <xf numFmtId="0" fontId="5" fillId="20" borderId="39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01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60" xfId="0" applyFont="1" applyFill="1" applyBorder="1" applyAlignment="1">
      <alignment horizontal="center" vertical="center"/>
    </xf>
    <xf numFmtId="0" fontId="5" fillId="5" borderId="58" xfId="0" applyFont="1" applyFill="1" applyBorder="1" applyAlignment="1">
      <alignment horizontal="center" vertical="center"/>
    </xf>
    <xf numFmtId="0" fontId="5" fillId="5" borderId="55" xfId="0" applyFont="1" applyFill="1" applyBorder="1" applyAlignment="1">
      <alignment horizontal="center" vertical="center"/>
    </xf>
    <xf numFmtId="0" fontId="5" fillId="5" borderId="54" xfId="0" applyFont="1" applyFill="1" applyBorder="1" applyAlignment="1">
      <alignment horizontal="center" vertical="center"/>
    </xf>
    <xf numFmtId="0" fontId="5" fillId="5" borderId="53" xfId="0" applyFont="1" applyFill="1" applyBorder="1" applyAlignment="1">
      <alignment horizontal="center" vertical="center"/>
    </xf>
    <xf numFmtId="0" fontId="5" fillId="5" borderId="59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30" xfId="0" applyFont="1" applyFill="1" applyBorder="1" applyAlignment="1">
      <alignment horizontal="center" vertical="center"/>
    </xf>
    <xf numFmtId="0" fontId="80" fillId="31" borderId="0" xfId="2" applyFill="1" applyAlignment="1" applyProtection="1">
      <alignment horizontal="center" vertical="center"/>
    </xf>
    <xf numFmtId="0" fontId="80" fillId="29" borderId="0" xfId="2" applyFill="1" applyAlignment="1" applyProtection="1">
      <alignment horizontal="center" vertical="center"/>
    </xf>
    <xf numFmtId="0" fontId="80" fillId="29" borderId="30" xfId="2" applyFill="1" applyBorder="1" applyAlignment="1" applyProtection="1">
      <alignment horizontal="center" vertical="center"/>
    </xf>
    <xf numFmtId="0" fontId="5" fillId="19" borderId="65" xfId="0" applyFont="1" applyFill="1" applyBorder="1" applyAlignment="1">
      <alignment horizontal="center" vertical="center"/>
    </xf>
    <xf numFmtId="0" fontId="5" fillId="19" borderId="61" xfId="0" applyFont="1" applyFill="1" applyBorder="1" applyAlignment="1">
      <alignment horizontal="center" vertical="center"/>
    </xf>
    <xf numFmtId="0" fontId="5" fillId="19" borderId="66" xfId="0" applyFont="1" applyFill="1" applyBorder="1" applyAlignment="1">
      <alignment horizontal="center" vertical="center"/>
    </xf>
    <xf numFmtId="0" fontId="5" fillId="19" borderId="70" xfId="0" applyFont="1" applyFill="1" applyBorder="1" applyAlignment="1">
      <alignment horizontal="center" vertical="center"/>
    </xf>
    <xf numFmtId="0" fontId="5" fillId="19" borderId="30" xfId="0" applyFont="1" applyFill="1" applyBorder="1" applyAlignment="1">
      <alignment horizontal="center" vertical="center"/>
    </xf>
    <xf numFmtId="0" fontId="5" fillId="19" borderId="71" xfId="0" applyFont="1" applyFill="1" applyBorder="1" applyAlignment="1">
      <alignment horizontal="center" vertical="center"/>
    </xf>
    <xf numFmtId="0" fontId="80" fillId="31" borderId="56" xfId="2" applyFill="1" applyBorder="1" applyAlignment="1" applyProtection="1">
      <alignment horizontal="center" vertical="center"/>
    </xf>
    <xf numFmtId="0" fontId="5" fillId="11" borderId="8" xfId="0" applyFont="1" applyFill="1" applyBorder="1" applyAlignment="1">
      <alignment horizontal="center" vertical="center"/>
    </xf>
    <xf numFmtId="0" fontId="94" fillId="21" borderId="0" xfId="0" applyFont="1" applyFill="1" applyAlignment="1">
      <alignment horizontal="center" vertical="center"/>
    </xf>
    <xf numFmtId="0" fontId="94" fillId="21" borderId="0" xfId="1" applyFont="1" applyFill="1" applyBorder="1" applyAlignment="1">
      <alignment horizontal="center" vertical="center"/>
    </xf>
    <xf numFmtId="0" fontId="13" fillId="8" borderId="22" xfId="0" applyFont="1" applyFill="1" applyBorder="1" applyAlignment="1">
      <alignment horizontal="center" vertical="center"/>
    </xf>
    <xf numFmtId="0" fontId="13" fillId="8" borderId="24" xfId="0" applyFont="1" applyFill="1" applyBorder="1" applyAlignment="1">
      <alignment horizontal="center" vertical="center"/>
    </xf>
    <xf numFmtId="0" fontId="13" fillId="8" borderId="17" xfId="0" applyFont="1" applyFill="1" applyBorder="1" applyAlignment="1">
      <alignment horizontal="center" vertical="center"/>
    </xf>
    <xf numFmtId="0" fontId="17" fillId="26" borderId="37" xfId="1" applyFont="1" applyFill="1" applyBorder="1" applyAlignment="1">
      <alignment horizontal="center" vertical="center"/>
    </xf>
    <xf numFmtId="0" fontId="17" fillId="26" borderId="2" xfId="1" applyFont="1" applyFill="1" applyBorder="1" applyAlignment="1">
      <alignment horizontal="center" vertical="center"/>
    </xf>
    <xf numFmtId="0" fontId="17" fillId="26" borderId="36" xfId="1" applyFont="1" applyFill="1" applyBorder="1" applyAlignment="1">
      <alignment horizontal="center" vertical="center"/>
    </xf>
    <xf numFmtId="0" fontId="17" fillId="26" borderId="1" xfId="1" applyFont="1" applyFill="1" applyBorder="1" applyAlignment="1">
      <alignment horizontal="center" vertical="center"/>
    </xf>
    <xf numFmtId="0" fontId="17" fillId="26" borderId="3" xfId="1" applyFont="1" applyFill="1" applyBorder="1" applyAlignment="1">
      <alignment horizontal="center" vertical="center"/>
    </xf>
    <xf numFmtId="0" fontId="20" fillId="26" borderId="67" xfId="1" applyFont="1" applyFill="1" applyBorder="1" applyAlignment="1">
      <alignment horizontal="center" vertical="center"/>
    </xf>
    <xf numFmtId="0" fontId="20" fillId="26" borderId="64" xfId="1" applyFont="1" applyFill="1" applyBorder="1" applyAlignment="1">
      <alignment horizontal="center" vertical="center"/>
    </xf>
    <xf numFmtId="0" fontId="21" fillId="26" borderId="1" xfId="0" applyFont="1" applyFill="1" applyBorder="1" applyAlignment="1">
      <alignment horizontal="center" vertical="center"/>
    </xf>
    <xf numFmtId="0" fontId="21" fillId="26" borderId="36" xfId="0" applyFont="1" applyFill="1" applyBorder="1" applyAlignment="1">
      <alignment horizontal="center" vertical="center"/>
    </xf>
    <xf numFmtId="0" fontId="16" fillId="26" borderId="63" xfId="1" applyFont="1" applyFill="1" applyBorder="1" applyAlignment="1">
      <alignment horizontal="center" vertical="center"/>
    </xf>
    <xf numFmtId="0" fontId="16" fillId="26" borderId="44" xfId="1" applyFont="1" applyFill="1" applyBorder="1" applyAlignment="1">
      <alignment horizontal="center" vertical="center"/>
    </xf>
    <xf numFmtId="0" fontId="16" fillId="26" borderId="45" xfId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21" fillId="26" borderId="42" xfId="0" applyFont="1" applyFill="1" applyBorder="1" applyAlignment="1">
      <alignment horizontal="center" vertical="center"/>
    </xf>
    <xf numFmtId="0" fontId="21" fillId="26" borderId="18" xfId="0" applyFont="1" applyFill="1" applyBorder="1" applyAlignment="1">
      <alignment horizontal="center" vertical="center"/>
    </xf>
    <xf numFmtId="0" fontId="21" fillId="26" borderId="68" xfId="1" applyFont="1" applyFill="1" applyBorder="1" applyAlignment="1">
      <alignment horizontal="center" vertical="center"/>
    </xf>
    <xf numFmtId="0" fontId="21" fillId="26" borderId="26" xfId="1" applyFont="1" applyFill="1" applyBorder="1" applyAlignment="1">
      <alignment horizontal="center" vertical="center"/>
    </xf>
    <xf numFmtId="0" fontId="16" fillId="27" borderId="69" xfId="1" applyFont="1" applyFill="1" applyBorder="1" applyAlignment="1">
      <alignment horizontal="center" vertical="center"/>
    </xf>
    <xf numFmtId="0" fontId="16" fillId="27" borderId="59" xfId="1" applyFont="1" applyFill="1" applyBorder="1" applyAlignment="1">
      <alignment horizontal="center" vertical="center"/>
    </xf>
    <xf numFmtId="0" fontId="16" fillId="27" borderId="58" xfId="1" applyFont="1" applyFill="1" applyBorder="1" applyAlignment="1">
      <alignment horizontal="center" vertical="center"/>
    </xf>
    <xf numFmtId="0" fontId="17" fillId="27" borderId="37" xfId="1" applyFont="1" applyFill="1" applyBorder="1" applyAlignment="1">
      <alignment horizontal="center" vertical="center"/>
    </xf>
    <xf numFmtId="0" fontId="17" fillId="27" borderId="2" xfId="1" applyFont="1" applyFill="1" applyBorder="1" applyAlignment="1">
      <alignment horizontal="center" vertical="center"/>
    </xf>
    <xf numFmtId="0" fontId="17" fillId="27" borderId="36" xfId="1" applyFont="1" applyFill="1" applyBorder="1" applyAlignment="1">
      <alignment horizontal="center" vertical="center"/>
    </xf>
    <xf numFmtId="0" fontId="17" fillId="27" borderId="1" xfId="1" applyFont="1" applyFill="1" applyBorder="1" applyAlignment="1">
      <alignment horizontal="center" vertical="center"/>
    </xf>
    <xf numFmtId="0" fontId="17" fillId="27" borderId="3" xfId="1" applyFont="1" applyFill="1" applyBorder="1" applyAlignment="1">
      <alignment horizontal="center" vertical="center"/>
    </xf>
    <xf numFmtId="0" fontId="21" fillId="27" borderId="1" xfId="0" applyFont="1" applyFill="1" applyBorder="1" applyAlignment="1">
      <alignment horizontal="center" vertical="center"/>
    </xf>
    <xf numFmtId="0" fontId="21" fillId="27" borderId="36" xfId="0" applyFont="1" applyFill="1" applyBorder="1" applyAlignment="1">
      <alignment horizontal="center" vertical="center"/>
    </xf>
    <xf numFmtId="0" fontId="21" fillId="27" borderId="7" xfId="0" applyFont="1" applyFill="1" applyBorder="1" applyAlignment="1">
      <alignment horizontal="center" vertical="center"/>
    </xf>
    <xf numFmtId="0" fontId="21" fillId="27" borderId="13" xfId="0" applyFont="1" applyFill="1" applyBorder="1" applyAlignment="1">
      <alignment horizontal="center" vertical="center"/>
    </xf>
    <xf numFmtId="0" fontId="21" fillId="27" borderId="42" xfId="0" applyFont="1" applyFill="1" applyBorder="1" applyAlignment="1">
      <alignment horizontal="center" vertical="center"/>
    </xf>
    <xf numFmtId="0" fontId="21" fillId="27" borderId="18" xfId="0" applyFont="1" applyFill="1" applyBorder="1" applyAlignment="1">
      <alignment horizontal="center" vertical="center"/>
    </xf>
    <xf numFmtId="0" fontId="20" fillId="27" borderId="67" xfId="1" applyFont="1" applyFill="1" applyBorder="1" applyAlignment="1">
      <alignment horizontal="center" vertical="center"/>
    </xf>
    <xf numFmtId="0" fontId="20" fillId="27" borderId="64" xfId="1" applyFont="1" applyFill="1" applyBorder="1" applyAlignment="1">
      <alignment horizontal="center" vertical="center"/>
    </xf>
    <xf numFmtId="0" fontId="21" fillId="27" borderId="68" xfId="1" applyFont="1" applyFill="1" applyBorder="1" applyAlignment="1">
      <alignment horizontal="center" vertical="center"/>
    </xf>
    <xf numFmtId="0" fontId="21" fillId="27" borderId="26" xfId="1" applyFont="1" applyFill="1" applyBorder="1" applyAlignment="1">
      <alignment horizontal="center" vertical="center"/>
    </xf>
    <xf numFmtId="0" fontId="24" fillId="23" borderId="32" xfId="1" applyFont="1" applyFill="1" applyBorder="1" applyAlignment="1">
      <alignment horizontal="center" vertical="center"/>
    </xf>
    <xf numFmtId="0" fontId="24" fillId="23" borderId="5" xfId="1" applyFont="1" applyFill="1" applyBorder="1" applyAlignment="1">
      <alignment horizontal="center" vertical="center"/>
    </xf>
    <xf numFmtId="0" fontId="24" fillId="23" borderId="6" xfId="1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26" fillId="0" borderId="35" xfId="1" applyFont="1" applyBorder="1" applyAlignment="1">
      <alignment horizontal="center" vertical="center"/>
    </xf>
    <xf numFmtId="0" fontId="26" fillId="0" borderId="34" xfId="1" applyFont="1" applyBorder="1" applyAlignment="1">
      <alignment horizontal="center" vertical="center"/>
    </xf>
    <xf numFmtId="0" fontId="26" fillId="0" borderId="16" xfId="1" applyFont="1" applyBorder="1" applyAlignment="1">
      <alignment horizontal="center" vertical="center"/>
    </xf>
    <xf numFmtId="0" fontId="46" fillId="0" borderId="8" xfId="1" applyFont="1" applyBorder="1" applyAlignment="1">
      <alignment horizontal="center" vertical="center"/>
    </xf>
    <xf numFmtId="0" fontId="46" fillId="0" borderId="42" xfId="1" applyFont="1" applyBorder="1" applyAlignment="1">
      <alignment horizontal="center" vertical="center"/>
    </xf>
    <xf numFmtId="0" fontId="46" fillId="0" borderId="15" xfId="1" applyFont="1" applyBorder="1" applyAlignment="1">
      <alignment horizontal="center" vertical="center"/>
    </xf>
    <xf numFmtId="0" fontId="46" fillId="0" borderId="49" xfId="1" applyFont="1" applyBorder="1" applyAlignment="1">
      <alignment horizontal="center" vertical="center"/>
    </xf>
    <xf numFmtId="0" fontId="26" fillId="0" borderId="7" xfId="1" applyFont="1" applyBorder="1" applyAlignment="1">
      <alignment horizontal="center" vertical="center"/>
    </xf>
    <xf numFmtId="0" fontId="26" fillId="0" borderId="8" xfId="1" applyFont="1" applyBorder="1" applyAlignment="1">
      <alignment horizontal="center" vertical="center"/>
    </xf>
    <xf numFmtId="0" fontId="26" fillId="0" borderId="33" xfId="1" applyFont="1" applyBorder="1" applyAlignment="1">
      <alignment horizontal="center" vertical="center"/>
    </xf>
    <xf numFmtId="0" fontId="26" fillId="0" borderId="11" xfId="1" applyFont="1" applyBorder="1" applyAlignment="1">
      <alignment horizontal="center" vertical="center"/>
    </xf>
    <xf numFmtId="0" fontId="26" fillId="0" borderId="46" xfId="1" applyFont="1" applyBorder="1" applyAlignment="1">
      <alignment horizontal="center" vertical="center"/>
    </xf>
    <xf numFmtId="0" fontId="27" fillId="0" borderId="35" xfId="1" applyNumberFormat="1" applyFont="1" applyBorder="1" applyAlignment="1">
      <alignment horizontal="center" vertical="center"/>
    </xf>
    <xf numFmtId="0" fontId="27" fillId="0" borderId="34" xfId="1" applyNumberFormat="1" applyFont="1" applyBorder="1" applyAlignment="1">
      <alignment horizontal="center" vertical="center"/>
    </xf>
    <xf numFmtId="0" fontId="27" fillId="0" borderId="16" xfId="1" applyNumberFormat="1" applyFont="1" applyBorder="1" applyAlignment="1">
      <alignment horizontal="center" vertical="center"/>
    </xf>
    <xf numFmtId="0" fontId="47" fillId="0" borderId="8" xfId="1" applyFont="1" applyBorder="1" applyAlignment="1">
      <alignment horizontal="center" vertical="center"/>
    </xf>
    <xf numFmtId="0" fontId="47" fillId="0" borderId="42" xfId="1" applyFont="1" applyBorder="1" applyAlignment="1">
      <alignment horizontal="center" vertical="center"/>
    </xf>
    <xf numFmtId="0" fontId="46" fillId="0" borderId="9" xfId="1" applyFont="1" applyBorder="1" applyAlignment="1">
      <alignment horizontal="center" vertical="center"/>
    </xf>
    <xf numFmtId="0" fontId="46" fillId="0" borderId="11" xfId="1" applyFont="1" applyBorder="1" applyAlignment="1">
      <alignment horizontal="center" vertical="center"/>
    </xf>
    <xf numFmtId="0" fontId="46" fillId="0" borderId="12" xfId="1" applyFont="1" applyBorder="1" applyAlignment="1">
      <alignment horizontal="center" vertical="center"/>
    </xf>
    <xf numFmtId="0" fontId="46" fillId="0" borderId="34" xfId="1" applyFont="1" applyBorder="1" applyAlignment="1">
      <alignment horizontal="center" vertical="center"/>
    </xf>
    <xf numFmtId="0" fontId="46" fillId="0" borderId="1" xfId="1" applyNumberFormat="1" applyFont="1" applyBorder="1" applyAlignment="1">
      <alignment horizontal="center" vertical="center"/>
    </xf>
    <xf numFmtId="0" fontId="46" fillId="0" borderId="2" xfId="1" applyNumberFormat="1" applyFont="1" applyBorder="1" applyAlignment="1">
      <alignment horizontal="center" vertical="center"/>
    </xf>
    <xf numFmtId="0" fontId="46" fillId="0" borderId="36" xfId="1" applyNumberFormat="1" applyFont="1" applyBorder="1" applyAlignment="1">
      <alignment horizontal="center" vertical="center"/>
    </xf>
    <xf numFmtId="0" fontId="46" fillId="0" borderId="1" xfId="1" applyFont="1" applyBorder="1" applyAlignment="1">
      <alignment horizontal="center" vertical="center"/>
    </xf>
    <xf numFmtId="0" fontId="46" fillId="0" borderId="2" xfId="1" applyFont="1" applyBorder="1" applyAlignment="1">
      <alignment horizontal="center" vertical="center"/>
    </xf>
    <xf numFmtId="0" fontId="46" fillId="0" borderId="36" xfId="1" applyFont="1" applyBorder="1" applyAlignment="1">
      <alignment horizontal="center" vertical="center"/>
    </xf>
    <xf numFmtId="0" fontId="57" fillId="0" borderId="0" xfId="1" applyFont="1" applyBorder="1" applyAlignment="1">
      <alignment horizontal="center" vertical="center"/>
    </xf>
    <xf numFmtId="0" fontId="28" fillId="2" borderId="20" xfId="1" applyFont="1" applyFill="1" applyBorder="1" applyAlignment="1">
      <alignment horizontal="center" vertical="center"/>
    </xf>
    <xf numFmtId="0" fontId="28" fillId="2" borderId="19" xfId="1" applyFont="1" applyFill="1" applyBorder="1" applyAlignment="1">
      <alignment horizontal="center" vertical="center"/>
    </xf>
    <xf numFmtId="0" fontId="28" fillId="2" borderId="21" xfId="1" applyFont="1" applyFill="1" applyBorder="1" applyAlignment="1">
      <alignment horizontal="center" vertical="center"/>
    </xf>
    <xf numFmtId="0" fontId="28" fillId="14" borderId="1" xfId="1" applyFont="1" applyFill="1" applyBorder="1" applyAlignment="1">
      <alignment horizontal="center" vertical="center"/>
    </xf>
    <xf numFmtId="0" fontId="28" fillId="14" borderId="2" xfId="1" applyFont="1" applyFill="1" applyBorder="1" applyAlignment="1">
      <alignment horizontal="center" vertical="center"/>
    </xf>
    <xf numFmtId="0" fontId="28" fillId="14" borderId="3" xfId="1" applyFont="1" applyFill="1" applyBorder="1" applyAlignment="1">
      <alignment horizontal="center" vertical="center"/>
    </xf>
    <xf numFmtId="0" fontId="55" fillId="10" borderId="1" xfId="1" applyFont="1" applyFill="1" applyBorder="1" applyAlignment="1">
      <alignment horizontal="center" vertical="center"/>
    </xf>
    <xf numFmtId="0" fontId="55" fillId="10" borderId="2" xfId="1" applyFont="1" applyFill="1" applyBorder="1" applyAlignment="1">
      <alignment horizontal="center" vertical="center"/>
    </xf>
    <xf numFmtId="0" fontId="55" fillId="10" borderId="36" xfId="1" applyFont="1" applyFill="1" applyBorder="1" applyAlignment="1">
      <alignment horizontal="center" vertical="center"/>
    </xf>
    <xf numFmtId="0" fontId="46" fillId="0" borderId="50" xfId="1" applyFont="1" applyBorder="1" applyAlignment="1">
      <alignment horizontal="center" vertical="center"/>
    </xf>
    <xf numFmtId="0" fontId="27" fillId="0" borderId="50" xfId="1" applyFont="1" applyBorder="1" applyAlignment="1">
      <alignment horizontal="center" vertical="center"/>
    </xf>
    <xf numFmtId="0" fontId="28" fillId="7" borderId="1" xfId="1" applyFont="1" applyFill="1" applyBorder="1" applyAlignment="1">
      <alignment horizontal="center" vertical="center"/>
    </xf>
    <xf numFmtId="0" fontId="28" fillId="7" borderId="2" xfId="1" applyFont="1" applyFill="1" applyBorder="1" applyAlignment="1">
      <alignment horizontal="center" vertical="center"/>
    </xf>
    <xf numFmtId="0" fontId="28" fillId="7" borderId="3" xfId="1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/>
    </xf>
    <xf numFmtId="0" fontId="28" fillId="6" borderId="2" xfId="1" applyFont="1" applyFill="1" applyBorder="1" applyAlignment="1">
      <alignment horizontal="center" vertical="center"/>
    </xf>
    <xf numFmtId="0" fontId="28" fillId="6" borderId="3" xfId="1" applyFont="1" applyFill="1" applyBorder="1" applyAlignment="1">
      <alignment horizontal="center" vertical="center"/>
    </xf>
    <xf numFmtId="0" fontId="97" fillId="0" borderId="51" xfId="1" applyFont="1" applyBorder="1" applyAlignment="1">
      <alignment horizontal="center" vertical="center"/>
    </xf>
    <xf numFmtId="0" fontId="97" fillId="0" borderId="54" xfId="1" applyFont="1" applyBorder="1" applyAlignment="1">
      <alignment horizontal="center" vertical="center"/>
    </xf>
    <xf numFmtId="0" fontId="97" fillId="0" borderId="50" xfId="1" applyFont="1" applyBorder="1" applyAlignment="1">
      <alignment horizontal="center" vertical="center"/>
    </xf>
    <xf numFmtId="0" fontId="38" fillId="0" borderId="51" xfId="1" applyFont="1" applyBorder="1" applyAlignment="1">
      <alignment horizontal="center" vertical="center"/>
    </xf>
    <xf numFmtId="0" fontId="38" fillId="0" borderId="54" xfId="1" applyFont="1" applyBorder="1" applyAlignment="1">
      <alignment horizontal="center" vertical="center"/>
    </xf>
    <xf numFmtId="0" fontId="38" fillId="0" borderId="50" xfId="1" applyFont="1" applyBorder="1" applyAlignment="1">
      <alignment horizontal="center" vertical="center"/>
    </xf>
    <xf numFmtId="0" fontId="55" fillId="16" borderId="8" xfId="1" applyFont="1" applyFill="1" applyBorder="1" applyAlignment="1">
      <alignment horizontal="center" vertical="center"/>
    </xf>
    <xf numFmtId="0" fontId="55" fillId="16" borderId="9" xfId="1" applyFont="1" applyFill="1" applyBorder="1" applyAlignment="1">
      <alignment horizontal="center" vertical="center"/>
    </xf>
    <xf numFmtId="0" fontId="55" fillId="9" borderId="7" xfId="1" applyFont="1" applyFill="1" applyBorder="1" applyAlignment="1">
      <alignment horizontal="center" vertical="center"/>
    </xf>
    <xf numFmtId="0" fontId="55" fillId="9" borderId="8" xfId="1" applyFont="1" applyFill="1" applyBorder="1" applyAlignment="1">
      <alignment horizontal="center" vertical="center"/>
    </xf>
    <xf numFmtId="0" fontId="55" fillId="15" borderId="8" xfId="1" applyFont="1" applyFill="1" applyBorder="1" applyAlignment="1">
      <alignment horizontal="center" vertical="center"/>
    </xf>
    <xf numFmtId="0" fontId="55" fillId="15" borderId="9" xfId="1" applyFont="1" applyFill="1" applyBorder="1" applyAlignment="1">
      <alignment horizontal="center" vertical="center"/>
    </xf>
    <xf numFmtId="0" fontId="55" fillId="8" borderId="33" xfId="1" applyFont="1" applyFill="1" applyBorder="1" applyAlignment="1">
      <alignment horizontal="center" vertical="center"/>
    </xf>
    <xf numFmtId="0" fontId="55" fillId="8" borderId="11" xfId="1" applyFont="1" applyFill="1" applyBorder="1" applyAlignment="1">
      <alignment horizontal="center" vertical="center"/>
    </xf>
    <xf numFmtId="0" fontId="55" fillId="8" borderId="46" xfId="1" applyFont="1" applyFill="1" applyBorder="1" applyAlignment="1">
      <alignment horizontal="center" vertical="center"/>
    </xf>
    <xf numFmtId="0" fontId="47" fillId="0" borderId="9" xfId="1" applyFont="1" applyBorder="1" applyAlignment="1">
      <alignment horizontal="center" vertical="center"/>
    </xf>
    <xf numFmtId="0" fontId="47" fillId="0" borderId="12" xfId="1" applyFont="1" applyBorder="1" applyAlignment="1">
      <alignment horizontal="center" vertical="center"/>
    </xf>
    <xf numFmtId="0" fontId="52" fillId="0" borderId="51" xfId="1" applyFont="1" applyBorder="1" applyAlignment="1">
      <alignment horizontal="center" vertical="center"/>
    </xf>
    <xf numFmtId="0" fontId="52" fillId="0" borderId="54" xfId="1" applyFont="1" applyBorder="1" applyAlignment="1">
      <alignment horizontal="center" vertical="center"/>
    </xf>
    <xf numFmtId="0" fontId="52" fillId="0" borderId="50" xfId="1" applyFont="1" applyBorder="1" applyAlignment="1">
      <alignment horizontal="center" vertical="center"/>
    </xf>
    <xf numFmtId="0" fontId="97" fillId="0" borderId="48" xfId="1" applyFont="1" applyBorder="1" applyAlignment="1">
      <alignment horizontal="center" vertical="center"/>
    </xf>
    <xf numFmtId="0" fontId="97" fillId="0" borderId="53" xfId="1" applyFont="1" applyBorder="1" applyAlignment="1">
      <alignment horizontal="center" vertical="center"/>
    </xf>
    <xf numFmtId="0" fontId="97" fillId="0" borderId="52" xfId="1" applyFont="1" applyBorder="1" applyAlignment="1">
      <alignment horizontal="center" vertical="center"/>
    </xf>
    <xf numFmtId="0" fontId="63" fillId="0" borderId="0" xfId="1" applyFont="1" applyAlignment="1">
      <alignment horizontal="center" vertical="center"/>
    </xf>
    <xf numFmtId="0" fontId="89" fillId="0" borderId="8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14" fontId="89" fillId="0" borderId="9" xfId="1" applyNumberFormat="1" applyFont="1" applyBorder="1" applyAlignment="1">
      <alignment horizontal="center" vertical="center"/>
    </xf>
    <xf numFmtId="14" fontId="90" fillId="0" borderId="9" xfId="1" applyNumberFormat="1" applyFont="1" applyBorder="1" applyAlignment="1">
      <alignment vertical="center"/>
    </xf>
    <xf numFmtId="0" fontId="46" fillId="0" borderId="51" xfId="1" applyNumberFormat="1" applyFont="1" applyBorder="1" applyAlignment="1">
      <alignment horizontal="center" vertical="center"/>
    </xf>
    <xf numFmtId="0" fontId="46" fillId="0" borderId="50" xfId="1" applyNumberFormat="1" applyFont="1" applyBorder="1" applyAlignment="1">
      <alignment horizontal="center" vertical="center"/>
    </xf>
    <xf numFmtId="0" fontId="46" fillId="0" borderId="51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0" borderId="14" xfId="1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/>
    </xf>
    <xf numFmtId="0" fontId="28" fillId="0" borderId="2" xfId="1" applyFont="1" applyBorder="1" applyAlignment="1">
      <alignment horizontal="center" vertical="center"/>
    </xf>
    <xf numFmtId="0" fontId="28" fillId="0" borderId="7" xfId="1" applyFont="1" applyBorder="1" applyAlignment="1">
      <alignment horizontal="center" vertical="center"/>
    </xf>
    <xf numFmtId="0" fontId="28" fillId="0" borderId="8" xfId="1" applyFont="1" applyBorder="1" applyAlignment="1">
      <alignment horizontal="center" vertical="center"/>
    </xf>
    <xf numFmtId="0" fontId="91" fillId="0" borderId="56" xfId="1" applyFont="1" applyBorder="1" applyAlignment="1">
      <alignment horizontal="center" vertical="center"/>
    </xf>
    <xf numFmtId="0" fontId="91" fillId="0" borderId="0" xfId="1" applyFont="1" applyBorder="1" applyAlignment="1">
      <alignment horizontal="center" vertical="center"/>
    </xf>
    <xf numFmtId="0" fontId="89" fillId="0" borderId="50" xfId="1" applyFont="1" applyBorder="1" applyAlignment="1">
      <alignment horizontal="center" vertical="center"/>
    </xf>
    <xf numFmtId="0" fontId="88" fillId="0" borderId="50" xfId="1" applyFont="1" applyBorder="1" applyAlignment="1">
      <alignment horizontal="center" vertical="center"/>
    </xf>
    <xf numFmtId="0" fontId="88" fillId="0" borderId="8" xfId="1" applyFont="1" applyBorder="1" applyAlignment="1">
      <alignment horizontal="center" vertical="center"/>
    </xf>
    <xf numFmtId="0" fontId="24" fillId="18" borderId="1" xfId="1" applyFont="1" applyFill="1" applyBorder="1" applyAlignment="1">
      <alignment horizontal="center" vertical="center"/>
    </xf>
    <xf numFmtId="0" fontId="24" fillId="18" borderId="2" xfId="1" applyFont="1" applyFill="1" applyBorder="1" applyAlignment="1">
      <alignment horizontal="center" vertical="center"/>
    </xf>
    <xf numFmtId="0" fontId="24" fillId="18" borderId="3" xfId="1" applyFont="1" applyFill="1" applyBorder="1" applyAlignment="1">
      <alignment horizontal="center" vertical="center"/>
    </xf>
    <xf numFmtId="0" fontId="24" fillId="17" borderId="1" xfId="1" applyFont="1" applyFill="1" applyBorder="1" applyAlignment="1">
      <alignment horizontal="center" vertical="center"/>
    </xf>
    <xf numFmtId="0" fontId="24" fillId="17" borderId="2" xfId="1" applyFont="1" applyFill="1" applyBorder="1" applyAlignment="1">
      <alignment horizontal="center" vertical="center"/>
    </xf>
    <xf numFmtId="0" fontId="24" fillId="17" borderId="36" xfId="1" applyFont="1" applyFill="1" applyBorder="1" applyAlignment="1">
      <alignment horizontal="center" vertical="center"/>
    </xf>
    <xf numFmtId="0" fontId="69" fillId="0" borderId="30" xfId="1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/>
    </xf>
    <xf numFmtId="0" fontId="22" fillId="0" borderId="38" xfId="1" applyFont="1" applyBorder="1" applyAlignment="1">
      <alignment horizontal="center" vertical="center"/>
    </xf>
    <xf numFmtId="0" fontId="22" fillId="0" borderId="29" xfId="1" applyFont="1" applyBorder="1" applyAlignment="1">
      <alignment horizontal="center"/>
    </xf>
    <xf numFmtId="0" fontId="22" fillId="0" borderId="38" xfId="1" applyFont="1" applyBorder="1" applyAlignment="1">
      <alignment horizontal="center"/>
    </xf>
    <xf numFmtId="0" fontId="61" fillId="0" borderId="8" xfId="1" applyFont="1" applyBorder="1" applyAlignment="1">
      <alignment horizontal="center" vertical="center"/>
    </xf>
    <xf numFmtId="0" fontId="62" fillId="0" borderId="0" xfId="1" applyFont="1" applyAlignment="1">
      <alignment horizontal="center" vertical="center"/>
    </xf>
    <xf numFmtId="0" fontId="23" fillId="0" borderId="29" xfId="1" applyFont="1" applyBorder="1" applyAlignment="1">
      <alignment horizontal="center" vertical="center"/>
    </xf>
    <xf numFmtId="0" fontId="23" fillId="0" borderId="38" xfId="1" applyFont="1" applyBorder="1" applyAlignment="1">
      <alignment horizontal="center" vertical="center"/>
    </xf>
    <xf numFmtId="0" fontId="64" fillId="0" borderId="38" xfId="1" applyFont="1" applyBorder="1" applyAlignment="1">
      <alignment horizontal="center" vertical="center"/>
    </xf>
    <xf numFmtId="0" fontId="69" fillId="0" borderId="30" xfId="1" applyFont="1" applyBorder="1" applyAlignment="1">
      <alignment horizontal="center" vertical="top"/>
    </xf>
    <xf numFmtId="0" fontId="67" fillId="0" borderId="0" xfId="1" applyFont="1" applyAlignment="1">
      <alignment horizontal="center" vertical="center"/>
    </xf>
    <xf numFmtId="0" fontId="71" fillId="0" borderId="29" xfId="1" applyFont="1" applyBorder="1" applyAlignment="1">
      <alignment horizontal="center" vertical="center"/>
    </xf>
    <xf numFmtId="0" fontId="71" fillId="0" borderId="38" xfId="1" applyFont="1" applyBorder="1" applyAlignment="1">
      <alignment horizontal="center" vertical="center"/>
    </xf>
    <xf numFmtId="0" fontId="72" fillId="0" borderId="38" xfId="1" applyFont="1" applyBorder="1" applyAlignment="1">
      <alignment horizontal="center" vertical="center"/>
    </xf>
    <xf numFmtId="0" fontId="65" fillId="0" borderId="29" xfId="1" applyFont="1" applyBorder="1" applyAlignment="1">
      <alignment horizontal="center" vertical="center"/>
    </xf>
    <xf numFmtId="0" fontId="65" fillId="0" borderId="38" xfId="1" applyFont="1" applyBorder="1" applyAlignment="1">
      <alignment horizontal="center" vertical="center"/>
    </xf>
    <xf numFmtId="0" fontId="66" fillId="0" borderId="38" xfId="1" applyFont="1" applyBorder="1" applyAlignment="1">
      <alignment horizontal="center" vertical="center"/>
    </xf>
    <xf numFmtId="0" fontId="73" fillId="0" borderId="0" xfId="1" applyFont="1" applyAlignment="1">
      <alignment horizontal="center" vertical="center"/>
    </xf>
    <xf numFmtId="0" fontId="22" fillId="0" borderId="39" xfId="1" applyFont="1" applyBorder="1" applyAlignment="1">
      <alignment horizontal="center" vertical="center"/>
    </xf>
    <xf numFmtId="0" fontId="61" fillId="0" borderId="29" xfId="1" applyFont="1" applyBorder="1" applyAlignment="1">
      <alignment horizontal="center" vertical="center"/>
    </xf>
    <xf numFmtId="0" fontId="61" fillId="0" borderId="38" xfId="1" applyFont="1" applyBorder="1" applyAlignment="1">
      <alignment horizontal="center" vertical="center"/>
    </xf>
    <xf numFmtId="0" fontId="61" fillId="0" borderId="39" xfId="1" applyFont="1" applyBorder="1" applyAlignment="1">
      <alignment horizontal="center" vertical="center"/>
    </xf>
    <xf numFmtId="0" fontId="63" fillId="0" borderId="0" xfId="1" applyFont="1" applyBorder="1" applyAlignment="1">
      <alignment horizontal="center" vertical="center"/>
    </xf>
    <xf numFmtId="0" fontId="74" fillId="0" borderId="0" xfId="1" applyFont="1" applyBorder="1" applyAlignment="1">
      <alignment horizontal="center" vertical="center"/>
    </xf>
    <xf numFmtId="0" fontId="65" fillId="0" borderId="8" xfId="1" applyFont="1" applyBorder="1" applyAlignment="1">
      <alignment horizontal="center" vertical="center"/>
    </xf>
    <xf numFmtId="0" fontId="58" fillId="0" borderId="8" xfId="1" applyFont="1" applyBorder="1" applyAlignment="1">
      <alignment horizontal="center" vertical="center"/>
    </xf>
    <xf numFmtId="0" fontId="82" fillId="0" borderId="0" xfId="1" applyFont="1" applyBorder="1" applyAlignment="1">
      <alignment horizontal="center" vertical="center"/>
    </xf>
    <xf numFmtId="0" fontId="69" fillId="0" borderId="0" xfId="1" applyFont="1" applyBorder="1" applyAlignment="1">
      <alignment horizontal="center" vertical="center"/>
    </xf>
    <xf numFmtId="0" fontId="58" fillId="0" borderId="38" xfId="1" applyFont="1" applyBorder="1" applyAlignment="1">
      <alignment horizontal="center" vertical="center"/>
    </xf>
    <xf numFmtId="0" fontId="75" fillId="0" borderId="8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62" fillId="0" borderId="0" xfId="1" applyFont="1" applyBorder="1" applyAlignment="1">
      <alignment horizontal="center" vertical="center"/>
    </xf>
    <xf numFmtId="0" fontId="58" fillId="0" borderId="9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76" fillId="0" borderId="8" xfId="1" applyFont="1" applyBorder="1" applyAlignment="1">
      <alignment horizontal="center"/>
    </xf>
    <xf numFmtId="0" fontId="3" fillId="0" borderId="8" xfId="1" applyBorder="1" applyAlignment="1">
      <alignment horizontal="center"/>
    </xf>
    <xf numFmtId="0" fontId="3" fillId="0" borderId="9" xfId="1" applyBorder="1" applyAlignment="1">
      <alignment horizontal="center"/>
    </xf>
    <xf numFmtId="0" fontId="69" fillId="0" borderId="8" xfId="1" applyFont="1" applyFill="1" applyBorder="1" applyAlignment="1">
      <alignment horizontal="center" vertical="center" wrapText="1"/>
    </xf>
    <xf numFmtId="0" fontId="69" fillId="0" borderId="0" xfId="1" applyFont="1" applyFill="1" applyBorder="1" applyAlignment="1">
      <alignment horizontal="center" vertical="center" wrapText="1"/>
    </xf>
    <xf numFmtId="0" fontId="69" fillId="0" borderId="30" xfId="1" applyFont="1" applyFill="1" applyBorder="1" applyAlignment="1">
      <alignment horizontal="center" vertical="center" wrapText="1"/>
    </xf>
    <xf numFmtId="0" fontId="31" fillId="0" borderId="0" xfId="1" applyFont="1" applyBorder="1" applyAlignment="1">
      <alignment horizontal="center" vertical="center"/>
    </xf>
    <xf numFmtId="0" fontId="1" fillId="20" borderId="13" xfId="1" applyFont="1" applyFill="1" applyBorder="1" applyAlignment="1">
      <alignment horizontal="center" vertical="center"/>
    </xf>
    <xf numFmtId="0" fontId="1" fillId="20" borderId="14" xfId="1" applyFont="1" applyFill="1" applyBorder="1" applyAlignment="1">
      <alignment horizontal="center" vertical="center"/>
    </xf>
    <xf numFmtId="0" fontId="27" fillId="20" borderId="7" xfId="1" applyFont="1" applyFill="1" applyBorder="1" applyAlignment="1">
      <alignment horizontal="center" vertical="center"/>
    </xf>
    <xf numFmtId="0" fontId="27" fillId="20" borderId="8" xfId="1" applyFont="1" applyFill="1" applyBorder="1" applyAlignment="1">
      <alignment horizontal="center" vertical="center"/>
    </xf>
    <xf numFmtId="0" fontId="27" fillId="20" borderId="1" xfId="1" applyFont="1" applyFill="1" applyBorder="1" applyAlignment="1">
      <alignment horizontal="center" vertical="center"/>
    </xf>
    <xf numFmtId="0" fontId="27" fillId="20" borderId="2" xfId="1" applyFont="1" applyFill="1" applyBorder="1" applyAlignment="1">
      <alignment horizontal="center" vertical="center"/>
    </xf>
    <xf numFmtId="0" fontId="27" fillId="20" borderId="36" xfId="1" applyFont="1" applyFill="1" applyBorder="1" applyAlignment="1">
      <alignment horizontal="center" vertical="center"/>
    </xf>
    <xf numFmtId="0" fontId="65" fillId="0" borderId="2" xfId="1" applyFont="1" applyBorder="1" applyAlignment="1">
      <alignment horizontal="center" vertical="center"/>
    </xf>
    <xf numFmtId="14" fontId="65" fillId="0" borderId="2" xfId="1" applyNumberFormat="1" applyFont="1" applyBorder="1" applyAlignment="1">
      <alignment horizontal="center" vertical="center"/>
    </xf>
    <xf numFmtId="14" fontId="65" fillId="0" borderId="8" xfId="1" applyNumberFormat="1" applyFont="1" applyBorder="1" applyAlignment="1">
      <alignment horizontal="center" vertical="center"/>
    </xf>
    <xf numFmtId="0" fontId="65" fillId="0" borderId="3" xfId="1" applyNumberFormat="1" applyFont="1" applyBorder="1" applyAlignment="1">
      <alignment horizontal="center" vertical="center"/>
    </xf>
    <xf numFmtId="0" fontId="65" fillId="0" borderId="9" xfId="1" applyNumberFormat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14" fontId="65" fillId="0" borderId="3" xfId="1" applyNumberFormat="1" applyFont="1" applyBorder="1" applyAlignment="1">
      <alignment horizontal="center" vertical="center"/>
    </xf>
    <xf numFmtId="14" fontId="65" fillId="0" borderId="9" xfId="1" applyNumberFormat="1" applyFont="1" applyBorder="1" applyAlignment="1">
      <alignment horizontal="center" vertical="center"/>
    </xf>
    <xf numFmtId="0" fontId="99" fillId="20" borderId="63" xfId="1" applyFont="1" applyFill="1" applyBorder="1" applyAlignment="1">
      <alignment horizontal="center" vertical="center"/>
    </xf>
    <xf numFmtId="0" fontId="99" fillId="20" borderId="71" xfId="1" applyFont="1" applyFill="1" applyBorder="1" applyAlignment="1">
      <alignment horizontal="center" vertical="center"/>
    </xf>
    <xf numFmtId="0" fontId="99" fillId="21" borderId="63" xfId="1" applyFont="1" applyFill="1" applyBorder="1" applyAlignment="1">
      <alignment horizontal="center" vertical="center"/>
    </xf>
    <xf numFmtId="0" fontId="99" fillId="21" borderId="71" xfId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F2F27E"/>
      <color rgb="FFFFFF99"/>
      <color rgb="FF21C5FF"/>
      <color rgb="FF99FFCC"/>
      <color rgb="FF93B8E5"/>
      <color rgb="FF66FF99"/>
      <color rgb="FFF73B68"/>
      <color rgb="FF33CCFF"/>
      <color rgb="FFCCFF33"/>
      <color rgb="FFFD7F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93;&#1605;&#1575;&#1604; &#1575;&#1604;&#1605;&#1572;&#1602;&#1578;&#1610;&#1606;'!A1"/><Relationship Id="rId2" Type="http://schemas.openxmlformats.org/officeDocument/2006/relationships/hyperlink" Target="#'&#1575;&#1604;&#1593;&#1605;&#1575;&#1604; &#1575;&#1604;&#1605;&#1589;&#1606;&#1601;&#1610;&#1606;'!A1"/><Relationship Id="rId1" Type="http://schemas.openxmlformats.org/officeDocument/2006/relationships/hyperlink" Target="#'&#1575;&#1587;&#1605;&#1575;&#1569; &#1575;&#1604;&#1608;&#1603;&#1575;&#1604;&#1575;&#1578;'!A1"/><Relationship Id="rId6" Type="http://schemas.openxmlformats.org/officeDocument/2006/relationships/hyperlink" Target="#'&#1575;&#1585;&#1587;&#1575;&#1569; &#1580;&#1583;&#1610;&#1583;'!A1"/><Relationship Id="rId5" Type="http://schemas.openxmlformats.org/officeDocument/2006/relationships/hyperlink" Target="#'&#1575;&#1604;&#1578;&#1581;&#1583;&#1610;&#1579; &#1575;&#1604;&#1610;&#1608;&#1605;&#1610;'!A1"/><Relationship Id="rId4" Type="http://schemas.openxmlformats.org/officeDocument/2006/relationships/hyperlink" Target="#'&#1575;&#1606;&#1608;&#1575;&#1593; &#1575;&#1604;&#1588;&#1581;&#1606;&#1575;&#1578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8;&#1575;&#1588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8;&#1575;&#1588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4</xdr:row>
      <xdr:rowOff>76200</xdr:rowOff>
    </xdr:from>
    <xdr:to>
      <xdr:col>3</xdr:col>
      <xdr:colOff>561973</xdr:colOff>
      <xdr:row>6</xdr:row>
      <xdr:rowOff>171449</xdr:rowOff>
    </xdr:to>
    <xdr:sp macro="" textlink="">
      <xdr:nvSpPr>
        <xdr:cNvPr id="2" name="مستطيل مستدير الزوايا 1">
          <a:hlinkClick xmlns:r="http://schemas.openxmlformats.org/officeDocument/2006/relationships" r:id="rId1" tooltip="الانتقال الى ورقة اسماء الوكالات"/>
        </xdr:cNvPr>
        <xdr:cNvSpPr/>
      </xdr:nvSpPr>
      <xdr:spPr>
        <a:xfrm>
          <a:off x="11233527827" y="800100"/>
          <a:ext cx="1838324" cy="457199"/>
        </a:xfrm>
        <a:prstGeom prst="roundRect">
          <a:avLst/>
        </a:prstGeom>
        <a:solidFill>
          <a:schemeClr val="bg1">
            <a:lumMod val="85000"/>
          </a:schemeClr>
        </a:solidFill>
        <a:effectLst>
          <a:glow rad="228600">
            <a:schemeClr val="accent1">
              <a:satMod val="175000"/>
              <a:alpha val="40000"/>
            </a:schemeClr>
          </a:glow>
        </a:effectLst>
        <a:scene3d>
          <a:camera prst="orthographicFront"/>
          <a:lightRig rig="chilly" dir="t"/>
        </a:scene3d>
        <a:sp3d prstMaterial="matte">
          <a:bevelT w="139700" h="139700" prst="divo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1600" b="1" i="0" cap="none" spc="0">
              <a:ln>
                <a:noFill/>
              </a:ln>
              <a:solidFill>
                <a:sysClr val="windowText" lastClr="000000"/>
              </a:solidFill>
              <a:effectLst/>
              <a:latin typeface="Courier New" panose="02070309020205020404" pitchFamily="49" charset="0"/>
              <a:cs typeface="+mj-cs"/>
            </a:rPr>
            <a:t>ادخال</a:t>
          </a:r>
          <a:r>
            <a:rPr lang="ar-LY" sz="1600" b="1" i="0" cap="none" spc="0" baseline="0">
              <a:ln>
                <a:noFill/>
              </a:ln>
              <a:solidFill>
                <a:sysClr val="windowText" lastClr="000000"/>
              </a:solidFill>
              <a:effectLst/>
              <a:latin typeface="Courier New" panose="02070309020205020404" pitchFamily="49" charset="0"/>
              <a:cs typeface="+mj-cs"/>
            </a:rPr>
            <a:t> وكالة</a:t>
          </a:r>
          <a:endParaRPr lang="ar-SA" sz="1600" b="1" i="0" cap="none" spc="0">
            <a:ln>
              <a:noFill/>
            </a:ln>
            <a:solidFill>
              <a:sysClr val="windowText" lastClr="000000"/>
            </a:solidFill>
            <a:effectLst/>
            <a:latin typeface="Courier New" panose="02070309020205020404" pitchFamily="49" charset="0"/>
            <a:cs typeface="+mj-cs"/>
          </a:endParaRPr>
        </a:p>
      </xdr:txBody>
    </xdr:sp>
    <xdr:clientData/>
  </xdr:twoCellAnchor>
  <xdr:twoCellAnchor>
    <xdr:from>
      <xdr:col>3</xdr:col>
      <xdr:colOff>561973</xdr:colOff>
      <xdr:row>4</xdr:row>
      <xdr:rowOff>76200</xdr:rowOff>
    </xdr:from>
    <xdr:to>
      <xdr:col>6</xdr:col>
      <xdr:colOff>342897</xdr:colOff>
      <xdr:row>6</xdr:row>
      <xdr:rowOff>171449</xdr:rowOff>
    </xdr:to>
    <xdr:sp macro="" textlink="">
      <xdr:nvSpPr>
        <xdr:cNvPr id="8" name="مستطيل مستدير الزوايا 7">
          <a:hlinkClick xmlns:r="http://schemas.openxmlformats.org/officeDocument/2006/relationships" r:id="rId2" tooltip="الانتقال الى ورقة العمال المصنفين"/>
        </xdr:cNvPr>
        <xdr:cNvSpPr/>
      </xdr:nvSpPr>
      <xdr:spPr>
        <a:xfrm>
          <a:off x="11231689503" y="800100"/>
          <a:ext cx="1838324" cy="457199"/>
        </a:xfrm>
        <a:prstGeom prst="roundRect">
          <a:avLst/>
        </a:prstGeom>
        <a:solidFill>
          <a:schemeClr val="bg1">
            <a:lumMod val="85000"/>
          </a:schemeClr>
        </a:solidFill>
        <a:effectLst>
          <a:glow rad="228600">
            <a:schemeClr val="accent1">
              <a:satMod val="175000"/>
              <a:alpha val="40000"/>
            </a:schemeClr>
          </a:glow>
        </a:effectLst>
        <a:scene3d>
          <a:camera prst="orthographicFront"/>
          <a:lightRig rig="chilly" dir="t"/>
        </a:scene3d>
        <a:sp3d prstMaterial="matte">
          <a:bevelT w="139700" h="139700" prst="divo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1600" b="1" cap="none" spc="0">
              <a:ln>
                <a:noFill/>
              </a:ln>
              <a:solidFill>
                <a:schemeClr val="tx1"/>
              </a:solidFill>
              <a:effectLst/>
              <a:latin typeface="Courier New" panose="02070309020205020404" pitchFamily="49" charset="0"/>
              <a:cs typeface="+mj-cs"/>
            </a:rPr>
            <a:t>ادخال</a:t>
          </a:r>
          <a:r>
            <a:rPr lang="ar-LY" sz="1600" b="1" cap="none" spc="0" baseline="0">
              <a:ln>
                <a:noFill/>
              </a:ln>
              <a:solidFill>
                <a:schemeClr val="tx1"/>
              </a:solidFill>
              <a:effectLst/>
              <a:latin typeface="Courier New" panose="02070309020205020404" pitchFamily="49" charset="0"/>
              <a:cs typeface="+mj-cs"/>
            </a:rPr>
            <a:t> عامل مصنف</a:t>
          </a:r>
          <a:endParaRPr lang="ar-SA" sz="1600" b="1" cap="none" spc="0">
            <a:ln>
              <a:noFill/>
            </a:ln>
            <a:solidFill>
              <a:schemeClr val="tx1"/>
            </a:solidFill>
            <a:effectLst/>
            <a:latin typeface="Courier New" panose="02070309020205020404" pitchFamily="49" charset="0"/>
            <a:cs typeface="+mj-cs"/>
          </a:endParaRPr>
        </a:p>
      </xdr:txBody>
    </xdr:sp>
    <xdr:clientData/>
  </xdr:twoCellAnchor>
  <xdr:twoCellAnchor>
    <xdr:from>
      <xdr:col>6</xdr:col>
      <xdr:colOff>342897</xdr:colOff>
      <xdr:row>4</xdr:row>
      <xdr:rowOff>76200</xdr:rowOff>
    </xdr:from>
    <xdr:to>
      <xdr:col>9</xdr:col>
      <xdr:colOff>123821</xdr:colOff>
      <xdr:row>6</xdr:row>
      <xdr:rowOff>171449</xdr:rowOff>
    </xdr:to>
    <xdr:sp macro="" textlink="">
      <xdr:nvSpPr>
        <xdr:cNvPr id="9" name="مستطيل مستدير الزوايا 8">
          <a:hlinkClick xmlns:r="http://schemas.openxmlformats.org/officeDocument/2006/relationships" r:id="rId3" tooltip="الانتقال الى ورقة العمال المؤقتين"/>
        </xdr:cNvPr>
        <xdr:cNvSpPr/>
      </xdr:nvSpPr>
      <xdr:spPr>
        <a:xfrm>
          <a:off x="11229851179" y="800100"/>
          <a:ext cx="1838324" cy="457199"/>
        </a:xfrm>
        <a:prstGeom prst="roundRect">
          <a:avLst/>
        </a:prstGeom>
        <a:solidFill>
          <a:schemeClr val="bg1">
            <a:lumMod val="85000"/>
          </a:schemeClr>
        </a:solidFill>
        <a:effectLst>
          <a:glow rad="228600">
            <a:schemeClr val="accent1">
              <a:satMod val="175000"/>
              <a:alpha val="40000"/>
            </a:schemeClr>
          </a:glow>
        </a:effectLst>
        <a:scene3d>
          <a:camera prst="orthographicFront"/>
          <a:lightRig rig="chilly" dir="t"/>
        </a:scene3d>
        <a:sp3d prstMaterial="matte">
          <a:bevelT w="139700" h="139700" prst="divo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1600" b="1" cap="none" spc="0">
              <a:ln>
                <a:noFill/>
              </a:ln>
              <a:solidFill>
                <a:schemeClr val="tx1"/>
              </a:solidFill>
              <a:effectLst/>
              <a:latin typeface="Courier New" panose="02070309020205020404" pitchFamily="49" charset="0"/>
              <a:cs typeface="+mj-cs"/>
            </a:rPr>
            <a:t>ادخال</a:t>
          </a:r>
          <a:r>
            <a:rPr lang="ar-LY" sz="1600" b="1" cap="none" spc="0" baseline="0">
              <a:ln>
                <a:noFill/>
              </a:ln>
              <a:solidFill>
                <a:schemeClr val="tx1"/>
              </a:solidFill>
              <a:effectLst/>
              <a:latin typeface="Courier New" panose="02070309020205020404" pitchFamily="49" charset="0"/>
              <a:cs typeface="+mj-cs"/>
            </a:rPr>
            <a:t> عامل مؤقت</a:t>
          </a:r>
          <a:endParaRPr lang="ar-SA" sz="1600" b="1" cap="none" spc="0">
            <a:ln>
              <a:noFill/>
            </a:ln>
            <a:solidFill>
              <a:schemeClr val="tx1"/>
            </a:solidFill>
            <a:effectLst/>
            <a:latin typeface="Courier New" panose="02070309020205020404" pitchFamily="49" charset="0"/>
            <a:cs typeface="+mj-cs"/>
          </a:endParaRPr>
        </a:p>
      </xdr:txBody>
    </xdr:sp>
    <xdr:clientData/>
  </xdr:twoCellAnchor>
  <xdr:twoCellAnchor>
    <xdr:from>
      <xdr:col>9</xdr:col>
      <xdr:colOff>123821</xdr:colOff>
      <xdr:row>4</xdr:row>
      <xdr:rowOff>76200</xdr:rowOff>
    </xdr:from>
    <xdr:to>
      <xdr:col>11</xdr:col>
      <xdr:colOff>590545</xdr:colOff>
      <xdr:row>6</xdr:row>
      <xdr:rowOff>171449</xdr:rowOff>
    </xdr:to>
    <xdr:sp macro="" textlink="">
      <xdr:nvSpPr>
        <xdr:cNvPr id="10" name="مستطيل مستدير الزوايا 9">
          <a:hlinkClick xmlns:r="http://schemas.openxmlformats.org/officeDocument/2006/relationships" r:id="rId4" tooltip="الانتقال الى ورقة انواع الشحنات"/>
        </xdr:cNvPr>
        <xdr:cNvSpPr/>
      </xdr:nvSpPr>
      <xdr:spPr>
        <a:xfrm>
          <a:off x="11228012855" y="800100"/>
          <a:ext cx="1838324" cy="457199"/>
        </a:xfrm>
        <a:prstGeom prst="roundRect">
          <a:avLst/>
        </a:prstGeom>
        <a:solidFill>
          <a:schemeClr val="bg1">
            <a:lumMod val="85000"/>
          </a:schemeClr>
        </a:solidFill>
        <a:effectLst>
          <a:glow rad="228600">
            <a:schemeClr val="accent1">
              <a:satMod val="175000"/>
              <a:alpha val="40000"/>
            </a:schemeClr>
          </a:glow>
        </a:effectLst>
        <a:scene3d>
          <a:camera prst="orthographicFront"/>
          <a:lightRig rig="chilly" dir="t"/>
        </a:scene3d>
        <a:sp3d prstMaterial="matte">
          <a:bevelT w="139700" h="139700" prst="divo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1600" b="1" cap="none" spc="0">
              <a:ln>
                <a:noFill/>
              </a:ln>
              <a:solidFill>
                <a:schemeClr val="tx1"/>
              </a:solidFill>
              <a:effectLst/>
              <a:latin typeface="Courier New" panose="02070309020205020404" pitchFamily="49" charset="0"/>
              <a:cs typeface="+mj-cs"/>
            </a:rPr>
            <a:t>ادخال</a:t>
          </a:r>
          <a:r>
            <a:rPr lang="ar-LY" sz="1600" b="1" cap="none" spc="0" baseline="0">
              <a:ln>
                <a:noFill/>
              </a:ln>
              <a:solidFill>
                <a:schemeClr val="tx1"/>
              </a:solidFill>
              <a:effectLst/>
              <a:latin typeface="Courier New" panose="02070309020205020404" pitchFamily="49" charset="0"/>
              <a:cs typeface="+mj-cs"/>
            </a:rPr>
            <a:t> شحنة</a:t>
          </a:r>
          <a:endParaRPr lang="ar-SA" sz="1600" b="1" cap="none" spc="0">
            <a:ln>
              <a:noFill/>
            </a:ln>
            <a:solidFill>
              <a:schemeClr val="tx1"/>
            </a:solidFill>
            <a:effectLst/>
            <a:latin typeface="Courier New" panose="02070309020205020404" pitchFamily="49" charset="0"/>
            <a:cs typeface="+mj-cs"/>
          </a:endParaRPr>
        </a:p>
      </xdr:txBody>
    </xdr:sp>
    <xdr:clientData/>
  </xdr:twoCellAnchor>
  <xdr:twoCellAnchor>
    <xdr:from>
      <xdr:col>2</xdr:col>
      <xdr:colOff>219070</xdr:colOff>
      <xdr:row>18</xdr:row>
      <xdr:rowOff>19050</xdr:rowOff>
    </xdr:from>
    <xdr:to>
      <xdr:col>4</xdr:col>
      <xdr:colOff>685794</xdr:colOff>
      <xdr:row>20</xdr:row>
      <xdr:rowOff>114299</xdr:rowOff>
    </xdr:to>
    <xdr:sp macro="" textlink="">
      <xdr:nvSpPr>
        <xdr:cNvPr id="6" name="مستطيل مستدير الزوايا 5">
          <a:hlinkClick xmlns:r="http://schemas.openxmlformats.org/officeDocument/2006/relationships" r:id="rId5"/>
        </xdr:cNvPr>
        <xdr:cNvSpPr/>
      </xdr:nvSpPr>
      <xdr:spPr>
        <a:xfrm>
          <a:off x="11233270656" y="3333750"/>
          <a:ext cx="1838324" cy="457199"/>
        </a:xfrm>
        <a:prstGeom prst="roundRect">
          <a:avLst/>
        </a:prstGeom>
        <a:gradFill flip="none" rotWithShape="1">
          <a:gsLst>
            <a:gs pos="0">
              <a:srgbClr val="F2F27E">
                <a:shade val="30000"/>
                <a:satMod val="115000"/>
              </a:srgbClr>
            </a:gs>
            <a:gs pos="50000">
              <a:srgbClr val="F2F27E">
                <a:shade val="67500"/>
                <a:satMod val="115000"/>
              </a:srgbClr>
            </a:gs>
            <a:gs pos="100000">
              <a:srgbClr val="F2F27E">
                <a:shade val="100000"/>
                <a:satMod val="115000"/>
              </a:srgbClr>
            </a:gs>
          </a:gsLst>
          <a:lin ang="5400000" scaled="1"/>
          <a:tileRect/>
        </a:gradFill>
        <a:effectLst>
          <a:glow rad="228600">
            <a:srgbClr val="FFC000">
              <a:alpha val="40000"/>
            </a:srgbClr>
          </a:glow>
        </a:effectLst>
        <a:scene3d>
          <a:camera prst="orthographicFront"/>
          <a:lightRig rig="chilly" dir="t"/>
        </a:scene3d>
        <a:sp3d prstMaterial="matte">
          <a:bevelT w="139700" h="139700" prst="divo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1600" b="1" cap="none" spc="0">
              <a:ln>
                <a:noFill/>
              </a:ln>
              <a:solidFill>
                <a:schemeClr val="tx1"/>
              </a:solidFill>
              <a:effectLst/>
              <a:latin typeface="Courier New" panose="02070309020205020404" pitchFamily="49" charset="0"/>
              <a:cs typeface="+mj-cs"/>
            </a:rPr>
            <a:t>التحديث اليومي</a:t>
          </a:r>
          <a:endParaRPr lang="ar-SA" sz="1600" b="1" cap="none" spc="0">
            <a:ln>
              <a:noFill/>
            </a:ln>
            <a:solidFill>
              <a:schemeClr val="tx1"/>
            </a:solidFill>
            <a:effectLst/>
            <a:latin typeface="Courier New" panose="02070309020205020404" pitchFamily="49" charset="0"/>
            <a:cs typeface="+mj-cs"/>
          </a:endParaRPr>
        </a:p>
      </xdr:txBody>
    </xdr:sp>
    <xdr:clientData/>
  </xdr:twoCellAnchor>
  <xdr:twoCellAnchor>
    <xdr:from>
      <xdr:col>7</xdr:col>
      <xdr:colOff>704844</xdr:colOff>
      <xdr:row>18</xdr:row>
      <xdr:rowOff>19050</xdr:rowOff>
    </xdr:from>
    <xdr:to>
      <xdr:col>10</xdr:col>
      <xdr:colOff>295268</xdr:colOff>
      <xdr:row>20</xdr:row>
      <xdr:rowOff>114299</xdr:rowOff>
    </xdr:to>
    <xdr:sp macro="" textlink="">
      <xdr:nvSpPr>
        <xdr:cNvPr id="7" name="مستطيل مستدير الزوايا 6">
          <a:hlinkClick xmlns:r="http://schemas.openxmlformats.org/officeDocument/2006/relationships" r:id="rId6"/>
        </xdr:cNvPr>
        <xdr:cNvSpPr/>
      </xdr:nvSpPr>
      <xdr:spPr>
        <a:xfrm>
          <a:off x="11228993932" y="3333750"/>
          <a:ext cx="1838324" cy="457199"/>
        </a:xfrm>
        <a:prstGeom prst="roundRect">
          <a:avLst/>
        </a:prstGeom>
        <a:gradFill flip="none" rotWithShape="1">
          <a:gsLst>
            <a:gs pos="0">
              <a:srgbClr val="F2F27E">
                <a:shade val="30000"/>
                <a:satMod val="115000"/>
              </a:srgbClr>
            </a:gs>
            <a:gs pos="50000">
              <a:srgbClr val="F2F27E">
                <a:shade val="67500"/>
                <a:satMod val="115000"/>
              </a:srgbClr>
            </a:gs>
            <a:gs pos="100000">
              <a:srgbClr val="F2F27E">
                <a:shade val="100000"/>
                <a:satMod val="115000"/>
              </a:srgbClr>
            </a:gs>
          </a:gsLst>
          <a:lin ang="5400000" scaled="1"/>
          <a:tileRect/>
        </a:gradFill>
        <a:effectLst>
          <a:glow rad="228600">
            <a:srgbClr val="FFC000">
              <a:alpha val="40000"/>
            </a:srgbClr>
          </a:glow>
        </a:effectLst>
        <a:scene3d>
          <a:camera prst="orthographicFront"/>
          <a:lightRig rig="chilly" dir="t"/>
        </a:scene3d>
        <a:sp3d prstMaterial="matte">
          <a:bevelT w="139700" h="139700" prst="divo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1600" b="1" cap="none" spc="0">
              <a:ln>
                <a:noFill/>
              </a:ln>
              <a:solidFill>
                <a:schemeClr val="tx1"/>
              </a:solidFill>
              <a:effectLst/>
              <a:latin typeface="Courier New" panose="02070309020205020404" pitchFamily="49" charset="0"/>
              <a:cs typeface="+mj-cs"/>
            </a:rPr>
            <a:t>إرساء جديد</a:t>
          </a:r>
          <a:endParaRPr lang="ar-SA" sz="1600" b="1" cap="none" spc="0">
            <a:ln>
              <a:noFill/>
            </a:ln>
            <a:solidFill>
              <a:schemeClr val="tx1"/>
            </a:solidFill>
            <a:effectLst/>
            <a:latin typeface="Courier New" panose="02070309020205020404" pitchFamily="49" charset="0"/>
            <a:cs typeface="+mj-cs"/>
          </a:endParaRPr>
        </a:p>
      </xdr:txBody>
    </xdr:sp>
    <xdr:clientData/>
  </xdr:twoCellAnchor>
  <xdr:twoCellAnchor>
    <xdr:from>
      <xdr:col>5</xdr:col>
      <xdr:colOff>38093</xdr:colOff>
      <xdr:row>22</xdr:row>
      <xdr:rowOff>28575</xdr:rowOff>
    </xdr:from>
    <xdr:to>
      <xdr:col>7</xdr:col>
      <xdr:colOff>342892</xdr:colOff>
      <xdr:row>24</xdr:row>
      <xdr:rowOff>123824</xdr:rowOff>
    </xdr:to>
    <xdr:sp macro="" textlink="">
      <xdr:nvSpPr>
        <xdr:cNvPr id="11" name="مستطيل مستدير الزوايا 10"/>
        <xdr:cNvSpPr/>
      </xdr:nvSpPr>
      <xdr:spPr>
        <a:xfrm>
          <a:off x="11231194208" y="4067175"/>
          <a:ext cx="1838324" cy="457199"/>
        </a:xfrm>
        <a:prstGeom prst="roundRect">
          <a:avLst/>
        </a:prstGeom>
        <a:solidFill>
          <a:srgbClr val="F73B68"/>
        </a:solidFill>
        <a:effectLst>
          <a:glow rad="228600">
            <a:schemeClr val="accent1">
              <a:satMod val="175000"/>
              <a:alpha val="40000"/>
            </a:schemeClr>
          </a:glow>
        </a:effectLst>
        <a:scene3d>
          <a:camera prst="orthographicFront"/>
          <a:lightRig rig="chilly" dir="t"/>
        </a:scene3d>
        <a:sp3d prstMaterial="matte">
          <a:bevelT w="139700" h="139700" prst="divo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1600" b="1" cap="none" spc="0">
              <a:ln>
                <a:noFill/>
              </a:ln>
              <a:solidFill>
                <a:schemeClr val="tx1"/>
              </a:solidFill>
              <a:effectLst/>
              <a:latin typeface="Courier New" panose="02070309020205020404" pitchFamily="49" charset="0"/>
              <a:cs typeface="+mj-cs"/>
            </a:rPr>
            <a:t>خروج من البرنامج</a:t>
          </a:r>
          <a:endParaRPr lang="ar-SA" sz="1600" b="1" cap="none" spc="0">
            <a:ln>
              <a:noFill/>
            </a:ln>
            <a:solidFill>
              <a:schemeClr val="tx1"/>
            </a:solidFill>
            <a:effectLst/>
            <a:latin typeface="Courier New" panose="02070309020205020404" pitchFamily="49" charset="0"/>
            <a:cs typeface="+mj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7</xdr:row>
      <xdr:rowOff>19050</xdr:rowOff>
    </xdr:from>
    <xdr:to>
      <xdr:col>4</xdr:col>
      <xdr:colOff>314325</xdr:colOff>
      <xdr:row>9</xdr:row>
      <xdr:rowOff>104775</xdr:rowOff>
    </xdr:to>
    <xdr:sp macro="" textlink="">
      <xdr:nvSpPr>
        <xdr:cNvPr id="3" name="مستطيل مستدير الزوايا 2"/>
        <xdr:cNvSpPr/>
      </xdr:nvSpPr>
      <xdr:spPr>
        <a:xfrm>
          <a:off x="11233089675" y="1333500"/>
          <a:ext cx="2314575" cy="447675"/>
        </a:xfrm>
        <a:prstGeom prst="roundRect">
          <a:avLst/>
        </a:prstGeom>
        <a:solidFill>
          <a:srgbClr val="92D05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2000" b="1"/>
            <a:t>حفظ</a:t>
          </a:r>
          <a:endParaRPr lang="ar-SA" sz="2000" b="1"/>
        </a:p>
      </xdr:txBody>
    </xdr:sp>
    <xdr:clientData/>
  </xdr:twoCellAnchor>
  <xdr:twoCellAnchor>
    <xdr:from>
      <xdr:col>4</xdr:col>
      <xdr:colOff>666750</xdr:colOff>
      <xdr:row>7</xdr:row>
      <xdr:rowOff>19050</xdr:rowOff>
    </xdr:from>
    <xdr:to>
      <xdr:col>8</xdr:col>
      <xdr:colOff>238125</xdr:colOff>
      <xdr:row>9</xdr:row>
      <xdr:rowOff>104775</xdr:rowOff>
    </xdr:to>
    <xdr:sp macro="" textlink="">
      <xdr:nvSpPr>
        <xdr:cNvPr id="4" name="مستطيل مستدير الزوايا 3">
          <a:hlinkClick xmlns:r="http://schemas.openxmlformats.org/officeDocument/2006/relationships" r:id="rId1"/>
        </xdr:cNvPr>
        <xdr:cNvSpPr/>
      </xdr:nvSpPr>
      <xdr:spPr>
        <a:xfrm>
          <a:off x="11230422675" y="1333500"/>
          <a:ext cx="2314575" cy="44767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2000" b="1"/>
            <a:t>خروج</a:t>
          </a:r>
          <a:endParaRPr lang="ar-SA" sz="20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10584</xdr:colOff>
      <xdr:row>1</xdr:row>
      <xdr:rowOff>31750</xdr:rowOff>
    </xdr:from>
    <xdr:to>
      <xdr:col>30</xdr:col>
      <xdr:colOff>312965</xdr:colOff>
      <xdr:row>4</xdr:row>
      <xdr:rowOff>137583</xdr:rowOff>
    </xdr:to>
    <xdr:sp macro="" textlink="">
      <xdr:nvSpPr>
        <xdr:cNvPr id="2" name="مستطيل مستدير الزوايا 1"/>
        <xdr:cNvSpPr/>
      </xdr:nvSpPr>
      <xdr:spPr>
        <a:xfrm>
          <a:off x="8233341964" y="276679"/>
          <a:ext cx="16045845" cy="840618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  <a:reflection blurRad="6350" stA="50000" endA="300" endPos="55500" dist="101600" dir="5400000" sy="-100000" algn="bl" rotWithShape="0"/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4400" b="1">
              <a:latin typeface="Aldhabi" panose="01000000000000000000" pitchFamily="2" charset="-78"/>
              <a:cs typeface="Aldhabi" panose="01000000000000000000" pitchFamily="2" charset="-78"/>
            </a:rPr>
            <a:t>التحديث اليومي لحركة السفن</a:t>
          </a:r>
          <a:endParaRPr lang="ar-SA" sz="4400" b="1">
            <a:latin typeface="Aldhabi" panose="01000000000000000000" pitchFamily="2" charset="-78"/>
            <a:cs typeface="Aldhabi" panose="01000000000000000000" pitchFamily="2" charset="-78"/>
          </a:endParaRPr>
        </a:p>
      </xdr:txBody>
    </xdr:sp>
    <xdr:clientData/>
  </xdr:twoCellAnchor>
  <xdr:twoCellAnchor>
    <xdr:from>
      <xdr:col>25</xdr:col>
      <xdr:colOff>163286</xdr:colOff>
      <xdr:row>7</xdr:row>
      <xdr:rowOff>13608</xdr:rowOff>
    </xdr:from>
    <xdr:to>
      <xdr:col>30</xdr:col>
      <xdr:colOff>258536</xdr:colOff>
      <xdr:row>8</xdr:row>
      <xdr:rowOff>190501</xdr:rowOff>
    </xdr:to>
    <xdr:sp macro="" textlink="">
      <xdr:nvSpPr>
        <xdr:cNvPr id="3" name="مستطيل مستدير الزوايا 2"/>
        <xdr:cNvSpPr/>
      </xdr:nvSpPr>
      <xdr:spPr>
        <a:xfrm>
          <a:off x="8233396393" y="1728108"/>
          <a:ext cx="2612571" cy="503464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2400" b="1"/>
            <a:t>انتهاء التفريغ</a:t>
          </a:r>
          <a:endParaRPr lang="ar-SA" sz="2400" b="1"/>
        </a:p>
      </xdr:txBody>
    </xdr:sp>
    <xdr:clientData/>
  </xdr:twoCellAnchor>
  <xdr:twoCellAnchor>
    <xdr:from>
      <xdr:col>25</xdr:col>
      <xdr:colOff>54430</xdr:colOff>
      <xdr:row>9</xdr:row>
      <xdr:rowOff>254001</xdr:rowOff>
    </xdr:from>
    <xdr:to>
      <xdr:col>27</xdr:col>
      <xdr:colOff>326572</xdr:colOff>
      <xdr:row>12</xdr:row>
      <xdr:rowOff>210911</xdr:rowOff>
    </xdr:to>
    <xdr:sp macro="" textlink="">
      <xdr:nvSpPr>
        <xdr:cNvPr id="4" name="مستطيل مستدير الزوايا 3"/>
        <xdr:cNvSpPr/>
      </xdr:nvSpPr>
      <xdr:spPr>
        <a:xfrm>
          <a:off x="8828364178" y="3095626"/>
          <a:ext cx="1351642" cy="83003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3600" b="1"/>
            <a:t>لا</a:t>
          </a:r>
          <a:endParaRPr lang="ar-SA" sz="3600" b="1"/>
        </a:p>
      </xdr:txBody>
    </xdr:sp>
    <xdr:clientData/>
  </xdr:twoCellAnchor>
  <xdr:twoCellAnchor>
    <xdr:from>
      <xdr:col>28</xdr:col>
      <xdr:colOff>24946</xdr:colOff>
      <xdr:row>9</xdr:row>
      <xdr:rowOff>222251</xdr:rowOff>
    </xdr:from>
    <xdr:to>
      <xdr:col>30</xdr:col>
      <xdr:colOff>428625</xdr:colOff>
      <xdr:row>12</xdr:row>
      <xdr:rowOff>179161</xdr:rowOff>
    </xdr:to>
    <xdr:sp macro="" textlink="">
      <xdr:nvSpPr>
        <xdr:cNvPr id="5" name="مستطيل مستدير الزوايا 4"/>
        <xdr:cNvSpPr/>
      </xdr:nvSpPr>
      <xdr:spPr>
        <a:xfrm>
          <a:off x="8826642875" y="3063876"/>
          <a:ext cx="1483179" cy="83003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3200" b="1"/>
            <a:t>نعم</a:t>
          </a:r>
          <a:endParaRPr lang="ar-SA" sz="3200" b="1"/>
        </a:p>
      </xdr:txBody>
    </xdr:sp>
    <xdr:clientData/>
  </xdr:twoCellAnchor>
  <xdr:twoCellAnchor>
    <xdr:from>
      <xdr:col>11</xdr:col>
      <xdr:colOff>122464</xdr:colOff>
      <xdr:row>33</xdr:row>
      <xdr:rowOff>112912</xdr:rowOff>
    </xdr:from>
    <xdr:to>
      <xdr:col>17</xdr:col>
      <xdr:colOff>0</xdr:colOff>
      <xdr:row>36</xdr:row>
      <xdr:rowOff>31270</xdr:rowOff>
    </xdr:to>
    <xdr:sp macro="" textlink="">
      <xdr:nvSpPr>
        <xdr:cNvPr id="6" name="مستطيل مستدير الزوايا 5">
          <a:hlinkClick xmlns:r="http://schemas.openxmlformats.org/officeDocument/2006/relationships" r:id="rId1"/>
        </xdr:cNvPr>
        <xdr:cNvSpPr/>
      </xdr:nvSpPr>
      <xdr:spPr>
        <a:xfrm>
          <a:off x="8239832571" y="6072841"/>
          <a:ext cx="3265715" cy="653143"/>
        </a:xfrm>
        <a:prstGeom prst="roundRect">
          <a:avLst/>
        </a:prstGeom>
        <a:solidFill>
          <a:srgbClr val="92D05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3200" b="1" i="1"/>
            <a:t>حفظ وخروج</a:t>
          </a:r>
          <a:endParaRPr lang="ar-SA" sz="3200" b="1" i="1"/>
        </a:p>
      </xdr:txBody>
    </xdr:sp>
    <xdr:clientData/>
  </xdr:twoCellAnchor>
  <xdr:twoCellAnchor>
    <xdr:from>
      <xdr:col>1</xdr:col>
      <xdr:colOff>201838</xdr:colOff>
      <xdr:row>24</xdr:row>
      <xdr:rowOff>142875</xdr:rowOff>
    </xdr:from>
    <xdr:to>
      <xdr:col>30</xdr:col>
      <xdr:colOff>36285</xdr:colOff>
      <xdr:row>27</xdr:row>
      <xdr:rowOff>206375</xdr:rowOff>
    </xdr:to>
    <xdr:sp macro="" textlink="">
      <xdr:nvSpPr>
        <xdr:cNvPr id="7" name="مستطيل مستدير الزوايا 6"/>
        <xdr:cNvSpPr/>
      </xdr:nvSpPr>
      <xdr:spPr>
        <a:xfrm>
          <a:off x="8827035215" y="6238875"/>
          <a:ext cx="15979322" cy="8255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4400" b="1" i="1">
              <a:latin typeface="Aldhabi" panose="01000000000000000000" pitchFamily="2" charset="-78"/>
              <a:cs typeface="Aldhabi" panose="01000000000000000000" pitchFamily="2" charset="-78"/>
            </a:rPr>
            <a:t>التحديث اليومي لحركة الحاويات</a:t>
          </a:r>
          <a:endParaRPr lang="ar-SA" sz="4400" b="1" i="1">
            <a:latin typeface="Aldhabi" panose="01000000000000000000" pitchFamily="2" charset="-78"/>
            <a:cs typeface="Aldhabi" panose="01000000000000000000" pitchFamily="2" charset="-78"/>
          </a:endParaRPr>
        </a:p>
      </xdr:txBody>
    </xdr:sp>
    <xdr:clientData/>
  </xdr:twoCellAnchor>
  <xdr:twoCellAnchor>
    <xdr:from>
      <xdr:col>25</xdr:col>
      <xdr:colOff>122011</xdr:colOff>
      <xdr:row>16</xdr:row>
      <xdr:rowOff>197758</xdr:rowOff>
    </xdr:from>
    <xdr:to>
      <xdr:col>30</xdr:col>
      <xdr:colOff>217261</xdr:colOff>
      <xdr:row>18</xdr:row>
      <xdr:rowOff>120651</xdr:rowOff>
    </xdr:to>
    <xdr:sp macro="" textlink="">
      <xdr:nvSpPr>
        <xdr:cNvPr id="8" name="مستطيل مستدير الزوايا 7"/>
        <xdr:cNvSpPr/>
      </xdr:nvSpPr>
      <xdr:spPr>
        <a:xfrm>
          <a:off x="8826854239" y="4388758"/>
          <a:ext cx="2794000" cy="494393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2400" b="1"/>
            <a:t>انتهاء الشحن</a:t>
          </a:r>
          <a:endParaRPr lang="ar-SA" sz="2400" b="1"/>
        </a:p>
      </xdr:txBody>
    </xdr:sp>
    <xdr:clientData/>
  </xdr:twoCellAnchor>
  <xdr:twoCellAnchor>
    <xdr:from>
      <xdr:col>24</xdr:col>
      <xdr:colOff>457655</xdr:colOff>
      <xdr:row>19</xdr:row>
      <xdr:rowOff>9526</xdr:rowOff>
    </xdr:from>
    <xdr:to>
      <xdr:col>27</xdr:col>
      <xdr:colOff>190047</xdr:colOff>
      <xdr:row>21</xdr:row>
      <xdr:rowOff>220436</xdr:rowOff>
    </xdr:to>
    <xdr:sp macro="" textlink="">
      <xdr:nvSpPr>
        <xdr:cNvPr id="9" name="مستطيل مستدير الزوايا 8"/>
        <xdr:cNvSpPr/>
      </xdr:nvSpPr>
      <xdr:spPr>
        <a:xfrm>
          <a:off x="8828500703" y="4835526"/>
          <a:ext cx="1351642" cy="71891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3600" b="1"/>
            <a:t>لا</a:t>
          </a:r>
          <a:endParaRPr lang="ar-SA" sz="3600" b="1"/>
        </a:p>
      </xdr:txBody>
    </xdr:sp>
    <xdr:clientData/>
  </xdr:twoCellAnchor>
  <xdr:twoCellAnchor>
    <xdr:from>
      <xdr:col>27</xdr:col>
      <xdr:colOff>507546</xdr:colOff>
      <xdr:row>18</xdr:row>
      <xdr:rowOff>231776</xdr:rowOff>
    </xdr:from>
    <xdr:to>
      <xdr:col>30</xdr:col>
      <xdr:colOff>371475</xdr:colOff>
      <xdr:row>21</xdr:row>
      <xdr:rowOff>188686</xdr:rowOff>
    </xdr:to>
    <xdr:sp macro="" textlink="">
      <xdr:nvSpPr>
        <xdr:cNvPr id="10" name="مستطيل مستدير الزوايا 9"/>
        <xdr:cNvSpPr/>
      </xdr:nvSpPr>
      <xdr:spPr>
        <a:xfrm>
          <a:off x="8826700025" y="4803776"/>
          <a:ext cx="1483179" cy="71891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LY" sz="3200" b="1"/>
            <a:t>نعم</a:t>
          </a:r>
          <a:endParaRPr lang="ar-SA" sz="32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0" cy="3171825"/>
    <xdr:pic>
      <xdr:nvPicPr>
        <xdr:cNvPr id="2" name="صورة 1" descr="2011 Audi A8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686400" y="0"/>
          <a:ext cx="0" cy="317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9:L17"/>
  <sheetViews>
    <sheetView rightToLeft="1" tabSelected="1" workbookViewId="0"/>
  </sheetViews>
  <sheetFormatPr defaultRowHeight="14.25"/>
  <cols>
    <col min="1" max="1" width="9.875" style="428" customWidth="1"/>
    <col min="2" max="4" width="9" style="428"/>
    <col min="5" max="5" width="11.625" style="428" customWidth="1"/>
    <col min="6" max="6" width="11.125" style="428" customWidth="1"/>
    <col min="7" max="7" width="9" style="428"/>
    <col min="8" max="8" width="10.5" style="428" customWidth="1"/>
    <col min="9" max="9" width="10" style="428" customWidth="1"/>
    <col min="10" max="11" width="9" style="428"/>
    <col min="12" max="12" width="7.875" style="428" customWidth="1"/>
    <col min="13" max="16384" width="9" style="428"/>
  </cols>
  <sheetData>
    <row r="9" spans="2:12">
      <c r="B9" s="517" t="s">
        <v>725</v>
      </c>
      <c r="C9" s="517"/>
      <c r="D9" s="517"/>
      <c r="E9" s="517"/>
      <c r="F9" s="517"/>
      <c r="G9" s="517"/>
      <c r="H9" s="517"/>
      <c r="I9" s="517"/>
      <c r="J9" s="517"/>
      <c r="K9" s="517"/>
      <c r="L9" s="517"/>
    </row>
    <row r="10" spans="2:12" ht="15" thickBot="1">
      <c r="B10" s="517"/>
      <c r="C10" s="517"/>
      <c r="D10" s="517"/>
      <c r="E10" s="517"/>
      <c r="F10" s="517"/>
      <c r="G10" s="517"/>
      <c r="H10" s="517"/>
      <c r="I10" s="517"/>
      <c r="J10" s="517"/>
      <c r="K10" s="517"/>
      <c r="L10" s="517"/>
    </row>
    <row r="11" spans="2:12" ht="15" thickBot="1">
      <c r="B11" s="517" t="s">
        <v>767</v>
      </c>
      <c r="C11" s="517"/>
      <c r="D11" s="517"/>
      <c r="E11" s="518" t="s">
        <v>726</v>
      </c>
      <c r="F11" s="519"/>
      <c r="G11" s="429" t="s">
        <v>727</v>
      </c>
      <c r="H11" s="518" t="s">
        <v>728</v>
      </c>
      <c r="I11" s="519"/>
      <c r="J11" s="429"/>
      <c r="K11" s="520" t="s">
        <v>766</v>
      </c>
      <c r="L11" s="521"/>
    </row>
    <row r="12" spans="2:12" ht="15" thickBot="1">
      <c r="B12" s="429"/>
      <c r="C12" s="429"/>
      <c r="D12" s="429"/>
      <c r="E12" s="429"/>
      <c r="F12" s="429"/>
      <c r="G12" s="429"/>
      <c r="H12" s="429"/>
      <c r="I12" s="429"/>
      <c r="J12" s="429"/>
      <c r="K12" s="429"/>
      <c r="L12" s="429"/>
    </row>
    <row r="13" spans="2:12" ht="15" thickBot="1">
      <c r="B13" s="517" t="s">
        <v>734</v>
      </c>
      <c r="C13" s="517"/>
      <c r="D13" s="517"/>
      <c r="E13" s="518" t="s">
        <v>729</v>
      </c>
      <c r="F13" s="519"/>
      <c r="G13" s="429" t="s">
        <v>730</v>
      </c>
      <c r="H13" s="431" t="s">
        <v>731</v>
      </c>
      <c r="I13" s="429" t="s">
        <v>732</v>
      </c>
      <c r="J13" s="431" t="s">
        <v>731</v>
      </c>
      <c r="K13" s="520" t="s">
        <v>766</v>
      </c>
      <c r="L13" s="521"/>
    </row>
    <row r="14" spans="2:12" ht="15" thickBot="1"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</row>
    <row r="15" spans="2:12" ht="15" thickBot="1">
      <c r="B15" s="517" t="s">
        <v>733</v>
      </c>
      <c r="C15" s="517"/>
      <c r="D15" s="517"/>
      <c r="E15" s="518" t="s">
        <v>1</v>
      </c>
      <c r="F15" s="519"/>
      <c r="G15" s="429"/>
      <c r="H15" s="431" t="s">
        <v>731</v>
      </c>
      <c r="I15" s="429"/>
      <c r="J15" s="429"/>
      <c r="K15" s="520" t="s">
        <v>766</v>
      </c>
      <c r="L15" s="521"/>
    </row>
    <row r="16" spans="2:12">
      <c r="B16" s="429"/>
      <c r="C16" s="429"/>
      <c r="D16" s="430"/>
      <c r="E16" s="430"/>
      <c r="F16" s="429"/>
      <c r="G16" s="429"/>
      <c r="H16" s="429"/>
      <c r="I16" s="429"/>
      <c r="J16" s="429"/>
      <c r="K16" s="429"/>
      <c r="L16" s="429"/>
    </row>
    <row r="17" spans="2:12">
      <c r="B17" s="429"/>
      <c r="C17" s="429"/>
      <c r="D17" s="430"/>
      <c r="E17" s="430"/>
      <c r="F17" s="429"/>
      <c r="G17" s="429"/>
      <c r="H17" s="429"/>
      <c r="I17" s="429"/>
      <c r="J17" s="429"/>
      <c r="K17" s="429"/>
      <c r="L17" s="429"/>
    </row>
  </sheetData>
  <dataConsolidate link="1"/>
  <mergeCells count="11">
    <mergeCell ref="B13:D13"/>
    <mergeCell ref="E13:F13"/>
    <mergeCell ref="K13:L13"/>
    <mergeCell ref="B15:D15"/>
    <mergeCell ref="E15:F15"/>
    <mergeCell ref="K15:L15"/>
    <mergeCell ref="B9:L10"/>
    <mergeCell ref="B11:D11"/>
    <mergeCell ref="E11:F11"/>
    <mergeCell ref="H11:I11"/>
    <mergeCell ref="K11:L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>
    <tabColor rgb="FFFFFF00"/>
  </sheetPr>
  <dimension ref="A1:C36"/>
  <sheetViews>
    <sheetView rightToLeft="1" workbookViewId="0">
      <selection activeCell="F6" sqref="F6"/>
    </sheetView>
  </sheetViews>
  <sheetFormatPr defaultRowHeight="18" customHeight="1"/>
  <cols>
    <col min="1" max="1" width="5" style="4" customWidth="1"/>
    <col min="2" max="2" width="12.375" style="4" customWidth="1"/>
    <col min="3" max="16384" width="9" style="4"/>
  </cols>
  <sheetData>
    <row r="1" spans="1:3" ht="18" customHeight="1">
      <c r="A1" s="618" t="s">
        <v>489</v>
      </c>
      <c r="B1" s="618"/>
      <c r="C1" s="618"/>
    </row>
    <row r="2" spans="1:3" ht="18" customHeight="1">
      <c r="A2" s="618"/>
      <c r="B2" s="618"/>
      <c r="C2" s="618"/>
    </row>
    <row r="3" spans="1:3" ht="18" customHeight="1">
      <c r="A3" s="27" t="s">
        <v>27</v>
      </c>
      <c r="B3" s="27" t="s">
        <v>494</v>
      </c>
      <c r="C3" s="27"/>
    </row>
    <row r="4" spans="1:3" ht="18" customHeight="1">
      <c r="A4" s="25"/>
      <c r="B4" s="25">
        <v>5.5</v>
      </c>
      <c r="C4" s="25"/>
    </row>
    <row r="5" spans="1:3" ht="18" customHeight="1">
      <c r="A5" s="25"/>
      <c r="B5" s="25">
        <v>7</v>
      </c>
      <c r="C5" s="25"/>
    </row>
    <row r="6" spans="1:3" ht="18" customHeight="1">
      <c r="A6" s="25"/>
      <c r="B6" s="25">
        <v>8</v>
      </c>
      <c r="C6" s="25"/>
    </row>
    <row r="7" spans="1:3" ht="18" customHeight="1">
      <c r="A7" s="25"/>
      <c r="B7" s="25">
        <v>9</v>
      </c>
      <c r="C7" s="25"/>
    </row>
    <row r="8" spans="1:3" ht="18" customHeight="1">
      <c r="A8" s="25"/>
      <c r="B8" s="25">
        <v>10</v>
      </c>
      <c r="C8" s="25"/>
    </row>
    <row r="9" spans="1:3" ht="18" customHeight="1">
      <c r="A9" s="25"/>
      <c r="B9" s="25">
        <v>11</v>
      </c>
      <c r="C9" s="25"/>
    </row>
    <row r="10" spans="1:3" ht="18" customHeight="1">
      <c r="A10" s="25"/>
      <c r="B10" s="25">
        <v>12</v>
      </c>
      <c r="C10" s="25"/>
    </row>
    <row r="11" spans="1:3" ht="18" customHeight="1">
      <c r="A11" s="25"/>
      <c r="B11" s="25">
        <v>13</v>
      </c>
      <c r="C11" s="25"/>
    </row>
    <row r="12" spans="1:3" ht="18" customHeight="1">
      <c r="A12" s="25"/>
      <c r="B12" s="25">
        <v>14</v>
      </c>
      <c r="C12" s="25"/>
    </row>
    <row r="13" spans="1:3" ht="18" customHeight="1">
      <c r="A13" s="25"/>
      <c r="B13" s="25">
        <v>15</v>
      </c>
      <c r="C13" s="25"/>
    </row>
    <row r="14" spans="1:3" ht="18" customHeight="1">
      <c r="A14" s="25"/>
      <c r="B14" s="25">
        <v>16</v>
      </c>
      <c r="C14" s="25"/>
    </row>
    <row r="15" spans="1:3" ht="18" customHeight="1">
      <c r="A15" s="25"/>
      <c r="B15" s="25">
        <v>17</v>
      </c>
      <c r="C15" s="25"/>
    </row>
    <row r="16" spans="1:3" ht="18" customHeight="1">
      <c r="A16" s="25"/>
      <c r="B16" s="25">
        <v>18</v>
      </c>
      <c r="C16" s="25"/>
    </row>
    <row r="17" spans="1:3" ht="18" customHeight="1">
      <c r="A17" s="25"/>
      <c r="B17" s="25">
        <v>19</v>
      </c>
      <c r="C17" s="25"/>
    </row>
    <row r="18" spans="1:3" ht="18" customHeight="1">
      <c r="A18" s="25"/>
      <c r="B18" s="25">
        <v>20</v>
      </c>
      <c r="C18" s="25"/>
    </row>
    <row r="19" spans="1:3" ht="18" customHeight="1">
      <c r="A19" s="25"/>
      <c r="B19" s="25">
        <v>21</v>
      </c>
      <c r="C19" s="25"/>
    </row>
    <row r="20" spans="1:3" ht="18" customHeight="1">
      <c r="A20" s="25"/>
      <c r="B20" s="25">
        <v>22</v>
      </c>
      <c r="C20" s="25"/>
    </row>
    <row r="21" spans="1:3" ht="18" customHeight="1">
      <c r="A21" s="25"/>
      <c r="B21" s="25">
        <v>23</v>
      </c>
      <c r="C21" s="25"/>
    </row>
    <row r="22" spans="1:3" ht="18" customHeight="1">
      <c r="A22" s="25"/>
      <c r="B22" s="25">
        <v>24</v>
      </c>
      <c r="C22" s="25"/>
    </row>
    <row r="23" spans="1:3" ht="18" customHeight="1">
      <c r="A23" s="25"/>
      <c r="B23" s="25">
        <v>25</v>
      </c>
      <c r="C23" s="25"/>
    </row>
    <row r="24" spans="1:3" ht="18" customHeight="1">
      <c r="A24" s="25"/>
      <c r="B24" s="25">
        <v>26</v>
      </c>
      <c r="C24" s="25"/>
    </row>
    <row r="25" spans="1:3" ht="18" customHeight="1">
      <c r="A25" s="25"/>
      <c r="B25" s="25">
        <v>27</v>
      </c>
      <c r="C25" s="25"/>
    </row>
    <row r="26" spans="1:3" ht="18" customHeight="1">
      <c r="A26" s="25"/>
      <c r="B26" s="25">
        <v>28</v>
      </c>
      <c r="C26" s="25"/>
    </row>
    <row r="27" spans="1:3" ht="18" customHeight="1">
      <c r="A27" s="25"/>
      <c r="B27" s="25">
        <v>29</v>
      </c>
      <c r="C27" s="25"/>
    </row>
    <row r="28" spans="1:3" ht="18" customHeight="1">
      <c r="A28" s="25"/>
      <c r="B28" s="25">
        <v>30</v>
      </c>
      <c r="C28" s="25"/>
    </row>
    <row r="29" spans="1:3" ht="18" customHeight="1">
      <c r="A29" s="25"/>
      <c r="B29" s="25">
        <v>32</v>
      </c>
      <c r="C29" s="25"/>
    </row>
    <row r="30" spans="1:3" ht="18" customHeight="1">
      <c r="A30" s="25"/>
      <c r="B30" s="25">
        <v>33</v>
      </c>
      <c r="C30" s="25"/>
    </row>
    <row r="31" spans="1:3" ht="18" customHeight="1">
      <c r="A31" s="25"/>
      <c r="B31" s="25">
        <v>34</v>
      </c>
      <c r="C31" s="25"/>
    </row>
    <row r="32" spans="1:3" ht="18" customHeight="1">
      <c r="A32" s="25"/>
      <c r="B32" s="25">
        <v>35</v>
      </c>
      <c r="C32" s="25"/>
    </row>
    <row r="33" spans="1:3" ht="18" customHeight="1">
      <c r="A33" s="25"/>
      <c r="B33" s="25" t="s">
        <v>490</v>
      </c>
      <c r="C33" s="25"/>
    </row>
    <row r="34" spans="1:3" ht="18" customHeight="1">
      <c r="A34" s="25"/>
      <c r="B34" s="25" t="s">
        <v>491</v>
      </c>
      <c r="C34" s="25"/>
    </row>
    <row r="35" spans="1:3" ht="18" customHeight="1">
      <c r="A35" s="25"/>
      <c r="B35" s="25" t="s">
        <v>492</v>
      </c>
      <c r="C35" s="25"/>
    </row>
    <row r="36" spans="1:3" ht="18" customHeight="1">
      <c r="B36" s="4" t="s">
        <v>493</v>
      </c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>
    <tabColor rgb="FFFFFF00"/>
  </sheetPr>
  <dimension ref="A1:D39"/>
  <sheetViews>
    <sheetView rightToLeft="1" topLeftCell="A28" workbookViewId="0">
      <selection activeCell="A40" sqref="A40"/>
    </sheetView>
  </sheetViews>
  <sheetFormatPr defaultColWidth="9.375" defaultRowHeight="18" customHeight="1"/>
  <cols>
    <col min="1" max="1" width="9.375" style="308"/>
    <col min="2" max="2" width="33.875" style="308" customWidth="1"/>
    <col min="3" max="16384" width="9.375" style="308"/>
  </cols>
  <sheetData>
    <row r="1" spans="1:4" ht="18" customHeight="1">
      <c r="A1" s="630" t="s">
        <v>723</v>
      </c>
      <c r="B1" s="630"/>
      <c r="C1" s="629" t="s">
        <v>769</v>
      </c>
      <c r="D1" s="620"/>
    </row>
    <row r="2" spans="1:4" ht="18" customHeight="1">
      <c r="A2" s="630"/>
      <c r="B2" s="630"/>
      <c r="C2" s="629"/>
      <c r="D2" s="620"/>
    </row>
    <row r="3" spans="1:4" ht="18" customHeight="1">
      <c r="A3" s="26" t="s">
        <v>27</v>
      </c>
      <c r="B3" s="27" t="s">
        <v>47</v>
      </c>
    </row>
    <row r="4" spans="1:4" ht="18" customHeight="1">
      <c r="A4" s="15">
        <v>1</v>
      </c>
      <c r="B4" s="307" t="s">
        <v>48</v>
      </c>
      <c r="C4" s="308" t="s">
        <v>776</v>
      </c>
    </row>
    <row r="5" spans="1:4" ht="18" customHeight="1">
      <c r="A5" s="15">
        <v>2</v>
      </c>
      <c r="B5" s="307" t="s">
        <v>49</v>
      </c>
      <c r="C5" s="308" t="s">
        <v>776</v>
      </c>
    </row>
    <row r="6" spans="1:4" ht="18" customHeight="1">
      <c r="A6" s="15">
        <v>3</v>
      </c>
      <c r="B6" s="307" t="s">
        <v>50</v>
      </c>
      <c r="C6" s="308" t="s">
        <v>776</v>
      </c>
    </row>
    <row r="7" spans="1:4" ht="18" customHeight="1">
      <c r="A7" s="15">
        <v>4</v>
      </c>
      <c r="B7" s="307" t="s">
        <v>51</v>
      </c>
      <c r="C7" s="308" t="s">
        <v>776</v>
      </c>
    </row>
    <row r="8" spans="1:4" ht="18" customHeight="1">
      <c r="A8" s="15">
        <v>5</v>
      </c>
      <c r="B8" s="307" t="s">
        <v>52</v>
      </c>
      <c r="C8" s="308" t="s">
        <v>776</v>
      </c>
    </row>
    <row r="9" spans="1:4" ht="18" customHeight="1">
      <c r="A9" s="15">
        <v>6</v>
      </c>
      <c r="B9" s="307" t="s">
        <v>53</v>
      </c>
      <c r="C9" s="308" t="s">
        <v>776</v>
      </c>
    </row>
    <row r="10" spans="1:4" ht="18" customHeight="1">
      <c r="A10" s="15">
        <v>7</v>
      </c>
      <c r="B10" s="307" t="s">
        <v>55</v>
      </c>
      <c r="C10" s="308" t="s">
        <v>776</v>
      </c>
    </row>
    <row r="11" spans="1:4" ht="18" customHeight="1">
      <c r="A11" s="15">
        <v>8</v>
      </c>
      <c r="B11" s="307" t="s">
        <v>54</v>
      </c>
      <c r="C11" s="308" t="s">
        <v>776</v>
      </c>
    </row>
    <row r="12" spans="1:4" ht="18" customHeight="1">
      <c r="A12" s="15">
        <v>9</v>
      </c>
      <c r="B12" s="307" t="s">
        <v>56</v>
      </c>
      <c r="C12" s="308" t="s">
        <v>776</v>
      </c>
    </row>
    <row r="13" spans="1:4" ht="18" customHeight="1">
      <c r="A13" s="15">
        <v>10</v>
      </c>
      <c r="B13" s="307" t="s">
        <v>57</v>
      </c>
      <c r="C13" s="308" t="s">
        <v>776</v>
      </c>
    </row>
    <row r="14" spans="1:4" ht="18" customHeight="1">
      <c r="A14" s="15">
        <v>11</v>
      </c>
      <c r="B14" s="307" t="s">
        <v>58</v>
      </c>
      <c r="C14" s="308" t="s">
        <v>776</v>
      </c>
    </row>
    <row r="15" spans="1:4" ht="18" customHeight="1">
      <c r="A15" s="15">
        <v>12</v>
      </c>
      <c r="B15" s="307" t="s">
        <v>59</v>
      </c>
      <c r="C15" s="308" t="s">
        <v>776</v>
      </c>
    </row>
    <row r="16" spans="1:4" ht="18" customHeight="1">
      <c r="A16" s="15">
        <v>13</v>
      </c>
      <c r="B16" s="307" t="s">
        <v>46</v>
      </c>
      <c r="C16" s="308" t="s">
        <v>776</v>
      </c>
    </row>
    <row r="17" spans="1:3" ht="18" customHeight="1">
      <c r="A17" s="15">
        <v>14</v>
      </c>
      <c r="B17" s="307" t="s">
        <v>60</v>
      </c>
      <c r="C17" s="308" t="s">
        <v>776</v>
      </c>
    </row>
    <row r="18" spans="1:3" ht="18" customHeight="1">
      <c r="A18" s="15">
        <v>15</v>
      </c>
      <c r="B18" s="307" t="s">
        <v>61</v>
      </c>
      <c r="C18" s="308" t="s">
        <v>776</v>
      </c>
    </row>
    <row r="19" spans="1:3" ht="18" customHeight="1">
      <c r="A19" s="15">
        <v>16</v>
      </c>
      <c r="B19" s="307" t="s">
        <v>62</v>
      </c>
      <c r="C19" s="308" t="s">
        <v>776</v>
      </c>
    </row>
    <row r="20" spans="1:3" ht="18" customHeight="1">
      <c r="A20" s="15">
        <v>17</v>
      </c>
      <c r="B20" s="307" t="s">
        <v>63</v>
      </c>
      <c r="C20" s="308" t="s">
        <v>776</v>
      </c>
    </row>
    <row r="21" spans="1:3" ht="18" customHeight="1">
      <c r="A21" s="15">
        <v>18</v>
      </c>
      <c r="B21" s="307" t="s">
        <v>64</v>
      </c>
      <c r="C21" s="308" t="s">
        <v>776</v>
      </c>
    </row>
    <row r="22" spans="1:3" ht="18" customHeight="1">
      <c r="A22" s="15">
        <v>19</v>
      </c>
      <c r="B22" s="307" t="s">
        <v>65</v>
      </c>
      <c r="C22" s="308" t="s">
        <v>776</v>
      </c>
    </row>
    <row r="23" spans="1:3" ht="18" customHeight="1">
      <c r="A23" s="15">
        <v>20</v>
      </c>
      <c r="B23" s="307" t="s">
        <v>66</v>
      </c>
      <c r="C23" s="308" t="s">
        <v>776</v>
      </c>
    </row>
    <row r="24" spans="1:3" ht="18" customHeight="1">
      <c r="A24" s="15">
        <v>21</v>
      </c>
      <c r="B24" s="307" t="s">
        <v>67</v>
      </c>
      <c r="C24" s="308" t="s">
        <v>776</v>
      </c>
    </row>
    <row r="25" spans="1:3" ht="18" customHeight="1">
      <c r="A25" s="15">
        <v>22</v>
      </c>
      <c r="B25" s="307" t="s">
        <v>673</v>
      </c>
      <c r="C25" s="308" t="s">
        <v>776</v>
      </c>
    </row>
    <row r="26" spans="1:3" ht="18" customHeight="1">
      <c r="A26" s="15">
        <v>23</v>
      </c>
      <c r="B26" s="307" t="s">
        <v>77</v>
      </c>
      <c r="C26" s="308" t="s">
        <v>776</v>
      </c>
    </row>
    <row r="27" spans="1:3" ht="18" customHeight="1">
      <c r="A27" s="15">
        <v>24</v>
      </c>
      <c r="B27" s="307" t="s">
        <v>68</v>
      </c>
      <c r="C27" s="308" t="s">
        <v>776</v>
      </c>
    </row>
    <row r="28" spans="1:3" ht="18" customHeight="1">
      <c r="A28" s="15">
        <v>25</v>
      </c>
      <c r="B28" s="307" t="s">
        <v>69</v>
      </c>
      <c r="C28" s="308" t="s">
        <v>776</v>
      </c>
    </row>
    <row r="29" spans="1:3" ht="18" customHeight="1">
      <c r="A29" s="15">
        <v>26</v>
      </c>
      <c r="B29" s="307" t="s">
        <v>70</v>
      </c>
      <c r="C29" s="308" t="s">
        <v>776</v>
      </c>
    </row>
    <row r="30" spans="1:3" ht="18" customHeight="1">
      <c r="A30" s="15">
        <v>27</v>
      </c>
      <c r="B30" s="307" t="s">
        <v>71</v>
      </c>
      <c r="C30" s="308" t="s">
        <v>776</v>
      </c>
    </row>
    <row r="31" spans="1:3" ht="18" customHeight="1">
      <c r="A31" s="15">
        <v>28</v>
      </c>
      <c r="B31" s="307" t="s">
        <v>72</v>
      </c>
      <c r="C31" s="308" t="s">
        <v>776</v>
      </c>
    </row>
    <row r="32" spans="1:3" ht="18" customHeight="1">
      <c r="A32" s="15">
        <v>29</v>
      </c>
      <c r="B32" s="307" t="s">
        <v>73</v>
      </c>
      <c r="C32" s="308" t="s">
        <v>776</v>
      </c>
    </row>
    <row r="33" spans="1:3" ht="18" customHeight="1">
      <c r="A33" s="15">
        <v>30</v>
      </c>
      <c r="B33" s="307" t="s">
        <v>74</v>
      </c>
      <c r="C33" s="308" t="s">
        <v>776</v>
      </c>
    </row>
    <row r="34" spans="1:3" ht="18" customHeight="1">
      <c r="A34" s="15">
        <v>31</v>
      </c>
      <c r="B34" s="307" t="s">
        <v>75</v>
      </c>
      <c r="C34" s="308" t="s">
        <v>776</v>
      </c>
    </row>
    <row r="35" spans="1:3" ht="18" customHeight="1">
      <c r="A35" s="15">
        <v>32</v>
      </c>
      <c r="B35" s="307" t="s">
        <v>76</v>
      </c>
      <c r="C35" s="308" t="s">
        <v>776</v>
      </c>
    </row>
    <row r="36" spans="1:3" ht="18" customHeight="1">
      <c r="A36" s="15">
        <v>33</v>
      </c>
      <c r="B36" s="307" t="s">
        <v>706</v>
      </c>
      <c r="C36" s="308" t="s">
        <v>776</v>
      </c>
    </row>
    <row r="37" spans="1:3" ht="18" customHeight="1">
      <c r="A37" s="435">
        <v>34</v>
      </c>
      <c r="B37" s="435" t="s">
        <v>707</v>
      </c>
      <c r="C37" s="308" t="s">
        <v>776</v>
      </c>
    </row>
    <row r="38" spans="1:3" ht="18" customHeight="1">
      <c r="A38" s="435">
        <v>35</v>
      </c>
      <c r="B38" s="435" t="s">
        <v>772</v>
      </c>
      <c r="C38" s="308" t="s">
        <v>776</v>
      </c>
    </row>
    <row r="39" spans="1:3" ht="18" customHeight="1">
      <c r="A39" s="435">
        <v>36</v>
      </c>
      <c r="B39" s="435" t="s">
        <v>667</v>
      </c>
      <c r="C39" s="308" t="s">
        <v>776</v>
      </c>
    </row>
  </sheetData>
  <mergeCells count="2">
    <mergeCell ref="A1:B2"/>
    <mergeCell ref="C1:D2"/>
  </mergeCells>
  <hyperlinks>
    <hyperlink ref="C1:D2" location="'الشاشة الرئيسية'!A1" display="الى الصفحة الرئيسية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">
    <tabColor rgb="FFFFFF00"/>
  </sheetPr>
  <dimension ref="A1:B17"/>
  <sheetViews>
    <sheetView rightToLeft="1" workbookViewId="0">
      <selection activeCell="F9" sqref="F9"/>
    </sheetView>
  </sheetViews>
  <sheetFormatPr defaultRowHeight="18" customHeight="1"/>
  <cols>
    <col min="1" max="1" width="5.875" style="4" customWidth="1"/>
    <col min="2" max="2" width="22.25" style="4" customWidth="1"/>
    <col min="3" max="16384" width="9" style="4"/>
  </cols>
  <sheetData>
    <row r="1" spans="1:2" ht="18" customHeight="1">
      <c r="A1" s="618" t="s">
        <v>503</v>
      </c>
      <c r="B1" s="618"/>
    </row>
    <row r="2" spans="1:2" ht="18" customHeight="1">
      <c r="A2" s="618"/>
      <c r="B2" s="618"/>
    </row>
    <row r="3" spans="1:2" ht="18" customHeight="1">
      <c r="A3" s="29" t="s">
        <v>27</v>
      </c>
      <c r="B3" s="29" t="s">
        <v>33</v>
      </c>
    </row>
    <row r="4" spans="1:2" ht="18" customHeight="1">
      <c r="A4" s="25"/>
      <c r="B4" s="25">
        <v>19</v>
      </c>
    </row>
    <row r="5" spans="1:2" ht="18" customHeight="1">
      <c r="A5" s="25"/>
      <c r="B5" s="25">
        <v>20</v>
      </c>
    </row>
    <row r="6" spans="1:2" ht="18" customHeight="1">
      <c r="A6" s="25"/>
      <c r="B6" s="25">
        <v>21</v>
      </c>
    </row>
    <row r="7" spans="1:2" ht="18" customHeight="1">
      <c r="A7" s="25"/>
      <c r="B7" s="25">
        <v>22</v>
      </c>
    </row>
    <row r="8" spans="1:2" ht="18" customHeight="1">
      <c r="A8" s="25"/>
      <c r="B8" s="25">
        <v>23</v>
      </c>
    </row>
    <row r="9" spans="1:2" ht="18" customHeight="1">
      <c r="A9" s="25"/>
      <c r="B9" s="25">
        <v>24</v>
      </c>
    </row>
    <row r="10" spans="1:2" ht="18" customHeight="1">
      <c r="A10" s="25"/>
      <c r="B10" s="25" t="s">
        <v>495</v>
      </c>
    </row>
    <row r="11" spans="1:2" ht="18" customHeight="1">
      <c r="A11" s="25"/>
      <c r="B11" s="25" t="s">
        <v>496</v>
      </c>
    </row>
    <row r="12" spans="1:2" ht="18" customHeight="1">
      <c r="A12" s="25"/>
      <c r="B12" s="25" t="s">
        <v>497</v>
      </c>
    </row>
    <row r="13" spans="1:2" ht="18" customHeight="1">
      <c r="A13" s="25"/>
      <c r="B13" s="25" t="s">
        <v>498</v>
      </c>
    </row>
    <row r="14" spans="1:2" ht="18" customHeight="1">
      <c r="A14" s="25"/>
      <c r="B14" s="25" t="s">
        <v>499</v>
      </c>
    </row>
    <row r="15" spans="1:2" ht="18" customHeight="1">
      <c r="A15" s="25"/>
      <c r="B15" s="25" t="s">
        <v>500</v>
      </c>
    </row>
    <row r="16" spans="1:2" ht="18" customHeight="1">
      <c r="A16" s="25"/>
      <c r="B16" s="25" t="s">
        <v>501</v>
      </c>
    </row>
    <row r="17" spans="1:2" ht="18" customHeight="1">
      <c r="A17" s="25"/>
      <c r="B17" s="25" t="s">
        <v>502</v>
      </c>
    </row>
  </sheetData>
  <mergeCells count="1">
    <mergeCell ref="A1:B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>
    <tabColor rgb="FFFF0000"/>
  </sheetPr>
  <dimension ref="A1:P42"/>
  <sheetViews>
    <sheetView rightToLeft="1" topLeftCell="A13" zoomScale="90" zoomScaleNormal="90" workbookViewId="0">
      <selection activeCell="K40" sqref="K40"/>
    </sheetView>
  </sheetViews>
  <sheetFormatPr defaultColWidth="9.625" defaultRowHeight="14.25" customHeight="1"/>
  <cols>
    <col min="1" max="1" width="5.875" style="269" customWidth="1"/>
    <col min="2" max="15" width="9.625" style="269"/>
    <col min="16" max="16" width="5.875" style="269" customWidth="1"/>
    <col min="17" max="16384" width="9.625" style="269"/>
  </cols>
  <sheetData>
    <row r="1" spans="1:16" ht="14.25" customHeight="1">
      <c r="A1" s="631" t="s">
        <v>666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436"/>
    </row>
    <row r="2" spans="1:16" ht="14.25" customHeight="1" thickBot="1">
      <c r="A2" s="631"/>
      <c r="B2" s="631"/>
      <c r="C2" s="631"/>
      <c r="D2" s="631"/>
      <c r="E2" s="631"/>
      <c r="F2" s="631"/>
      <c r="G2" s="631"/>
      <c r="H2" s="631"/>
      <c r="I2" s="631"/>
      <c r="J2" s="631"/>
      <c r="K2" s="631"/>
      <c r="L2" s="631"/>
      <c r="M2" s="631"/>
      <c r="N2" s="631"/>
      <c r="O2" s="631"/>
      <c r="P2" s="436"/>
    </row>
    <row r="3" spans="1:16" ht="14.25" customHeight="1" thickBot="1">
      <c r="A3" s="268"/>
      <c r="B3" s="268"/>
      <c r="C3" s="633" t="s">
        <v>670</v>
      </c>
      <c r="D3" s="645" t="s">
        <v>507</v>
      </c>
      <c r="E3" s="646"/>
      <c r="F3" s="646"/>
      <c r="G3" s="646"/>
      <c r="H3" s="646"/>
      <c r="I3" s="646"/>
      <c r="J3" s="646"/>
      <c r="K3" s="646"/>
      <c r="L3" s="646"/>
      <c r="M3" s="647"/>
      <c r="N3" s="268"/>
      <c r="O3" s="268"/>
      <c r="P3" s="268"/>
    </row>
    <row r="4" spans="1:16" ht="14.25" customHeight="1">
      <c r="A4" s="268"/>
      <c r="B4" s="268"/>
      <c r="C4" s="634"/>
      <c r="D4" s="636" t="s">
        <v>509</v>
      </c>
      <c r="E4" s="637"/>
      <c r="F4" s="637"/>
      <c r="G4" s="638"/>
      <c r="H4" s="639" t="s">
        <v>510</v>
      </c>
      <c r="I4" s="637"/>
      <c r="J4" s="637"/>
      <c r="K4" s="640"/>
      <c r="L4" s="643" t="s">
        <v>664</v>
      </c>
      <c r="M4" s="644"/>
      <c r="N4" s="268"/>
      <c r="O4" s="268"/>
      <c r="P4" s="268"/>
    </row>
    <row r="5" spans="1:16" ht="14.25" customHeight="1">
      <c r="A5" s="268"/>
      <c r="B5" s="268"/>
      <c r="C5" s="634"/>
      <c r="D5" s="400" t="s">
        <v>512</v>
      </c>
      <c r="E5" s="378" t="s">
        <v>513</v>
      </c>
      <c r="F5" s="378" t="s">
        <v>514</v>
      </c>
      <c r="G5" s="379" t="s">
        <v>25</v>
      </c>
      <c r="H5" s="377" t="s">
        <v>512</v>
      </c>
      <c r="I5" s="380" t="s">
        <v>513</v>
      </c>
      <c r="J5" s="378" t="s">
        <v>514</v>
      </c>
      <c r="K5" s="381" t="s">
        <v>25</v>
      </c>
      <c r="L5" s="377" t="s">
        <v>13</v>
      </c>
      <c r="M5" s="379" t="s">
        <v>505</v>
      </c>
      <c r="N5" s="268"/>
      <c r="O5" s="268"/>
      <c r="P5" s="268"/>
    </row>
    <row r="6" spans="1:16" ht="14.25" customHeight="1" thickBot="1">
      <c r="A6" s="268"/>
      <c r="B6" s="268"/>
      <c r="C6" s="634"/>
      <c r="D6" s="401">
        <f>حاويات!D22</f>
        <v>0</v>
      </c>
      <c r="E6" s="383">
        <f>حاويات!D24</f>
        <v>0</v>
      </c>
      <c r="F6" s="383">
        <f>حاويات!D28</f>
        <v>0</v>
      </c>
      <c r="G6" s="384">
        <f>حاويات!D26</f>
        <v>0</v>
      </c>
      <c r="H6" s="382">
        <f>حاويات!D23</f>
        <v>0</v>
      </c>
      <c r="I6" s="385">
        <f>حاويات!D25</f>
        <v>0</v>
      </c>
      <c r="J6" s="383">
        <f>حاويات!D29</f>
        <v>0</v>
      </c>
      <c r="K6" s="386">
        <f>حاويات!D27</f>
        <v>0</v>
      </c>
      <c r="L6" s="648">
        <f>حاويات!D30</f>
        <v>0</v>
      </c>
      <c r="M6" s="650">
        <f>حاويات!D31</f>
        <v>0</v>
      </c>
      <c r="N6" s="268"/>
      <c r="O6" s="268"/>
      <c r="P6" s="268"/>
    </row>
    <row r="7" spans="1:16" ht="14.25" customHeight="1" thickBot="1">
      <c r="A7" s="268"/>
      <c r="B7" s="268"/>
      <c r="C7" s="634"/>
      <c r="D7" s="641" t="s">
        <v>515</v>
      </c>
      <c r="E7" s="642"/>
      <c r="F7" s="642"/>
      <c r="G7" s="642"/>
      <c r="H7" s="642"/>
      <c r="I7" s="652">
        <f>D6+E6+F6+G6+H6+I6+J6+K6</f>
        <v>0</v>
      </c>
      <c r="J7" s="653"/>
      <c r="K7" s="653"/>
      <c r="L7" s="649"/>
      <c r="M7" s="651"/>
      <c r="N7" s="268"/>
      <c r="O7" s="268"/>
      <c r="P7" s="268"/>
    </row>
    <row r="8" spans="1:16" ht="14.25" customHeight="1" thickBot="1">
      <c r="A8" s="268"/>
      <c r="B8" s="268"/>
      <c r="C8" s="634"/>
      <c r="D8" s="397"/>
      <c r="E8" s="397"/>
      <c r="F8" s="397"/>
      <c r="G8" s="397"/>
      <c r="H8" s="397"/>
      <c r="I8" s="398"/>
      <c r="J8" s="398"/>
      <c r="K8" s="398"/>
      <c r="L8" s="399"/>
      <c r="M8" s="399"/>
      <c r="N8" s="268"/>
      <c r="O8" s="268"/>
      <c r="P8" s="268"/>
    </row>
    <row r="9" spans="1:16" ht="14.25" customHeight="1" thickBot="1">
      <c r="A9" s="268"/>
      <c r="B9" s="268"/>
      <c r="C9" s="634"/>
      <c r="D9" s="654" t="s">
        <v>508</v>
      </c>
      <c r="E9" s="655"/>
      <c r="F9" s="655"/>
      <c r="G9" s="655"/>
      <c r="H9" s="655"/>
      <c r="I9" s="655"/>
      <c r="J9" s="655"/>
      <c r="K9" s="655"/>
      <c r="L9" s="655"/>
      <c r="M9" s="656"/>
      <c r="N9" s="268"/>
      <c r="O9" s="268"/>
      <c r="P9" s="268"/>
    </row>
    <row r="10" spans="1:16" ht="14.25" customHeight="1">
      <c r="A10" s="268"/>
      <c r="B10" s="268"/>
      <c r="C10" s="634"/>
      <c r="D10" s="657" t="s">
        <v>509</v>
      </c>
      <c r="E10" s="658"/>
      <c r="F10" s="658"/>
      <c r="G10" s="659"/>
      <c r="H10" s="660" t="s">
        <v>510</v>
      </c>
      <c r="I10" s="658"/>
      <c r="J10" s="658"/>
      <c r="K10" s="661"/>
      <c r="L10" s="662" t="s">
        <v>664</v>
      </c>
      <c r="M10" s="663"/>
      <c r="N10" s="268"/>
      <c r="O10" s="268"/>
      <c r="P10" s="268"/>
    </row>
    <row r="11" spans="1:16" ht="14.25" customHeight="1" thickBot="1">
      <c r="A11" s="268"/>
      <c r="B11" s="268"/>
      <c r="C11" s="635"/>
      <c r="D11" s="402" t="s">
        <v>512</v>
      </c>
      <c r="E11" s="388" t="s">
        <v>513</v>
      </c>
      <c r="F11" s="388" t="s">
        <v>514</v>
      </c>
      <c r="G11" s="389" t="s">
        <v>25</v>
      </c>
      <c r="H11" s="387" t="s">
        <v>512</v>
      </c>
      <c r="I11" s="390" t="s">
        <v>513</v>
      </c>
      <c r="J11" s="388" t="s">
        <v>514</v>
      </c>
      <c r="K11" s="391" t="s">
        <v>25</v>
      </c>
      <c r="L11" s="387" t="s">
        <v>13</v>
      </c>
      <c r="M11" s="389" t="s">
        <v>505</v>
      </c>
      <c r="N11" s="268"/>
      <c r="O11" s="268"/>
      <c r="P11" s="268"/>
    </row>
    <row r="12" spans="1:16" ht="14.25" customHeight="1" thickBot="1">
      <c r="A12" s="268"/>
      <c r="B12" s="268"/>
      <c r="C12" s="675">
        <f>حاويات!A19</f>
        <v>0</v>
      </c>
      <c r="D12" s="392">
        <f>حاويات!Y22</f>
        <v>0</v>
      </c>
      <c r="E12" s="393">
        <f>حاويات!Y24</f>
        <v>0</v>
      </c>
      <c r="F12" s="393">
        <f>حاويات!Y28</f>
        <v>0</v>
      </c>
      <c r="G12" s="394">
        <f>حاويات!Y26</f>
        <v>0</v>
      </c>
      <c r="H12" s="392">
        <f>حاويات!Y23</f>
        <v>0</v>
      </c>
      <c r="I12" s="395">
        <f>حاويات!Y25</f>
        <v>0</v>
      </c>
      <c r="J12" s="393">
        <f>حاويات!Y29</f>
        <v>0</v>
      </c>
      <c r="K12" s="396">
        <f>حاويات!Y27</f>
        <v>0</v>
      </c>
      <c r="L12" s="664">
        <f>حاويات!Y30</f>
        <v>0</v>
      </c>
      <c r="M12" s="666">
        <f>حاويات!Y31</f>
        <v>0</v>
      </c>
      <c r="N12" s="268"/>
      <c r="O12" s="268"/>
      <c r="P12" s="268"/>
    </row>
    <row r="13" spans="1:16" ht="14.25" customHeight="1" thickBot="1">
      <c r="A13" s="268"/>
      <c r="B13" s="268"/>
      <c r="C13" s="676"/>
      <c r="D13" s="668" t="s">
        <v>516</v>
      </c>
      <c r="E13" s="669"/>
      <c r="F13" s="669"/>
      <c r="G13" s="669"/>
      <c r="H13" s="669"/>
      <c r="I13" s="670">
        <f>D12+E12+F12+G12+H12+I12+J12+K12</f>
        <v>0</v>
      </c>
      <c r="J13" s="671"/>
      <c r="K13" s="671"/>
      <c r="L13" s="665"/>
      <c r="M13" s="667"/>
      <c r="N13" s="268"/>
      <c r="O13" s="268"/>
      <c r="P13" s="268"/>
    </row>
    <row r="14" spans="1:16" ht="14.25" customHeight="1">
      <c r="A14" s="632" t="s">
        <v>517</v>
      </c>
      <c r="B14" s="632"/>
      <c r="C14" s="632"/>
      <c r="D14" s="632"/>
      <c r="E14" s="632"/>
      <c r="F14" s="632"/>
      <c r="G14" s="632"/>
      <c r="H14" s="632"/>
      <c r="I14" s="632"/>
      <c r="J14" s="632"/>
      <c r="K14" s="632"/>
      <c r="L14" s="632"/>
      <c r="M14" s="632"/>
      <c r="N14" s="632"/>
      <c r="O14" s="632"/>
      <c r="P14" s="437"/>
    </row>
    <row r="15" spans="1:16" ht="14.25" customHeight="1" thickBot="1">
      <c r="A15" s="632"/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437"/>
    </row>
    <row r="16" spans="1:16" ht="14.25" customHeight="1">
      <c r="A16" s="268"/>
      <c r="B16" s="672" t="s">
        <v>518</v>
      </c>
      <c r="C16" s="673"/>
      <c r="D16" s="673"/>
      <c r="E16" s="673"/>
      <c r="F16" s="673"/>
      <c r="G16" s="673"/>
      <c r="H16" s="674"/>
      <c r="I16" s="672" t="s">
        <v>519</v>
      </c>
      <c r="J16" s="673"/>
      <c r="K16" s="673"/>
      <c r="L16" s="673"/>
      <c r="M16" s="673"/>
      <c r="N16" s="673"/>
      <c r="O16" s="674"/>
      <c r="P16" s="268"/>
    </row>
    <row r="17" spans="1:16" ht="14.25" customHeight="1">
      <c r="A17" s="268"/>
      <c r="B17" s="347" t="s">
        <v>509</v>
      </c>
      <c r="C17" s="348" t="s">
        <v>510</v>
      </c>
      <c r="D17" s="348" t="s">
        <v>658</v>
      </c>
      <c r="E17" s="348" t="s">
        <v>659</v>
      </c>
      <c r="F17" s="348" t="s">
        <v>660</v>
      </c>
      <c r="G17" s="348" t="s">
        <v>661</v>
      </c>
      <c r="H17" s="349" t="s">
        <v>520</v>
      </c>
      <c r="I17" s="347" t="s">
        <v>509</v>
      </c>
      <c r="J17" s="348" t="s">
        <v>510</v>
      </c>
      <c r="K17" s="348" t="s">
        <v>658</v>
      </c>
      <c r="L17" s="348" t="s">
        <v>659</v>
      </c>
      <c r="M17" s="348" t="s">
        <v>660</v>
      </c>
      <c r="N17" s="348" t="s">
        <v>661</v>
      </c>
      <c r="O17" s="349" t="s">
        <v>520</v>
      </c>
      <c r="P17" s="268"/>
    </row>
    <row r="18" spans="1:16" ht="14.25" customHeight="1" thickBot="1">
      <c r="A18" s="268"/>
      <c r="B18" s="350">
        <f>'حركة الحاويات'!C41</f>
        <v>0</v>
      </c>
      <c r="C18" s="351">
        <f>'حركة الحاويات'!D41</f>
        <v>0</v>
      </c>
      <c r="D18" s="351">
        <f>'حركة الحاويات'!E41</f>
        <v>0</v>
      </c>
      <c r="E18" s="351">
        <f>'حركة الحاويات'!F41</f>
        <v>0</v>
      </c>
      <c r="F18" s="351">
        <f>'حركة الحاويات'!G41</f>
        <v>0</v>
      </c>
      <c r="G18" s="351">
        <f>'حركة الحاويات'!H41</f>
        <v>0</v>
      </c>
      <c r="H18" s="352">
        <f>G18+F18+E18+D18+C18+B18</f>
        <v>0</v>
      </c>
      <c r="I18" s="350">
        <f>'حركة الحاويات'!C42</f>
        <v>0</v>
      </c>
      <c r="J18" s="351">
        <f>'حركة الحاويات'!D42</f>
        <v>0</v>
      </c>
      <c r="K18" s="351">
        <f>'حركة الحاويات'!E42</f>
        <v>0</v>
      </c>
      <c r="L18" s="351">
        <f>'حركة الحاويات'!F42</f>
        <v>0</v>
      </c>
      <c r="M18" s="351">
        <f>'حركة الحاويات'!G42</f>
        <v>0</v>
      </c>
      <c r="N18" s="351">
        <f>'حركة الحاويات'!H42</f>
        <v>0</v>
      </c>
      <c r="O18" s="352">
        <f>N18+M18+L18+K18+J18+I18</f>
        <v>0</v>
      </c>
      <c r="P18" s="268"/>
    </row>
    <row r="19" spans="1:16" ht="14.25" customHeight="1">
      <c r="A19" s="632" t="s">
        <v>527</v>
      </c>
      <c r="B19" s="632"/>
      <c r="C19" s="632"/>
      <c r="D19" s="632"/>
      <c r="E19" s="632"/>
      <c r="F19" s="632"/>
      <c r="G19" s="632"/>
      <c r="H19" s="632"/>
      <c r="I19" s="632"/>
      <c r="J19" s="632"/>
      <c r="K19" s="632"/>
      <c r="L19" s="632"/>
      <c r="M19" s="632"/>
      <c r="N19" s="632"/>
      <c r="O19" s="632"/>
      <c r="P19" s="437"/>
    </row>
    <row r="20" spans="1:16" ht="14.25" customHeight="1" thickBot="1">
      <c r="A20" s="632"/>
      <c r="B20" s="632"/>
      <c r="C20" s="632"/>
      <c r="D20" s="632"/>
      <c r="E20" s="632"/>
      <c r="F20" s="632"/>
      <c r="G20" s="632"/>
      <c r="H20" s="632"/>
      <c r="I20" s="632"/>
      <c r="J20" s="632"/>
      <c r="K20" s="632"/>
      <c r="L20" s="632"/>
      <c r="M20" s="632"/>
      <c r="N20" s="632"/>
      <c r="O20" s="632"/>
      <c r="P20" s="437"/>
    </row>
    <row r="21" spans="1:16" ht="14.25" customHeight="1">
      <c r="A21" s="268"/>
      <c r="B21" s="363" t="s">
        <v>4</v>
      </c>
      <c r="C21" s="364" t="s">
        <v>665</v>
      </c>
      <c r="D21" s="365" t="s">
        <v>524</v>
      </c>
      <c r="E21" s="364" t="s">
        <v>13</v>
      </c>
      <c r="F21" s="364" t="s">
        <v>521</v>
      </c>
      <c r="G21" s="364" t="s">
        <v>525</v>
      </c>
      <c r="H21" s="366" t="s">
        <v>523</v>
      </c>
      <c r="I21" s="363" t="s">
        <v>4</v>
      </c>
      <c r="J21" s="364" t="s">
        <v>665</v>
      </c>
      <c r="K21" s="365" t="s">
        <v>524</v>
      </c>
      <c r="L21" s="364" t="s">
        <v>13</v>
      </c>
      <c r="M21" s="364" t="s">
        <v>521</v>
      </c>
      <c r="N21" s="364" t="s">
        <v>525</v>
      </c>
      <c r="O21" s="366" t="s">
        <v>523</v>
      </c>
      <c r="P21" s="268"/>
    </row>
    <row r="22" spans="1:16" ht="14.25" customHeight="1">
      <c r="A22" s="268"/>
      <c r="B22" s="327" t="s">
        <v>48</v>
      </c>
      <c r="C22" s="328">
        <f>قمح!A22</f>
        <v>0</v>
      </c>
      <c r="D22" s="328">
        <f>قمح!E23</f>
        <v>0</v>
      </c>
      <c r="E22" s="328"/>
      <c r="F22" s="328">
        <f>قمح!E24</f>
        <v>0</v>
      </c>
      <c r="G22" s="328">
        <f>قمح!E26</f>
        <v>0</v>
      </c>
      <c r="H22" s="359">
        <f>قمح!E25</f>
        <v>0</v>
      </c>
      <c r="I22" s="261" t="s">
        <v>63</v>
      </c>
      <c r="J22" s="264">
        <f>رخام!A18</f>
        <v>0</v>
      </c>
      <c r="K22" s="264">
        <f>رخام!E19</f>
        <v>0</v>
      </c>
      <c r="L22" s="264">
        <f>رخام!E23</f>
        <v>0</v>
      </c>
      <c r="M22" s="264">
        <f>رخام!E20</f>
        <v>0</v>
      </c>
      <c r="N22" s="264">
        <f>رخام!E21</f>
        <v>0</v>
      </c>
      <c r="O22" s="265">
        <f>رخام!E22</f>
        <v>0</v>
      </c>
      <c r="P22" s="268"/>
    </row>
    <row r="23" spans="1:16" ht="14.25" customHeight="1">
      <c r="A23" s="268"/>
      <c r="B23" s="327" t="s">
        <v>49</v>
      </c>
      <c r="C23" s="328">
        <f>ذرة!A20</f>
        <v>0</v>
      </c>
      <c r="D23" s="328">
        <f>ذرة!D21</f>
        <v>0</v>
      </c>
      <c r="E23" s="328"/>
      <c r="F23" s="328">
        <f>ذرة!D22</f>
        <v>0</v>
      </c>
      <c r="G23" s="328">
        <f>ذرة!D24</f>
        <v>0</v>
      </c>
      <c r="H23" s="359">
        <f>ذرة!D23</f>
        <v>0</v>
      </c>
      <c r="I23" s="261" t="s">
        <v>77</v>
      </c>
      <c r="J23" s="264">
        <f>خشب!A18</f>
        <v>0</v>
      </c>
      <c r="K23" s="264">
        <f>خشب!E18</f>
        <v>0</v>
      </c>
      <c r="L23" s="264">
        <f>خشب!G18</f>
        <v>0</v>
      </c>
      <c r="M23" s="264">
        <f>خشب!I18</f>
        <v>0</v>
      </c>
      <c r="N23" s="264">
        <f>خشب!K18</f>
        <v>0</v>
      </c>
      <c r="O23" s="265">
        <f>خشب!J18</f>
        <v>0</v>
      </c>
      <c r="P23" s="268"/>
    </row>
    <row r="24" spans="1:16" ht="14.25" customHeight="1">
      <c r="A24" s="268"/>
      <c r="B24" s="327" t="s">
        <v>50</v>
      </c>
      <c r="C24" s="328">
        <f>شعير!A20</f>
        <v>0</v>
      </c>
      <c r="D24" s="328">
        <f>شعير!D21</f>
        <v>0</v>
      </c>
      <c r="E24" s="328"/>
      <c r="F24" s="328">
        <f>شعير!D22</f>
        <v>0</v>
      </c>
      <c r="G24" s="328">
        <f>شعير!D24</f>
        <v>0</v>
      </c>
      <c r="H24" s="359">
        <f>شعير!D23</f>
        <v>0</v>
      </c>
      <c r="I24" s="261" t="s">
        <v>69</v>
      </c>
      <c r="J24" s="264">
        <f>سيارات!A16</f>
        <v>0</v>
      </c>
      <c r="K24" s="264">
        <f>سيارات!D17</f>
        <v>0</v>
      </c>
      <c r="L24" s="264">
        <f>سيارات!D18</f>
        <v>0</v>
      </c>
      <c r="M24" s="264">
        <f>سيارات!D16</f>
        <v>0</v>
      </c>
      <c r="N24" s="264">
        <f>سيارات!N16</f>
        <v>0</v>
      </c>
      <c r="O24" s="265">
        <f>سيارات!M16</f>
        <v>0</v>
      </c>
      <c r="P24" s="268"/>
    </row>
    <row r="25" spans="1:16" ht="14.25" customHeight="1">
      <c r="A25" s="268"/>
      <c r="B25" s="327" t="s">
        <v>51</v>
      </c>
      <c r="C25" s="328">
        <f>صويا!A21</f>
        <v>0</v>
      </c>
      <c r="D25" s="328">
        <f>صويا!D22</f>
        <v>0</v>
      </c>
      <c r="E25" s="328"/>
      <c r="F25" s="328">
        <f>صويا!D23</f>
        <v>0</v>
      </c>
      <c r="G25" s="328">
        <f>صويا!D25</f>
        <v>0</v>
      </c>
      <c r="H25" s="359">
        <f>صويا!D24</f>
        <v>0</v>
      </c>
      <c r="I25" s="261" t="s">
        <v>70</v>
      </c>
      <c r="J25" s="264">
        <f>الشاحنات!A16</f>
        <v>0</v>
      </c>
      <c r="K25" s="264">
        <f>الشاحنات!D17</f>
        <v>0</v>
      </c>
      <c r="L25" s="264">
        <f>الشاحنات!D18</f>
        <v>0</v>
      </c>
      <c r="M25" s="264">
        <f>الشاحنات!D21</f>
        <v>0</v>
      </c>
      <c r="N25" s="264">
        <f>الشاحنات!L16</f>
        <v>0</v>
      </c>
      <c r="O25" s="265">
        <f>الشاحنات!K16</f>
        <v>0</v>
      </c>
      <c r="P25" s="268"/>
    </row>
    <row r="26" spans="1:16" ht="14.25" customHeight="1">
      <c r="A26" s="268"/>
      <c r="B26" s="327" t="s">
        <v>52</v>
      </c>
      <c r="C26" s="328">
        <f>برسيم!A20</f>
        <v>0</v>
      </c>
      <c r="D26" s="328">
        <f>برسيم!D21</f>
        <v>0</v>
      </c>
      <c r="E26" s="328"/>
      <c r="F26" s="328">
        <f>برسيم!D22</f>
        <v>0</v>
      </c>
      <c r="G26" s="328">
        <f>برسيم!D24</f>
        <v>0</v>
      </c>
      <c r="H26" s="359">
        <f>برسيم!D23</f>
        <v>0</v>
      </c>
      <c r="I26" s="261" t="s">
        <v>71</v>
      </c>
      <c r="J26" s="264">
        <f>الآليات!A16</f>
        <v>0</v>
      </c>
      <c r="K26" s="264">
        <f>الآليات!D17</f>
        <v>0</v>
      </c>
      <c r="L26" s="264">
        <f>الآليات!D18</f>
        <v>0</v>
      </c>
      <c r="M26" s="264">
        <f>الآليات!D21</f>
        <v>0</v>
      </c>
      <c r="N26" s="264">
        <f>الآليات!L16</f>
        <v>0</v>
      </c>
      <c r="O26" s="265">
        <f>الآليات!K16</f>
        <v>0</v>
      </c>
      <c r="P26" s="268"/>
    </row>
    <row r="27" spans="1:16" ht="14.25" customHeight="1">
      <c r="A27" s="268"/>
      <c r="B27" s="327" t="s">
        <v>53</v>
      </c>
      <c r="C27" s="328">
        <f>نخالة!A20</f>
        <v>0</v>
      </c>
      <c r="D27" s="328">
        <f>نخالة!D21</f>
        <v>0</v>
      </c>
      <c r="E27" s="328"/>
      <c r="F27" s="328">
        <f>نخالة!D22</f>
        <v>0</v>
      </c>
      <c r="G27" s="328">
        <f>نخالة!D24</f>
        <v>0</v>
      </c>
      <c r="H27" s="359">
        <f>نخالة!D23</f>
        <v>0</v>
      </c>
      <c r="I27" s="267" t="s">
        <v>671</v>
      </c>
      <c r="J27" s="264">
        <f>الأعلاف!A20</f>
        <v>0</v>
      </c>
      <c r="K27" s="264">
        <f>الأعلاف!D21</f>
        <v>0</v>
      </c>
      <c r="L27" s="264">
        <f>الأعلاف!D25</f>
        <v>0</v>
      </c>
      <c r="M27" s="264">
        <f>الأعلاف!D22</f>
        <v>0</v>
      </c>
      <c r="N27" s="264">
        <f>الأعلاف!D24</f>
        <v>0</v>
      </c>
      <c r="O27" s="265">
        <f>الأعلاف!D23</f>
        <v>0</v>
      </c>
      <c r="P27" s="268"/>
    </row>
    <row r="28" spans="1:16" ht="14.25" customHeight="1">
      <c r="A28" s="268"/>
      <c r="B28" s="327" t="s">
        <v>54</v>
      </c>
      <c r="C28" s="328">
        <f>'ارز سائب'!A20</f>
        <v>0</v>
      </c>
      <c r="D28" s="328">
        <f>'ارز سائب'!E21</f>
        <v>0</v>
      </c>
      <c r="E28" s="328"/>
      <c r="F28" s="328">
        <f>'ارز سائب'!E22</f>
        <v>0</v>
      </c>
      <c r="G28" s="328">
        <f>'اسمنت سائب'!K22</f>
        <v>0</v>
      </c>
      <c r="H28" s="359">
        <f>'ارز سائب'!K21</f>
        <v>0</v>
      </c>
      <c r="I28" s="261" t="s">
        <v>62</v>
      </c>
      <c r="J28" s="264">
        <f>بطاطا!A20</f>
        <v>0</v>
      </c>
      <c r="K28" s="264">
        <f>بطاطا!D21</f>
        <v>0</v>
      </c>
      <c r="L28" s="264">
        <f>بطاطا!D25</f>
        <v>0</v>
      </c>
      <c r="M28" s="264">
        <f>بطاطا!D22</f>
        <v>0</v>
      </c>
      <c r="N28" s="264">
        <f>بطاطا!D24</f>
        <v>0</v>
      </c>
      <c r="O28" s="265">
        <f>بطاطا!D23</f>
        <v>0</v>
      </c>
      <c r="P28" s="268"/>
    </row>
    <row r="29" spans="1:16" ht="14.25" customHeight="1">
      <c r="A29" s="268"/>
      <c r="B29" s="362" t="s">
        <v>58</v>
      </c>
      <c r="C29" s="328">
        <f>'اسمنت سائب'!A20</f>
        <v>0</v>
      </c>
      <c r="D29" s="328">
        <f>'اسمنت سائب'!E21</f>
        <v>0</v>
      </c>
      <c r="E29" s="328"/>
      <c r="F29" s="328">
        <f>'اسمنت سائب'!E22</f>
        <v>0</v>
      </c>
      <c r="G29" s="328">
        <f>'اسمنت سائب'!K22</f>
        <v>0</v>
      </c>
      <c r="H29" s="359">
        <f>'اسمنت سائب'!K21</f>
        <v>0</v>
      </c>
      <c r="I29" s="261" t="s">
        <v>68</v>
      </c>
      <c r="J29" s="264">
        <f>حديد!A18</f>
        <v>0</v>
      </c>
      <c r="K29" s="264">
        <f>حديد!E19</f>
        <v>0</v>
      </c>
      <c r="L29" s="264">
        <f>حديد!G18</f>
        <v>0</v>
      </c>
      <c r="M29" s="264">
        <f>حديد!I18</f>
        <v>0</v>
      </c>
      <c r="N29" s="264">
        <f>حديد!K18</f>
        <v>0</v>
      </c>
      <c r="O29" s="265">
        <f>حديد!J18</f>
        <v>0</v>
      </c>
      <c r="P29" s="268"/>
    </row>
    <row r="30" spans="1:16" ht="14.25" customHeight="1" thickBot="1">
      <c r="A30" s="268"/>
      <c r="B30" s="327" t="s">
        <v>57</v>
      </c>
      <c r="C30" s="328">
        <f>زلط!A19</f>
        <v>0</v>
      </c>
      <c r="D30" s="328">
        <f>زلط!E20</f>
        <v>0</v>
      </c>
      <c r="E30" s="328"/>
      <c r="F30" s="328">
        <f>زلط!E21</f>
        <v>0</v>
      </c>
      <c r="G30" s="328">
        <f>زلط!K21</f>
        <v>0</v>
      </c>
      <c r="H30" s="359">
        <f>زلط!K20</f>
        <v>0</v>
      </c>
      <c r="I30" s="341" t="s">
        <v>74</v>
      </c>
      <c r="J30" s="342">
        <f>طرود!A18</f>
        <v>0</v>
      </c>
      <c r="K30" s="342">
        <f>طرود!E19</f>
        <v>0</v>
      </c>
      <c r="L30" s="342">
        <f>طرود!G18</f>
        <v>0</v>
      </c>
      <c r="M30" s="342">
        <f>طرود!I18</f>
        <v>0</v>
      </c>
      <c r="N30" s="342">
        <f>طرود!K18</f>
        <v>0</v>
      </c>
      <c r="O30" s="343">
        <f>طرود!J18</f>
        <v>0</v>
      </c>
      <c r="P30" s="268"/>
    </row>
    <row r="31" spans="1:16" ht="14.25" customHeight="1">
      <c r="A31" s="268"/>
      <c r="B31" s="327" t="s">
        <v>75</v>
      </c>
      <c r="C31" s="328">
        <f>زيت!I3</f>
        <v>0</v>
      </c>
      <c r="D31" s="328">
        <f>زيت!L4</f>
        <v>0</v>
      </c>
      <c r="E31" s="328"/>
      <c r="F31" s="328">
        <f>زيت!L5</f>
        <v>0</v>
      </c>
      <c r="G31" s="328">
        <f>زيت!L7</f>
        <v>0</v>
      </c>
      <c r="H31" s="359">
        <f>زيت!L6</f>
        <v>0</v>
      </c>
      <c r="I31" s="353" t="s">
        <v>72</v>
      </c>
      <c r="J31" s="516">
        <f>الدراجات!A16</f>
        <v>0</v>
      </c>
      <c r="K31" s="516">
        <f>الدراجات!E16</f>
        <v>0</v>
      </c>
      <c r="L31" s="354">
        <f>الدراجات!H16</f>
        <v>0</v>
      </c>
      <c r="M31" s="354">
        <f>الدراجات!I16</f>
        <v>0</v>
      </c>
      <c r="N31" s="354"/>
      <c r="O31" s="355"/>
      <c r="P31" s="268"/>
    </row>
    <row r="32" spans="1:16" ht="14.25" customHeight="1" thickBot="1">
      <c r="A32" s="268"/>
      <c r="B32" s="360" t="s">
        <v>76</v>
      </c>
      <c r="C32" s="329">
        <f>أسفلت!I3</f>
        <v>0</v>
      </c>
      <c r="D32" s="329">
        <f>أسفلت!L4</f>
        <v>0</v>
      </c>
      <c r="E32" s="329"/>
      <c r="F32" s="329">
        <f>أسفلت!L5</f>
        <v>0</v>
      </c>
      <c r="G32" s="329">
        <f>أسفلت!L7</f>
        <v>0</v>
      </c>
      <c r="H32" s="361">
        <f>أسفلت!L6</f>
        <v>0</v>
      </c>
      <c r="I32" s="356" t="s">
        <v>696</v>
      </c>
      <c r="J32" s="515"/>
      <c r="K32" s="515"/>
      <c r="L32" s="357"/>
      <c r="M32" s="357"/>
      <c r="N32" s="357"/>
      <c r="O32" s="358"/>
      <c r="P32" s="268"/>
    </row>
    <row r="33" spans="1:16" ht="14.25" customHeight="1">
      <c r="A33" s="268"/>
      <c r="B33" s="267" t="s">
        <v>59</v>
      </c>
      <c r="C33" s="264">
        <f>'اسمنت مكيس'!A20</f>
        <v>0</v>
      </c>
      <c r="D33" s="264">
        <f>'اسمنت مكيس'!D21</f>
        <v>0</v>
      </c>
      <c r="E33" s="264">
        <f>'اسمنت مكيس'!D26</f>
        <v>0</v>
      </c>
      <c r="F33" s="264">
        <f>'اسمنت مكيس'!D22</f>
        <v>0</v>
      </c>
      <c r="G33" s="264">
        <f>'اسمنت مكيس'!D24</f>
        <v>0</v>
      </c>
      <c r="H33" s="326">
        <f>'اسمنت مكيس'!D23</f>
        <v>0</v>
      </c>
      <c r="I33" s="344" t="s">
        <v>667</v>
      </c>
      <c r="J33" s="513"/>
      <c r="K33" s="514"/>
      <c r="L33" s="345"/>
      <c r="M33" s="345"/>
      <c r="N33" s="345"/>
      <c r="O33" s="346"/>
      <c r="P33" s="268"/>
    </row>
    <row r="34" spans="1:16" ht="14.25" customHeight="1">
      <c r="A34" s="268"/>
      <c r="B34" s="261" t="s">
        <v>56</v>
      </c>
      <c r="C34" s="264">
        <f>'ارز مكيس'!A20</f>
        <v>0</v>
      </c>
      <c r="D34" s="264">
        <f>'ارز مكيس'!D21</f>
        <v>0</v>
      </c>
      <c r="E34" s="264">
        <f>'ارز مكيس'!D25</f>
        <v>0</v>
      </c>
      <c r="F34" s="264">
        <f>'ارز مكيس'!D22</f>
        <v>0</v>
      </c>
      <c r="G34" s="264">
        <f>'ارز مكيس'!D24</f>
        <v>0</v>
      </c>
      <c r="H34" s="326">
        <f>'ارز مكيس'!D23</f>
        <v>0</v>
      </c>
      <c r="I34" s="340" t="s">
        <v>65</v>
      </c>
      <c r="J34" s="512"/>
      <c r="K34" s="309"/>
      <c r="L34" s="309"/>
      <c r="M34" s="309"/>
      <c r="N34" s="309"/>
      <c r="O34" s="310"/>
      <c r="P34" s="268"/>
    </row>
    <row r="35" spans="1:16" ht="14.25" customHeight="1">
      <c r="A35" s="268"/>
      <c r="B35" s="261" t="s">
        <v>60</v>
      </c>
      <c r="C35" s="264">
        <f>سكر!A20</f>
        <v>0</v>
      </c>
      <c r="D35" s="264">
        <f>سكر!E21</f>
        <v>0</v>
      </c>
      <c r="E35" s="264">
        <f>سكر!E25</f>
        <v>0</v>
      </c>
      <c r="F35" s="264">
        <f>سكر!E22</f>
        <v>0</v>
      </c>
      <c r="G35" s="264">
        <f>سكر!E24</f>
        <v>0</v>
      </c>
      <c r="H35" s="326">
        <f>سكر!E23</f>
        <v>0</v>
      </c>
      <c r="I35" s="340" t="s">
        <v>66</v>
      </c>
      <c r="J35" s="512"/>
      <c r="K35" s="309"/>
      <c r="L35" s="309"/>
      <c r="M35" s="309"/>
      <c r="N35" s="309"/>
      <c r="O35" s="310"/>
      <c r="P35" s="268"/>
    </row>
    <row r="36" spans="1:16" ht="14.25" customHeight="1">
      <c r="A36" s="268"/>
      <c r="B36" s="261" t="s">
        <v>61</v>
      </c>
      <c r="C36" s="264">
        <f>دقيق!A20</f>
        <v>0</v>
      </c>
      <c r="D36" s="264">
        <f>دقيق!D21</f>
        <v>0</v>
      </c>
      <c r="E36" s="264">
        <f>دقيق!D25</f>
        <v>0</v>
      </c>
      <c r="F36" s="264">
        <f>دقيق!D22</f>
        <v>0</v>
      </c>
      <c r="G36" s="264">
        <f>دقيق!D24</f>
        <v>0</v>
      </c>
      <c r="H36" s="326">
        <f>دقيق!D23</f>
        <v>0</v>
      </c>
      <c r="I36" s="340" t="s">
        <v>67</v>
      </c>
      <c r="J36" s="512"/>
      <c r="K36" s="309"/>
      <c r="L36" s="309"/>
      <c r="M36" s="309"/>
      <c r="N36" s="309"/>
      <c r="O36" s="310"/>
      <c r="P36" s="268"/>
    </row>
    <row r="37" spans="1:16" ht="14.25" customHeight="1" thickBot="1">
      <c r="A37" s="268"/>
      <c r="B37" s="261" t="s">
        <v>64</v>
      </c>
      <c r="C37" s="264">
        <f>موز!O21</f>
        <v>0</v>
      </c>
      <c r="D37" s="264">
        <f>موز!S22</f>
        <v>0</v>
      </c>
      <c r="E37" s="264">
        <f>موز!S27</f>
        <v>0</v>
      </c>
      <c r="F37" s="264">
        <f>موز!S23</f>
        <v>0</v>
      </c>
      <c r="G37" s="264">
        <f>موز!S25</f>
        <v>0</v>
      </c>
      <c r="H37" s="326">
        <f>موز!S24</f>
        <v>0</v>
      </c>
      <c r="I37" s="339" t="s">
        <v>673</v>
      </c>
      <c r="J37" s="512"/>
      <c r="K37" s="311"/>
      <c r="L37" s="311"/>
      <c r="M37" s="311"/>
      <c r="N37" s="311"/>
      <c r="O37" s="312"/>
      <c r="P37" s="268"/>
    </row>
    <row r="38" spans="1:16" ht="14.25" customHeight="1">
      <c r="A38" s="268"/>
      <c r="B38" s="268"/>
      <c r="C38" s="268"/>
      <c r="D38" s="268"/>
      <c r="E38" s="268"/>
      <c r="F38" s="268"/>
      <c r="G38" s="268"/>
      <c r="H38" s="268"/>
      <c r="I38" s="268"/>
      <c r="J38" s="266"/>
      <c r="K38" s="268"/>
      <c r="L38" s="268"/>
      <c r="M38" s="268"/>
      <c r="N38" s="268"/>
      <c r="O38" s="268" t="s">
        <v>672</v>
      </c>
      <c r="P38" s="268"/>
    </row>
    <row r="39" spans="1:16" ht="14.25" customHeight="1">
      <c r="A39" s="268"/>
      <c r="B39" s="268"/>
      <c r="C39" s="268"/>
      <c r="D39" s="268"/>
      <c r="E39" s="268"/>
      <c r="F39" s="268"/>
      <c r="G39" s="268"/>
      <c r="H39" s="268"/>
      <c r="I39" s="268"/>
      <c r="J39" s="266"/>
      <c r="K39" s="268"/>
      <c r="L39" s="268"/>
      <c r="M39" s="268"/>
      <c r="N39" s="268"/>
      <c r="O39" s="268"/>
      <c r="P39" s="268"/>
    </row>
    <row r="40" spans="1:16" ht="14.25" customHeight="1">
      <c r="A40" s="268"/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</row>
    <row r="41" spans="1:16" ht="14.25" customHeight="1">
      <c r="A41" s="268"/>
      <c r="B41" s="268"/>
      <c r="C41" s="268"/>
      <c r="D41" s="268"/>
      <c r="E41" s="268"/>
      <c r="F41" s="268"/>
      <c r="G41" s="268"/>
      <c r="H41" s="268"/>
      <c r="I41" s="268"/>
      <c r="J41" s="334"/>
      <c r="K41" s="334"/>
      <c r="L41" s="334"/>
      <c r="M41" s="334"/>
      <c r="N41" s="334"/>
      <c r="O41" s="334"/>
      <c r="P41" s="334"/>
    </row>
    <row r="42" spans="1:16" ht="14.25" customHeight="1">
      <c r="A42" s="268"/>
      <c r="B42" s="268"/>
      <c r="C42" s="268"/>
      <c r="D42" s="268"/>
      <c r="E42" s="268"/>
      <c r="F42" s="268"/>
      <c r="G42" s="268"/>
      <c r="H42" s="268"/>
      <c r="I42" s="268"/>
      <c r="J42" s="334"/>
      <c r="K42" s="334"/>
      <c r="L42" s="334"/>
      <c r="M42" s="334"/>
      <c r="N42" s="334"/>
      <c r="O42" s="334"/>
      <c r="P42" s="334"/>
    </row>
  </sheetData>
  <mergeCells count="23">
    <mergeCell ref="L12:L13"/>
    <mergeCell ref="M12:M13"/>
    <mergeCell ref="D13:H13"/>
    <mergeCell ref="I13:K13"/>
    <mergeCell ref="B16:H16"/>
    <mergeCell ref="I16:O16"/>
    <mergeCell ref="C12:C13"/>
    <mergeCell ref="A1:O2"/>
    <mergeCell ref="A14:O15"/>
    <mergeCell ref="A19:O20"/>
    <mergeCell ref="C3:C11"/>
    <mergeCell ref="D4:G4"/>
    <mergeCell ref="H4:K4"/>
    <mergeCell ref="D7:H7"/>
    <mergeCell ref="L4:M4"/>
    <mergeCell ref="D3:M3"/>
    <mergeCell ref="L6:L7"/>
    <mergeCell ref="M6:M7"/>
    <mergeCell ref="I7:K7"/>
    <mergeCell ref="D9:M9"/>
    <mergeCell ref="D10:G10"/>
    <mergeCell ref="H10:K10"/>
    <mergeCell ref="L10:M10"/>
  </mergeCells>
  <pageMargins left="0" right="0" top="0" bottom="0" header="0" footer="0"/>
  <pageSetup paperSize="9"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">
    <tabColor theme="7" tint="-0.249977111117893"/>
  </sheetPr>
  <dimension ref="A1:AC37"/>
  <sheetViews>
    <sheetView rightToLeft="1" zoomScale="80" zoomScaleNormal="80" workbookViewId="0">
      <selection activeCell="AD5" sqref="AD5"/>
    </sheetView>
  </sheetViews>
  <sheetFormatPr defaultRowHeight="15"/>
  <cols>
    <col min="1" max="1" width="3.125" style="49" customWidth="1"/>
    <col min="2" max="2" width="13.75" style="48" customWidth="1"/>
    <col min="3" max="3" width="4.75" style="42" customWidth="1"/>
    <col min="4" max="4" width="6.375" style="42" customWidth="1"/>
    <col min="5" max="5" width="7.625" style="47" customWidth="1"/>
    <col min="6" max="6" width="6.625" style="42" customWidth="1"/>
    <col min="7" max="7" width="7" style="42" customWidth="1"/>
    <col min="8" max="8" width="4.25" style="42" customWidth="1"/>
    <col min="9" max="9" width="4.375" style="42" customWidth="1"/>
    <col min="10" max="11" width="4.875" style="42" customWidth="1"/>
    <col min="12" max="14" width="4.625" style="42" customWidth="1"/>
    <col min="15" max="15" width="4.875" style="42" customWidth="1"/>
    <col min="16" max="16" width="5" style="46" customWidth="1"/>
    <col min="17" max="17" width="5.125" style="45" customWidth="1"/>
    <col min="18" max="18" width="5.125" style="259" customWidth="1"/>
    <col min="19" max="19" width="5" style="44" customWidth="1"/>
    <col min="20" max="20" width="4.625" style="43" customWidth="1"/>
    <col min="21" max="22" width="4.375" style="42" customWidth="1"/>
    <col min="23" max="23" width="4.875" style="42" customWidth="1"/>
    <col min="24" max="29" width="5" style="42" customWidth="1"/>
    <col min="30" max="16384" width="9" style="42"/>
  </cols>
  <sheetData>
    <row r="1" spans="1:29" ht="30.75" thickBot="1">
      <c r="A1" s="704" t="s">
        <v>722</v>
      </c>
      <c r="B1" s="704"/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04"/>
      <c r="O1" s="704"/>
      <c r="P1" s="704"/>
      <c r="Q1" s="704"/>
      <c r="R1" s="704"/>
      <c r="S1" s="704"/>
      <c r="T1" s="704"/>
      <c r="U1" s="704"/>
      <c r="V1" s="704"/>
      <c r="W1" s="704"/>
      <c r="X1" s="704"/>
      <c r="Y1" s="704"/>
      <c r="Z1" s="704"/>
      <c r="AA1" s="704"/>
      <c r="AB1" s="704"/>
      <c r="AC1" s="704"/>
    </row>
    <row r="2" spans="1:29" s="137" customFormat="1" ht="15" customHeight="1" thickBot="1">
      <c r="A2" s="739" t="s">
        <v>27</v>
      </c>
      <c r="B2" s="725" t="s">
        <v>543</v>
      </c>
      <c r="C2" s="722" t="s">
        <v>9</v>
      </c>
      <c r="D2" s="722" t="s">
        <v>542</v>
      </c>
      <c r="E2" s="725" t="s">
        <v>524</v>
      </c>
      <c r="F2" s="722" t="s">
        <v>3</v>
      </c>
      <c r="G2" s="742" t="s">
        <v>541</v>
      </c>
      <c r="H2" s="716" t="s">
        <v>540</v>
      </c>
      <c r="I2" s="717"/>
      <c r="J2" s="717"/>
      <c r="K2" s="717"/>
      <c r="L2" s="717"/>
      <c r="M2" s="717"/>
      <c r="N2" s="718"/>
      <c r="O2" s="718"/>
      <c r="P2" s="719" t="s">
        <v>539</v>
      </c>
      <c r="Q2" s="720"/>
      <c r="R2" s="720"/>
      <c r="S2" s="720"/>
      <c r="T2" s="720"/>
      <c r="U2" s="720"/>
      <c r="V2" s="721"/>
      <c r="W2" s="721"/>
      <c r="X2" s="705" t="s">
        <v>538</v>
      </c>
      <c r="Y2" s="706"/>
      <c r="Z2" s="706"/>
      <c r="AA2" s="706"/>
      <c r="AB2" s="706"/>
      <c r="AC2" s="707"/>
    </row>
    <row r="3" spans="1:29" s="136" customFormat="1" ht="15" customHeight="1">
      <c r="A3" s="740"/>
      <c r="B3" s="726"/>
      <c r="C3" s="723"/>
      <c r="D3" s="723"/>
      <c r="E3" s="726"/>
      <c r="F3" s="723"/>
      <c r="G3" s="743"/>
      <c r="H3" s="734" t="s">
        <v>509</v>
      </c>
      <c r="I3" s="735"/>
      <c r="J3" s="735"/>
      <c r="K3" s="736"/>
      <c r="L3" s="728" t="s">
        <v>510</v>
      </c>
      <c r="M3" s="728"/>
      <c r="N3" s="729"/>
      <c r="O3" s="729"/>
      <c r="P3" s="730" t="s">
        <v>509</v>
      </c>
      <c r="Q3" s="731"/>
      <c r="R3" s="731"/>
      <c r="S3" s="731"/>
      <c r="T3" s="732" t="s">
        <v>510</v>
      </c>
      <c r="U3" s="732"/>
      <c r="V3" s="733"/>
      <c r="W3" s="733"/>
      <c r="X3" s="708" t="s">
        <v>511</v>
      </c>
      <c r="Y3" s="709"/>
      <c r="Z3" s="710"/>
      <c r="AA3" s="711" t="s">
        <v>508</v>
      </c>
      <c r="AB3" s="712"/>
      <c r="AC3" s="713"/>
    </row>
    <row r="4" spans="1:29" ht="15" customHeight="1">
      <c r="A4" s="741"/>
      <c r="B4" s="727"/>
      <c r="C4" s="724"/>
      <c r="D4" s="724"/>
      <c r="E4" s="727"/>
      <c r="F4" s="724"/>
      <c r="G4" s="744"/>
      <c r="H4" s="271" t="s">
        <v>537</v>
      </c>
      <c r="I4" s="272" t="s">
        <v>513</v>
      </c>
      <c r="J4" s="272" t="s">
        <v>514</v>
      </c>
      <c r="K4" s="272" t="s">
        <v>25</v>
      </c>
      <c r="L4" s="273" t="s">
        <v>537</v>
      </c>
      <c r="M4" s="273" t="s">
        <v>513</v>
      </c>
      <c r="N4" s="274" t="s">
        <v>514</v>
      </c>
      <c r="O4" s="275" t="s">
        <v>25</v>
      </c>
      <c r="P4" s="276" t="s">
        <v>537</v>
      </c>
      <c r="Q4" s="277" t="s">
        <v>513</v>
      </c>
      <c r="R4" s="277" t="s">
        <v>514</v>
      </c>
      <c r="S4" s="277" t="s">
        <v>25</v>
      </c>
      <c r="T4" s="278" t="s">
        <v>537</v>
      </c>
      <c r="U4" s="278" t="s">
        <v>513</v>
      </c>
      <c r="V4" s="279" t="s">
        <v>514</v>
      </c>
      <c r="W4" s="280" t="s">
        <v>25</v>
      </c>
      <c r="X4" s="281" t="s">
        <v>47</v>
      </c>
      <c r="Y4" s="282" t="s">
        <v>524</v>
      </c>
      <c r="Z4" s="283" t="s">
        <v>506</v>
      </c>
      <c r="AA4" s="284" t="s">
        <v>47</v>
      </c>
      <c r="AB4" s="285" t="s">
        <v>524</v>
      </c>
      <c r="AC4" s="286" t="s">
        <v>506</v>
      </c>
    </row>
    <row r="5" spans="1:29" ht="15" customHeight="1">
      <c r="A5" s="122"/>
      <c r="B5" s="122"/>
      <c r="C5" s="122"/>
      <c r="D5" s="122"/>
      <c r="E5" s="122"/>
      <c r="F5" s="122"/>
      <c r="G5" s="121"/>
      <c r="H5" s="120"/>
      <c r="I5" s="119"/>
      <c r="J5" s="119"/>
      <c r="K5" s="119"/>
      <c r="L5" s="118"/>
      <c r="M5" s="118"/>
      <c r="N5" s="117"/>
      <c r="O5" s="117"/>
      <c r="P5" s="116"/>
      <c r="Q5" s="115"/>
      <c r="R5" s="115"/>
      <c r="S5" s="114"/>
      <c r="T5" s="113"/>
      <c r="U5" s="131"/>
      <c r="V5" s="130"/>
      <c r="W5" s="130"/>
      <c r="X5" s="129"/>
      <c r="Y5" s="128"/>
      <c r="Z5" s="127"/>
      <c r="AA5" s="126"/>
      <c r="AB5" s="125"/>
      <c r="AC5" s="124"/>
    </row>
    <row r="6" spans="1:29" ht="15" customHeight="1">
      <c r="A6" s="122"/>
      <c r="B6" s="122"/>
      <c r="C6" s="122"/>
      <c r="D6" s="122"/>
      <c r="E6" s="122"/>
      <c r="F6" s="122"/>
      <c r="G6" s="121"/>
      <c r="H6" s="120"/>
      <c r="I6" s="119"/>
      <c r="J6" s="119"/>
      <c r="K6" s="119"/>
      <c r="L6" s="118"/>
      <c r="M6" s="118"/>
      <c r="N6" s="117"/>
      <c r="O6" s="117"/>
      <c r="P6" s="116"/>
      <c r="Q6" s="115"/>
      <c r="R6" s="115"/>
      <c r="S6" s="114"/>
      <c r="T6" s="113"/>
      <c r="U6" s="131"/>
      <c r="V6" s="130"/>
      <c r="W6" s="130"/>
      <c r="X6" s="129"/>
      <c r="Y6" s="128"/>
      <c r="Z6" s="127"/>
      <c r="AA6" s="126"/>
      <c r="AB6" s="125"/>
      <c r="AC6" s="124"/>
    </row>
    <row r="7" spans="1:29" s="72" customFormat="1" ht="15" customHeight="1">
      <c r="A7" s="122"/>
      <c r="B7" s="122"/>
      <c r="C7" s="122"/>
      <c r="D7" s="122"/>
      <c r="E7" s="122"/>
      <c r="F7" s="122"/>
      <c r="G7" s="121"/>
      <c r="H7" s="120"/>
      <c r="I7" s="119"/>
      <c r="J7" s="119"/>
      <c r="K7" s="119"/>
      <c r="L7" s="118"/>
      <c r="M7" s="118"/>
      <c r="N7" s="117"/>
      <c r="O7" s="117"/>
      <c r="P7" s="116"/>
      <c r="Q7" s="115"/>
      <c r="R7" s="115"/>
      <c r="S7" s="114"/>
      <c r="T7" s="113"/>
      <c r="U7" s="113"/>
      <c r="V7" s="112"/>
      <c r="W7" s="130"/>
      <c r="X7" s="111"/>
      <c r="Y7" s="110"/>
      <c r="Z7" s="135"/>
      <c r="AA7" s="134"/>
      <c r="AB7" s="133"/>
      <c r="AC7" s="132"/>
    </row>
    <row r="8" spans="1:29" ht="15" customHeight="1">
      <c r="A8" s="122"/>
      <c r="B8" s="122"/>
      <c r="C8" s="122"/>
      <c r="D8" s="122"/>
      <c r="E8" s="122"/>
      <c r="F8" s="122"/>
      <c r="G8" s="121"/>
      <c r="H8" s="120"/>
      <c r="I8" s="119"/>
      <c r="J8" s="119"/>
      <c r="K8" s="119"/>
      <c r="L8" s="118"/>
      <c r="M8" s="118"/>
      <c r="N8" s="117"/>
      <c r="O8" s="117"/>
      <c r="P8" s="116"/>
      <c r="Q8" s="115"/>
      <c r="R8" s="115"/>
      <c r="S8" s="114"/>
      <c r="T8" s="113"/>
      <c r="U8" s="131"/>
      <c r="V8" s="130"/>
      <c r="W8" s="130"/>
      <c r="X8" s="129"/>
      <c r="Y8" s="128"/>
      <c r="Z8" s="127"/>
      <c r="AA8" s="126"/>
      <c r="AB8" s="125"/>
      <c r="AC8" s="124"/>
    </row>
    <row r="9" spans="1:29" ht="15" customHeight="1">
      <c r="A9" s="122"/>
      <c r="B9" s="122"/>
      <c r="C9" s="122"/>
      <c r="D9" s="122"/>
      <c r="E9" s="122"/>
      <c r="F9" s="122"/>
      <c r="G9" s="121"/>
      <c r="H9" s="120"/>
      <c r="I9" s="119"/>
      <c r="J9" s="119"/>
      <c r="K9" s="119"/>
      <c r="L9" s="118"/>
      <c r="M9" s="118"/>
      <c r="N9" s="117"/>
      <c r="O9" s="117"/>
      <c r="P9" s="116"/>
      <c r="Q9" s="115"/>
      <c r="R9" s="115"/>
      <c r="S9" s="114"/>
      <c r="T9" s="113"/>
      <c r="U9" s="131"/>
      <c r="V9" s="130"/>
      <c r="W9" s="130"/>
      <c r="X9" s="129"/>
      <c r="Y9" s="128"/>
      <c r="Z9" s="127"/>
      <c r="AA9" s="126"/>
      <c r="AB9" s="125"/>
      <c r="AC9" s="124"/>
    </row>
    <row r="10" spans="1:29" ht="15" customHeight="1">
      <c r="A10" s="122"/>
      <c r="B10" s="122"/>
      <c r="C10" s="122"/>
      <c r="D10" s="122"/>
      <c r="E10" s="122"/>
      <c r="F10" s="122"/>
      <c r="G10" s="121"/>
      <c r="H10" s="120"/>
      <c r="I10" s="119"/>
      <c r="J10" s="119"/>
      <c r="K10" s="119"/>
      <c r="L10" s="118"/>
      <c r="M10" s="118"/>
      <c r="N10" s="117"/>
      <c r="O10" s="117"/>
      <c r="P10" s="116"/>
      <c r="Q10" s="115"/>
      <c r="R10" s="115"/>
      <c r="S10" s="114"/>
      <c r="T10" s="113"/>
      <c r="U10" s="131"/>
      <c r="V10" s="130"/>
      <c r="W10" s="130"/>
      <c r="X10" s="129"/>
      <c r="Y10" s="128"/>
      <c r="Z10" s="127"/>
      <c r="AA10" s="126"/>
      <c r="AB10" s="125"/>
      <c r="AC10" s="124"/>
    </row>
    <row r="11" spans="1:29" ht="15" customHeight="1">
      <c r="A11" s="122"/>
      <c r="B11" s="122"/>
      <c r="C11" s="122"/>
      <c r="D11" s="122"/>
      <c r="E11" s="122"/>
      <c r="F11" s="122"/>
      <c r="G11" s="121"/>
      <c r="H11" s="120"/>
      <c r="I11" s="119"/>
      <c r="J11" s="119"/>
      <c r="K11" s="119"/>
      <c r="L11" s="118"/>
      <c r="M11" s="118"/>
      <c r="N11" s="117"/>
      <c r="O11" s="117"/>
      <c r="P11" s="116"/>
      <c r="Q11" s="115"/>
      <c r="R11" s="115"/>
      <c r="S11" s="114"/>
      <c r="T11" s="113"/>
      <c r="U11" s="131"/>
      <c r="V11" s="130"/>
      <c r="W11" s="130"/>
      <c r="X11" s="129"/>
      <c r="Y11" s="128"/>
      <c r="Z11" s="127"/>
      <c r="AA11" s="126"/>
      <c r="AB11" s="125"/>
      <c r="AC11" s="124"/>
    </row>
    <row r="12" spans="1:29" ht="15" customHeight="1">
      <c r="A12" s="122"/>
      <c r="B12" s="122"/>
      <c r="C12" s="122"/>
      <c r="D12" s="122"/>
      <c r="E12" s="122"/>
      <c r="F12" s="122"/>
      <c r="G12" s="121"/>
      <c r="H12" s="120"/>
      <c r="I12" s="119"/>
      <c r="J12" s="119"/>
      <c r="K12" s="119"/>
      <c r="L12" s="118"/>
      <c r="M12" s="118"/>
      <c r="N12" s="117"/>
      <c r="O12" s="117"/>
      <c r="P12" s="116"/>
      <c r="Q12" s="115"/>
      <c r="R12" s="115"/>
      <c r="S12" s="114"/>
      <c r="T12" s="113"/>
      <c r="U12" s="131"/>
      <c r="V12" s="130"/>
      <c r="W12" s="130"/>
      <c r="X12" s="129"/>
      <c r="Y12" s="128"/>
      <c r="Z12" s="127"/>
      <c r="AA12" s="126"/>
      <c r="AB12" s="125"/>
      <c r="AC12" s="124"/>
    </row>
    <row r="13" spans="1:29" s="105" customFormat="1" ht="15" customHeight="1">
      <c r="A13" s="122"/>
      <c r="B13" s="122"/>
      <c r="C13" s="122"/>
      <c r="D13" s="123"/>
      <c r="E13" s="122"/>
      <c r="F13" s="122"/>
      <c r="G13" s="121"/>
      <c r="H13" s="120"/>
      <c r="I13" s="119"/>
      <c r="J13" s="119"/>
      <c r="K13" s="119"/>
      <c r="L13" s="118"/>
      <c r="M13" s="118"/>
      <c r="N13" s="117"/>
      <c r="O13" s="117"/>
      <c r="P13" s="116"/>
      <c r="Q13" s="115"/>
      <c r="R13" s="115"/>
      <c r="S13" s="114"/>
      <c r="T13" s="113"/>
      <c r="U13" s="113"/>
      <c r="V13" s="112"/>
      <c r="W13" s="112"/>
      <c r="X13" s="111"/>
      <c r="Y13" s="110"/>
      <c r="Z13" s="109"/>
      <c r="AA13" s="108"/>
      <c r="AB13" s="107"/>
      <c r="AC13" s="106"/>
    </row>
    <row r="14" spans="1:29" s="105" customFormat="1" ht="15" customHeight="1">
      <c r="A14" s="122"/>
      <c r="B14" s="122"/>
      <c r="C14" s="122"/>
      <c r="D14" s="123"/>
      <c r="E14" s="122"/>
      <c r="F14" s="122"/>
      <c r="G14" s="121"/>
      <c r="H14" s="120"/>
      <c r="I14" s="119"/>
      <c r="J14" s="119"/>
      <c r="K14" s="119"/>
      <c r="L14" s="118"/>
      <c r="M14" s="118"/>
      <c r="N14" s="117"/>
      <c r="O14" s="117"/>
      <c r="P14" s="116"/>
      <c r="Q14" s="115"/>
      <c r="R14" s="115"/>
      <c r="S14" s="114"/>
      <c r="T14" s="113"/>
      <c r="U14" s="113"/>
      <c r="V14" s="112"/>
      <c r="W14" s="112"/>
      <c r="X14" s="111"/>
      <c r="Y14" s="110"/>
      <c r="Z14" s="109"/>
      <c r="AA14" s="108"/>
      <c r="AB14" s="107"/>
      <c r="AC14" s="106"/>
    </row>
    <row r="15" spans="1:29" s="105" customFormat="1" ht="15" customHeight="1">
      <c r="A15" s="122"/>
      <c r="B15" s="122"/>
      <c r="C15" s="122"/>
      <c r="D15" s="123"/>
      <c r="E15" s="122"/>
      <c r="F15" s="122"/>
      <c r="G15" s="121"/>
      <c r="H15" s="120"/>
      <c r="I15" s="119"/>
      <c r="J15" s="119"/>
      <c r="K15" s="119"/>
      <c r="L15" s="118"/>
      <c r="M15" s="118"/>
      <c r="N15" s="117"/>
      <c r="O15" s="117"/>
      <c r="P15" s="116"/>
      <c r="Q15" s="115"/>
      <c r="R15" s="115"/>
      <c r="S15" s="114"/>
      <c r="T15" s="113"/>
      <c r="U15" s="113"/>
      <c r="V15" s="112"/>
      <c r="W15" s="112"/>
      <c r="X15" s="111"/>
      <c r="Y15" s="110"/>
      <c r="Z15" s="109"/>
      <c r="AA15" s="108"/>
      <c r="AB15" s="107"/>
      <c r="AC15" s="106"/>
    </row>
    <row r="16" spans="1:29" s="105" customFormat="1" ht="15" customHeight="1">
      <c r="A16" s="122"/>
      <c r="B16" s="122"/>
      <c r="C16" s="122"/>
      <c r="D16" s="123"/>
      <c r="E16" s="122"/>
      <c r="F16" s="122"/>
      <c r="G16" s="121"/>
      <c r="H16" s="120"/>
      <c r="I16" s="119"/>
      <c r="J16" s="119"/>
      <c r="K16" s="119"/>
      <c r="L16" s="118"/>
      <c r="M16" s="118"/>
      <c r="N16" s="117"/>
      <c r="O16" s="117"/>
      <c r="P16" s="116"/>
      <c r="Q16" s="115"/>
      <c r="R16" s="115"/>
      <c r="S16" s="114"/>
      <c r="T16" s="113"/>
      <c r="U16" s="113"/>
      <c r="V16" s="112"/>
      <c r="W16" s="112"/>
      <c r="X16" s="111"/>
      <c r="Y16" s="110"/>
      <c r="Z16" s="109"/>
      <c r="AA16" s="108"/>
      <c r="AB16" s="107"/>
      <c r="AC16" s="106"/>
    </row>
    <row r="17" spans="1:29" s="105" customFormat="1" ht="15" customHeight="1">
      <c r="A17" s="122"/>
      <c r="B17" s="122"/>
      <c r="C17" s="122"/>
      <c r="D17" s="123"/>
      <c r="E17" s="122"/>
      <c r="F17" s="122"/>
      <c r="G17" s="121"/>
      <c r="H17" s="120"/>
      <c r="I17" s="119"/>
      <c r="J17" s="119"/>
      <c r="K17" s="119"/>
      <c r="L17" s="118"/>
      <c r="M17" s="118"/>
      <c r="N17" s="117"/>
      <c r="O17" s="117"/>
      <c r="P17" s="116"/>
      <c r="Q17" s="115"/>
      <c r="R17" s="115"/>
      <c r="S17" s="114"/>
      <c r="T17" s="113"/>
      <c r="U17" s="113"/>
      <c r="V17" s="112"/>
      <c r="W17" s="112"/>
      <c r="X17" s="111"/>
      <c r="Y17" s="110"/>
      <c r="Z17" s="109"/>
      <c r="AA17" s="108"/>
      <c r="AB17" s="107"/>
      <c r="AC17" s="106"/>
    </row>
    <row r="18" spans="1:29" s="105" customFormat="1" ht="15" customHeight="1">
      <c r="A18" s="122"/>
      <c r="B18" s="122"/>
      <c r="C18" s="122"/>
      <c r="D18" s="123"/>
      <c r="E18" s="122"/>
      <c r="F18" s="122"/>
      <c r="G18" s="121"/>
      <c r="H18" s="120"/>
      <c r="I18" s="119"/>
      <c r="J18" s="119"/>
      <c r="K18" s="119"/>
      <c r="L18" s="118"/>
      <c r="M18" s="118"/>
      <c r="N18" s="117"/>
      <c r="O18" s="117"/>
      <c r="P18" s="116"/>
      <c r="Q18" s="115"/>
      <c r="R18" s="115"/>
      <c r="S18" s="114"/>
      <c r="T18" s="113"/>
      <c r="U18" s="113"/>
      <c r="V18" s="112"/>
      <c r="W18" s="112"/>
      <c r="X18" s="111"/>
      <c r="Y18" s="110"/>
      <c r="Z18" s="109"/>
      <c r="AA18" s="108"/>
      <c r="AB18" s="107"/>
      <c r="AC18" s="106"/>
    </row>
    <row r="19" spans="1:29" s="85" customFormat="1" ht="15" customHeight="1" thickBot="1">
      <c r="A19" s="104">
        <f>COUNT(A3:A18)</f>
        <v>0</v>
      </c>
      <c r="B19" s="103"/>
      <c r="C19" s="103"/>
      <c r="D19" s="102"/>
      <c r="E19" s="102">
        <f>SUM(E5:E18)</f>
        <v>0</v>
      </c>
      <c r="F19" s="102"/>
      <c r="G19" s="101"/>
      <c r="H19" s="100">
        <f t="shared" ref="H19:S19" si="0">SUM(H4:H18)</f>
        <v>0</v>
      </c>
      <c r="I19" s="99">
        <f t="shared" si="0"/>
        <v>0</v>
      </c>
      <c r="J19" s="99">
        <f t="shared" si="0"/>
        <v>0</v>
      </c>
      <c r="K19" s="99">
        <f>SUM(K5:K18)</f>
        <v>0</v>
      </c>
      <c r="L19" s="98">
        <f t="shared" si="0"/>
        <v>0</v>
      </c>
      <c r="M19" s="98">
        <f t="shared" si="0"/>
        <v>0</v>
      </c>
      <c r="N19" s="97">
        <f>SUM(N5:N18)</f>
        <v>0</v>
      </c>
      <c r="O19" s="97">
        <f t="shared" si="0"/>
        <v>0</v>
      </c>
      <c r="P19" s="96">
        <f t="shared" si="0"/>
        <v>0</v>
      </c>
      <c r="Q19" s="95">
        <f t="shared" si="0"/>
        <v>0</v>
      </c>
      <c r="R19" s="95">
        <f>SUM(R5:R18)</f>
        <v>0</v>
      </c>
      <c r="S19" s="94">
        <f t="shared" si="0"/>
        <v>0</v>
      </c>
      <c r="T19" s="93">
        <f>SUM(Q4,T18)</f>
        <v>0</v>
      </c>
      <c r="U19" s="93">
        <f>SUM(U5,U18)</f>
        <v>0</v>
      </c>
      <c r="V19" s="92">
        <f>SUM(V5:V18)</f>
        <v>0</v>
      </c>
      <c r="W19" s="92">
        <f>SUM(W5:W18)</f>
        <v>0</v>
      </c>
      <c r="X19" s="91"/>
      <c r="Y19" s="90">
        <f>SUM(Y5:Y18)</f>
        <v>0</v>
      </c>
      <c r="Z19" s="89">
        <f>SUM(Z5:Z18)</f>
        <v>0</v>
      </c>
      <c r="AA19" s="88"/>
      <c r="AB19" s="87">
        <f>SUM(AB5:AB18)</f>
        <v>0</v>
      </c>
      <c r="AC19" s="86">
        <f>SUM(AC5:AC18)</f>
        <v>0</v>
      </c>
    </row>
    <row r="20" spans="1:29" s="79" customFormat="1" ht="20.25" customHeight="1" thickBot="1">
      <c r="A20" s="84"/>
      <c r="B20" s="83"/>
      <c r="C20" s="83"/>
      <c r="D20" s="81"/>
      <c r="E20" s="82"/>
      <c r="F20" s="81"/>
      <c r="G20" s="715" t="s">
        <v>536</v>
      </c>
      <c r="H20" s="715"/>
      <c r="I20" s="715"/>
      <c r="J20" s="715"/>
      <c r="K20" s="258"/>
      <c r="L20" s="714">
        <f>E19</f>
        <v>0</v>
      </c>
      <c r="M20" s="714"/>
      <c r="N20" s="270"/>
      <c r="T20" s="80"/>
    </row>
    <row r="21" spans="1:29" s="75" customFormat="1" ht="20.25" customHeight="1">
      <c r="A21" s="701" t="s">
        <v>507</v>
      </c>
      <c r="B21" s="702"/>
      <c r="C21" s="702"/>
      <c r="D21" s="702"/>
      <c r="E21" s="703"/>
      <c r="F21" s="78"/>
      <c r="G21" s="77"/>
      <c r="H21" s="66"/>
      <c r="I21" s="66"/>
      <c r="J21" s="77"/>
      <c r="K21" s="77"/>
      <c r="L21" s="66"/>
      <c r="M21" s="66"/>
      <c r="N21" s="66"/>
      <c r="O21" s="76"/>
      <c r="P21" s="76"/>
      <c r="S21" s="698" t="s">
        <v>508</v>
      </c>
      <c r="T21" s="699"/>
      <c r="U21" s="699"/>
      <c r="V21" s="699"/>
      <c r="W21" s="699"/>
      <c r="X21" s="699"/>
      <c r="Y21" s="699"/>
      <c r="Z21" s="699"/>
      <c r="AA21" s="699"/>
      <c r="AB21" s="699"/>
      <c r="AC21" s="700"/>
    </row>
    <row r="22" spans="1:29" s="73" customFormat="1" ht="20.25" customHeight="1">
      <c r="A22" s="684" t="s">
        <v>535</v>
      </c>
      <c r="B22" s="685"/>
      <c r="C22" s="685"/>
      <c r="D22" s="692">
        <f>H19</f>
        <v>0</v>
      </c>
      <c r="E22" s="693"/>
      <c r="F22" s="71"/>
      <c r="G22" s="74"/>
      <c r="H22" s="74"/>
      <c r="I22" s="74"/>
      <c r="J22" s="74"/>
      <c r="K22" s="74"/>
      <c r="L22" s="74"/>
      <c r="M22" s="74"/>
      <c r="N22" s="74"/>
      <c r="O22" s="74"/>
      <c r="P22" s="66"/>
      <c r="S22" s="684" t="s">
        <v>535</v>
      </c>
      <c r="T22" s="685"/>
      <c r="U22" s="685"/>
      <c r="V22" s="685"/>
      <c r="W22" s="685"/>
      <c r="X22" s="685"/>
      <c r="Y22" s="680">
        <f>P19</f>
        <v>0</v>
      </c>
      <c r="Z22" s="680"/>
      <c r="AA22" s="680"/>
      <c r="AB22" s="680"/>
      <c r="AC22" s="681"/>
    </row>
    <row r="23" spans="1:29" s="53" customFormat="1" ht="20.25" customHeight="1">
      <c r="A23" s="684" t="s">
        <v>534</v>
      </c>
      <c r="B23" s="685"/>
      <c r="C23" s="685"/>
      <c r="D23" s="692">
        <f>L19</f>
        <v>0</v>
      </c>
      <c r="E23" s="693"/>
      <c r="F23" s="71"/>
      <c r="G23" s="58"/>
      <c r="H23" s="58"/>
      <c r="I23" s="58"/>
      <c r="J23" s="58"/>
      <c r="K23" s="58"/>
      <c r="L23" s="58"/>
      <c r="M23" s="58"/>
      <c r="N23" s="58"/>
      <c r="O23" s="58"/>
      <c r="P23" s="66"/>
      <c r="S23" s="684" t="s">
        <v>534</v>
      </c>
      <c r="T23" s="685"/>
      <c r="U23" s="685"/>
      <c r="V23" s="685"/>
      <c r="W23" s="685"/>
      <c r="X23" s="685"/>
      <c r="Y23" s="680">
        <f>T19</f>
        <v>0</v>
      </c>
      <c r="Z23" s="680"/>
      <c r="AA23" s="680"/>
      <c r="AB23" s="680"/>
      <c r="AC23" s="681"/>
    </row>
    <row r="24" spans="1:29" s="72" customFormat="1" ht="19.5" customHeight="1">
      <c r="A24" s="684" t="s">
        <v>533</v>
      </c>
      <c r="B24" s="685"/>
      <c r="C24" s="685"/>
      <c r="D24" s="692">
        <f>I19</f>
        <v>0</v>
      </c>
      <c r="E24" s="693"/>
      <c r="F24" s="71"/>
      <c r="G24" s="66"/>
      <c r="H24" s="66"/>
      <c r="I24" s="66"/>
      <c r="J24" s="66"/>
      <c r="K24" s="66"/>
      <c r="L24" s="66"/>
      <c r="M24" s="66"/>
      <c r="N24" s="66"/>
      <c r="P24" s="66"/>
      <c r="S24" s="684" t="s">
        <v>533</v>
      </c>
      <c r="T24" s="685"/>
      <c r="U24" s="685"/>
      <c r="V24" s="685"/>
      <c r="W24" s="685"/>
      <c r="X24" s="685"/>
      <c r="Y24" s="680">
        <f>Q19</f>
        <v>0</v>
      </c>
      <c r="Z24" s="680"/>
      <c r="AA24" s="680"/>
      <c r="AB24" s="680"/>
      <c r="AC24" s="681"/>
    </row>
    <row r="25" spans="1:29" ht="15.75" customHeight="1">
      <c r="A25" s="684" t="s">
        <v>532</v>
      </c>
      <c r="B25" s="685"/>
      <c r="C25" s="685"/>
      <c r="D25" s="692">
        <f>M19</f>
        <v>0</v>
      </c>
      <c r="E25" s="693"/>
      <c r="F25" s="71"/>
      <c r="G25" s="64"/>
      <c r="H25" s="59"/>
      <c r="I25" s="59"/>
      <c r="J25" s="64"/>
      <c r="K25" s="64"/>
      <c r="L25" s="59"/>
      <c r="M25" s="59"/>
      <c r="N25" s="59"/>
      <c r="P25" s="66"/>
      <c r="S25" s="684" t="s">
        <v>532</v>
      </c>
      <c r="T25" s="685"/>
      <c r="U25" s="685"/>
      <c r="V25" s="685"/>
      <c r="W25" s="685"/>
      <c r="X25" s="685"/>
      <c r="Y25" s="680">
        <f>U19</f>
        <v>0</v>
      </c>
      <c r="Z25" s="680"/>
      <c r="AA25" s="680"/>
      <c r="AB25" s="680"/>
      <c r="AC25" s="681"/>
    </row>
    <row r="26" spans="1:29" ht="15.75" customHeight="1">
      <c r="A26" s="686" t="s">
        <v>668</v>
      </c>
      <c r="B26" s="687"/>
      <c r="C26" s="688"/>
      <c r="D26" s="737">
        <f>K19</f>
        <v>0</v>
      </c>
      <c r="E26" s="738"/>
      <c r="F26" s="71"/>
      <c r="G26" s="64"/>
      <c r="H26" s="59"/>
      <c r="I26" s="59"/>
      <c r="J26" s="64"/>
      <c r="K26" s="64"/>
      <c r="L26" s="59"/>
      <c r="M26" s="59"/>
      <c r="N26" s="59"/>
      <c r="P26" s="66"/>
      <c r="Q26" s="259"/>
      <c r="S26" s="686" t="s">
        <v>668</v>
      </c>
      <c r="T26" s="687"/>
      <c r="U26" s="687"/>
      <c r="V26" s="687"/>
      <c r="W26" s="687"/>
      <c r="X26" s="688"/>
      <c r="Y26" s="694">
        <f>S19</f>
        <v>0</v>
      </c>
      <c r="Z26" s="695"/>
      <c r="AA26" s="695"/>
      <c r="AB26" s="695"/>
      <c r="AC26" s="696"/>
    </row>
    <row r="27" spans="1:29" ht="15.75" customHeight="1">
      <c r="A27" s="686" t="s">
        <v>669</v>
      </c>
      <c r="B27" s="687"/>
      <c r="C27" s="688"/>
      <c r="D27" s="737">
        <f>O19</f>
        <v>0</v>
      </c>
      <c r="E27" s="738"/>
      <c r="F27" s="71"/>
      <c r="G27" s="64"/>
      <c r="H27" s="59"/>
      <c r="I27" s="59"/>
      <c r="J27" s="64"/>
      <c r="K27" s="64"/>
      <c r="L27" s="59"/>
      <c r="M27" s="59"/>
      <c r="N27" s="59"/>
      <c r="P27" s="66"/>
      <c r="Q27" s="259"/>
      <c r="S27" s="686" t="s">
        <v>669</v>
      </c>
      <c r="T27" s="687"/>
      <c r="U27" s="687"/>
      <c r="V27" s="687"/>
      <c r="W27" s="687"/>
      <c r="X27" s="688"/>
      <c r="Y27" s="694">
        <f>W19</f>
        <v>0</v>
      </c>
      <c r="Z27" s="695"/>
      <c r="AA27" s="695"/>
      <c r="AB27" s="695"/>
      <c r="AC27" s="696"/>
    </row>
    <row r="28" spans="1:29" ht="18.75" customHeight="1">
      <c r="A28" s="684" t="s">
        <v>531</v>
      </c>
      <c r="B28" s="685"/>
      <c r="C28" s="685"/>
      <c r="D28" s="692">
        <f>J19</f>
        <v>0</v>
      </c>
      <c r="E28" s="693"/>
      <c r="F28" s="71"/>
      <c r="G28" s="64"/>
      <c r="H28" s="59"/>
      <c r="I28" s="59"/>
      <c r="J28" s="64"/>
      <c r="K28" s="64"/>
      <c r="L28" s="59"/>
      <c r="M28" s="59"/>
      <c r="N28" s="59"/>
      <c r="P28" s="66"/>
      <c r="S28" s="684" t="s">
        <v>531</v>
      </c>
      <c r="T28" s="685"/>
      <c r="U28" s="685"/>
      <c r="V28" s="685"/>
      <c r="W28" s="685"/>
      <c r="X28" s="685"/>
      <c r="Y28" s="680">
        <f>R19</f>
        <v>0</v>
      </c>
      <c r="Z28" s="680"/>
      <c r="AA28" s="680"/>
      <c r="AB28" s="680"/>
      <c r="AC28" s="681"/>
    </row>
    <row r="29" spans="1:29" ht="18" customHeight="1">
      <c r="A29" s="684" t="s">
        <v>530</v>
      </c>
      <c r="B29" s="685"/>
      <c r="C29" s="685"/>
      <c r="D29" s="692">
        <f>N19</f>
        <v>0</v>
      </c>
      <c r="E29" s="693"/>
      <c r="F29" s="71"/>
      <c r="G29" s="64"/>
      <c r="H29" s="59"/>
      <c r="I29" s="59"/>
      <c r="J29" s="64"/>
      <c r="K29" s="64"/>
      <c r="L29" s="59"/>
      <c r="M29" s="59"/>
      <c r="N29" s="59"/>
      <c r="P29" s="49"/>
      <c r="S29" s="684" t="s">
        <v>530</v>
      </c>
      <c r="T29" s="685"/>
      <c r="U29" s="685"/>
      <c r="V29" s="685"/>
      <c r="W29" s="685"/>
      <c r="X29" s="685"/>
      <c r="Y29" s="680">
        <f>V19</f>
        <v>0</v>
      </c>
      <c r="Z29" s="680"/>
      <c r="AA29" s="680"/>
      <c r="AB29" s="680"/>
      <c r="AC29" s="681"/>
    </row>
    <row r="30" spans="1:29" s="50" customFormat="1" ht="18.75">
      <c r="A30" s="684" t="s">
        <v>529</v>
      </c>
      <c r="B30" s="685"/>
      <c r="C30" s="685"/>
      <c r="D30" s="680">
        <f>Z19</f>
        <v>0</v>
      </c>
      <c r="E30" s="681"/>
      <c r="F30" s="57"/>
      <c r="G30" s="56"/>
      <c r="H30" s="58"/>
      <c r="I30" s="58"/>
      <c r="J30" s="56"/>
      <c r="K30" s="56"/>
      <c r="L30" s="59"/>
      <c r="M30" s="59"/>
      <c r="N30" s="59"/>
      <c r="O30" s="59"/>
      <c r="P30" s="70"/>
      <c r="Q30" s="57"/>
      <c r="R30" s="57"/>
      <c r="S30" s="686" t="s">
        <v>529</v>
      </c>
      <c r="T30" s="687"/>
      <c r="U30" s="687"/>
      <c r="V30" s="687"/>
      <c r="W30" s="687"/>
      <c r="X30" s="688"/>
      <c r="Y30" s="694">
        <f>AC19</f>
        <v>0</v>
      </c>
      <c r="Z30" s="695"/>
      <c r="AA30" s="695"/>
      <c r="AB30" s="695"/>
      <c r="AC30" s="696"/>
    </row>
    <row r="31" spans="1:29" s="50" customFormat="1" ht="19.5" thickBot="1">
      <c r="A31" s="677" t="s">
        <v>528</v>
      </c>
      <c r="B31" s="678"/>
      <c r="C31" s="679"/>
      <c r="D31" s="682">
        <f>Y19</f>
        <v>0</v>
      </c>
      <c r="E31" s="683"/>
      <c r="F31" s="57"/>
      <c r="G31" s="56"/>
      <c r="H31" s="58"/>
      <c r="I31" s="58"/>
      <c r="J31" s="56"/>
      <c r="K31" s="56"/>
      <c r="L31" s="59"/>
      <c r="M31" s="59"/>
      <c r="N31" s="59"/>
      <c r="O31" s="59"/>
      <c r="P31" s="70"/>
      <c r="Q31" s="57"/>
      <c r="R31" s="57"/>
      <c r="S31" s="689" t="s">
        <v>528</v>
      </c>
      <c r="T31" s="690"/>
      <c r="U31" s="690"/>
      <c r="V31" s="690"/>
      <c r="W31" s="690"/>
      <c r="X31" s="691"/>
      <c r="Y31" s="682">
        <f>AB19</f>
        <v>0</v>
      </c>
      <c r="Z31" s="697"/>
      <c r="AA31" s="697"/>
      <c r="AB31" s="697"/>
      <c r="AC31" s="683"/>
    </row>
    <row r="32" spans="1:29" ht="20.25" customHeight="1">
      <c r="A32" s="66"/>
      <c r="B32" s="66"/>
      <c r="C32" s="66"/>
      <c r="D32" s="66"/>
      <c r="E32" s="65"/>
      <c r="F32" s="57"/>
      <c r="G32" s="64"/>
      <c r="H32" s="59"/>
      <c r="I32" s="59"/>
      <c r="J32" s="64"/>
      <c r="K32" s="64"/>
      <c r="L32" s="64"/>
      <c r="M32" s="64"/>
      <c r="N32" s="64"/>
      <c r="O32" s="69"/>
      <c r="P32" s="69"/>
      <c r="Q32" s="69"/>
      <c r="R32" s="69"/>
      <c r="S32" s="69"/>
    </row>
    <row r="33" spans="1:20" ht="18.75" customHeight="1">
      <c r="A33" s="66"/>
      <c r="B33" s="68"/>
      <c r="C33" s="68"/>
      <c r="D33" s="68"/>
      <c r="E33" s="65"/>
      <c r="F33" s="67"/>
      <c r="G33" s="64"/>
      <c r="H33" s="59"/>
      <c r="I33" s="59"/>
      <c r="J33" s="64"/>
      <c r="K33" s="64"/>
      <c r="L33" s="64"/>
      <c r="M33" s="64"/>
      <c r="N33" s="64"/>
      <c r="O33" s="64"/>
    </row>
    <row r="34" spans="1:20" ht="18.75" customHeight="1">
      <c r="A34" s="66"/>
      <c r="B34" s="68"/>
      <c r="C34" s="68"/>
      <c r="D34" s="68"/>
      <c r="E34" s="65"/>
      <c r="F34" s="67"/>
      <c r="G34" s="64"/>
      <c r="H34" s="59"/>
      <c r="I34" s="59"/>
      <c r="J34" s="64"/>
      <c r="K34" s="64"/>
      <c r="L34" s="64"/>
      <c r="M34" s="64"/>
      <c r="N34" s="64"/>
      <c r="O34" s="64"/>
    </row>
    <row r="35" spans="1:20" ht="18.75">
      <c r="A35" s="66"/>
      <c r="B35" s="66"/>
      <c r="C35" s="66"/>
      <c r="D35" s="66"/>
      <c r="E35" s="65"/>
      <c r="F35" s="57"/>
      <c r="G35" s="64"/>
      <c r="H35" s="59"/>
      <c r="I35" s="59"/>
      <c r="J35" s="64"/>
      <c r="K35" s="64"/>
      <c r="L35" s="64"/>
      <c r="M35" s="62"/>
      <c r="N35" s="62"/>
      <c r="O35" s="62"/>
      <c r="P35" s="63"/>
      <c r="Q35" s="62"/>
      <c r="R35" s="62"/>
    </row>
    <row r="36" spans="1:20" s="50" customFormat="1" ht="18.75">
      <c r="A36" s="51"/>
      <c r="B36" s="61"/>
      <c r="C36" s="61"/>
      <c r="D36" s="58"/>
      <c r="E36" s="59"/>
      <c r="F36" s="58"/>
      <c r="G36" s="58"/>
      <c r="H36" s="57"/>
      <c r="I36" s="57"/>
      <c r="J36" s="58"/>
      <c r="K36" s="58"/>
      <c r="L36" s="56"/>
      <c r="M36" s="56"/>
      <c r="N36" s="56"/>
      <c r="O36" s="55"/>
      <c r="P36" s="54"/>
      <c r="Q36" s="53"/>
      <c r="R36" s="53"/>
      <c r="S36" s="52"/>
      <c r="T36" s="51"/>
    </row>
    <row r="37" spans="1:20" s="50" customFormat="1" ht="19.5" customHeight="1">
      <c r="A37" s="51"/>
      <c r="B37" s="60"/>
      <c r="C37" s="60"/>
      <c r="D37" s="58"/>
      <c r="E37" s="59"/>
      <c r="F37" s="58"/>
      <c r="G37" s="58"/>
      <c r="H37" s="57"/>
      <c r="I37" s="57"/>
      <c r="J37" s="56"/>
      <c r="K37" s="56"/>
      <c r="L37" s="56"/>
      <c r="M37" s="56"/>
      <c r="N37" s="56"/>
      <c r="O37" s="55"/>
      <c r="P37" s="54"/>
      <c r="Q37" s="53"/>
      <c r="R37" s="53"/>
      <c r="S37" s="52"/>
      <c r="T37" s="51"/>
    </row>
  </sheetData>
  <mergeCells count="61">
    <mergeCell ref="H3:K3"/>
    <mergeCell ref="A26:C26"/>
    <mergeCell ref="A27:C27"/>
    <mergeCell ref="D26:E26"/>
    <mergeCell ref="D27:E27"/>
    <mergeCell ref="D2:D4"/>
    <mergeCell ref="C2:C4"/>
    <mergeCell ref="A2:A4"/>
    <mergeCell ref="B2:B4"/>
    <mergeCell ref="G2:G4"/>
    <mergeCell ref="D24:E24"/>
    <mergeCell ref="D25:E25"/>
    <mergeCell ref="S23:X23"/>
    <mergeCell ref="S29:X29"/>
    <mergeCell ref="A1:AC1"/>
    <mergeCell ref="X2:AC2"/>
    <mergeCell ref="X3:Z3"/>
    <mergeCell ref="AA3:AC3"/>
    <mergeCell ref="L20:M20"/>
    <mergeCell ref="G20:J20"/>
    <mergeCell ref="H2:O2"/>
    <mergeCell ref="P2:W2"/>
    <mergeCell ref="F2:F4"/>
    <mergeCell ref="E2:E4"/>
    <mergeCell ref="L3:O3"/>
    <mergeCell ref="P3:S3"/>
    <mergeCell ref="T3:W3"/>
    <mergeCell ref="Y29:AC29"/>
    <mergeCell ref="Y30:AC30"/>
    <mergeCell ref="Y31:AC31"/>
    <mergeCell ref="S21:AC21"/>
    <mergeCell ref="S22:X22"/>
    <mergeCell ref="A21:E21"/>
    <mergeCell ref="A29:C29"/>
    <mergeCell ref="D22:E22"/>
    <mergeCell ref="D23:E23"/>
    <mergeCell ref="A22:C22"/>
    <mergeCell ref="A23:C23"/>
    <mergeCell ref="A24:C24"/>
    <mergeCell ref="A25:C25"/>
    <mergeCell ref="A28:C28"/>
    <mergeCell ref="D28:E28"/>
    <mergeCell ref="Y22:AC22"/>
    <mergeCell ref="Y23:AC23"/>
    <mergeCell ref="D29:E29"/>
    <mergeCell ref="Y24:AC24"/>
    <mergeCell ref="Y25:AC25"/>
    <mergeCell ref="Y28:AC28"/>
    <mergeCell ref="S24:X24"/>
    <mergeCell ref="S26:X26"/>
    <mergeCell ref="S27:X27"/>
    <mergeCell ref="Y26:AC26"/>
    <mergeCell ref="Y27:AC27"/>
    <mergeCell ref="S28:X28"/>
    <mergeCell ref="S25:X25"/>
    <mergeCell ref="A31:C31"/>
    <mergeCell ref="D30:E30"/>
    <mergeCell ref="D31:E31"/>
    <mergeCell ref="A30:C30"/>
    <mergeCell ref="S30:X30"/>
    <mergeCell ref="S31:X31"/>
  </mergeCells>
  <printOptions gridLines="1"/>
  <pageMargins left="0.18" right="0.15" top="0.57999999999999996" bottom="0.43" header="1.01" footer="0.3"/>
  <pageSetup paperSize="9" scale="85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>
    <tabColor rgb="FF00B050"/>
  </sheetPr>
  <dimension ref="A1:P49"/>
  <sheetViews>
    <sheetView rightToLeft="1" workbookViewId="0">
      <selection activeCell="A5" sqref="A5"/>
    </sheetView>
  </sheetViews>
  <sheetFormatPr defaultRowHeight="15.75"/>
  <cols>
    <col min="1" max="1" width="10.375" style="193" customWidth="1"/>
    <col min="2" max="2" width="11" style="219" customWidth="1"/>
    <col min="3" max="3" width="8.125" style="232" customWidth="1"/>
    <col min="4" max="5" width="9" style="138"/>
    <col min="6" max="6" width="9.375" style="138" customWidth="1"/>
    <col min="7" max="7" width="10.375" style="232" customWidth="1"/>
    <col min="8" max="8" width="9" style="138" customWidth="1"/>
    <col min="9" max="9" width="9.375" style="231" bestFit="1" customWidth="1"/>
    <col min="10" max="10" width="9" style="138"/>
    <col min="11" max="11" width="9.625" style="73" customWidth="1"/>
    <col min="12" max="12" width="11.125" style="78" customWidth="1"/>
    <col min="13" max="16384" width="9" style="138"/>
  </cols>
  <sheetData>
    <row r="1" spans="1:16" ht="15" customHeight="1">
      <c r="A1" s="759" t="s">
        <v>649</v>
      </c>
      <c r="B1" s="760"/>
      <c r="C1" s="760"/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  <c r="P1" s="760"/>
    </row>
    <row r="2" spans="1:16" ht="15" customHeight="1" thickBot="1">
      <c r="A2" s="759"/>
      <c r="B2" s="760"/>
      <c r="C2" s="760"/>
      <c r="D2" s="760"/>
      <c r="E2" s="760"/>
      <c r="F2" s="760"/>
      <c r="G2" s="760"/>
      <c r="H2" s="760"/>
      <c r="I2" s="760"/>
      <c r="J2" s="760"/>
      <c r="K2" s="760"/>
      <c r="L2" s="760"/>
      <c r="M2" s="760"/>
      <c r="N2" s="760"/>
      <c r="O2" s="760"/>
      <c r="P2" s="760"/>
    </row>
    <row r="3" spans="1:16" ht="15">
      <c r="A3" s="746" t="s">
        <v>648</v>
      </c>
      <c r="B3" s="748" t="s">
        <v>10</v>
      </c>
      <c r="C3" s="764" t="s">
        <v>518</v>
      </c>
      <c r="D3" s="765"/>
      <c r="E3" s="765"/>
      <c r="F3" s="765"/>
      <c r="G3" s="765"/>
      <c r="H3" s="765"/>
      <c r="I3" s="766"/>
      <c r="J3" s="767" t="s">
        <v>519</v>
      </c>
      <c r="K3" s="768"/>
      <c r="L3" s="768"/>
      <c r="M3" s="768"/>
      <c r="N3" s="768"/>
      <c r="O3" s="768"/>
      <c r="P3" s="769"/>
    </row>
    <row r="4" spans="1:16" s="161" customFormat="1" ht="15" customHeight="1">
      <c r="A4" s="747"/>
      <c r="B4" s="749"/>
      <c r="C4" s="243" t="s">
        <v>509</v>
      </c>
      <c r="D4" s="244" t="s">
        <v>510</v>
      </c>
      <c r="E4" s="244" t="s">
        <v>658</v>
      </c>
      <c r="F4" s="244" t="s">
        <v>659</v>
      </c>
      <c r="G4" s="244" t="s">
        <v>660</v>
      </c>
      <c r="H4" s="244" t="s">
        <v>661</v>
      </c>
      <c r="I4" s="247" t="s">
        <v>520</v>
      </c>
      <c r="J4" s="250" t="s">
        <v>509</v>
      </c>
      <c r="K4" s="251" t="s">
        <v>510</v>
      </c>
      <c r="L4" s="251" t="s">
        <v>658</v>
      </c>
      <c r="M4" s="251" t="s">
        <v>659</v>
      </c>
      <c r="N4" s="251" t="s">
        <v>660</v>
      </c>
      <c r="O4" s="251" t="s">
        <v>661</v>
      </c>
      <c r="P4" s="252" t="s">
        <v>520</v>
      </c>
    </row>
    <row r="5" spans="1:16" ht="15">
      <c r="A5" s="287"/>
      <c r="B5" s="288"/>
      <c r="C5" s="289"/>
      <c r="D5" s="242"/>
      <c r="E5" s="245"/>
      <c r="F5" s="242"/>
      <c r="G5" s="290"/>
      <c r="H5" s="290"/>
      <c r="I5" s="291">
        <f t="shared" ref="I5:I36" si="0">H5+G5+F5+E5+D5+C5</f>
        <v>0</v>
      </c>
      <c r="J5" s="292"/>
      <c r="K5" s="253"/>
      <c r="L5" s="253"/>
      <c r="M5" s="293"/>
      <c r="N5" s="293"/>
      <c r="O5" s="293"/>
      <c r="P5" s="294">
        <f t="shared" ref="P5:P36" si="1">O5+N5+M5+L5+K5+J5</f>
        <v>0</v>
      </c>
    </row>
    <row r="6" spans="1:16" ht="15">
      <c r="A6" s="287"/>
      <c r="B6" s="288"/>
      <c r="C6" s="289"/>
      <c r="D6" s="242"/>
      <c r="E6" s="245"/>
      <c r="F6" s="242"/>
      <c r="G6" s="290"/>
      <c r="H6" s="290"/>
      <c r="I6" s="291">
        <f t="shared" si="0"/>
        <v>0</v>
      </c>
      <c r="J6" s="292"/>
      <c r="K6" s="253"/>
      <c r="L6" s="253"/>
      <c r="M6" s="293"/>
      <c r="N6" s="293"/>
      <c r="O6" s="293"/>
      <c r="P6" s="294">
        <f t="shared" si="1"/>
        <v>0</v>
      </c>
    </row>
    <row r="7" spans="1:16" ht="15">
      <c r="A7" s="287"/>
      <c r="B7" s="288"/>
      <c r="C7" s="289"/>
      <c r="D7" s="242"/>
      <c r="E7" s="245"/>
      <c r="F7" s="242"/>
      <c r="G7" s="290"/>
      <c r="H7" s="290"/>
      <c r="I7" s="291">
        <f t="shared" si="0"/>
        <v>0</v>
      </c>
      <c r="J7" s="292"/>
      <c r="K7" s="253"/>
      <c r="L7" s="253"/>
      <c r="M7" s="293"/>
      <c r="N7" s="293"/>
      <c r="O7" s="293"/>
      <c r="P7" s="294">
        <f t="shared" si="1"/>
        <v>0</v>
      </c>
    </row>
    <row r="8" spans="1:16" ht="15">
      <c r="A8" s="287"/>
      <c r="B8" s="288"/>
      <c r="C8" s="289"/>
      <c r="D8" s="242"/>
      <c r="E8" s="245"/>
      <c r="F8" s="242"/>
      <c r="G8" s="290"/>
      <c r="H8" s="290"/>
      <c r="I8" s="291">
        <f t="shared" si="0"/>
        <v>0</v>
      </c>
      <c r="J8" s="292"/>
      <c r="K8" s="253"/>
      <c r="L8" s="253"/>
      <c r="M8" s="293"/>
      <c r="N8" s="293"/>
      <c r="O8" s="293"/>
      <c r="P8" s="294">
        <f t="shared" si="1"/>
        <v>0</v>
      </c>
    </row>
    <row r="9" spans="1:16" ht="15">
      <c r="A9" s="287"/>
      <c r="B9" s="288"/>
      <c r="C9" s="289"/>
      <c r="D9" s="242"/>
      <c r="E9" s="245"/>
      <c r="F9" s="242"/>
      <c r="G9" s="290"/>
      <c r="H9" s="290"/>
      <c r="I9" s="291">
        <f t="shared" si="0"/>
        <v>0</v>
      </c>
      <c r="J9" s="292"/>
      <c r="K9" s="253"/>
      <c r="L9" s="253"/>
      <c r="M9" s="293"/>
      <c r="N9" s="293"/>
      <c r="O9" s="293"/>
      <c r="P9" s="294">
        <f t="shared" si="1"/>
        <v>0</v>
      </c>
    </row>
    <row r="10" spans="1:16" ht="15">
      <c r="A10" s="287"/>
      <c r="B10" s="288"/>
      <c r="C10" s="289"/>
      <c r="D10" s="242"/>
      <c r="E10" s="245"/>
      <c r="F10" s="242"/>
      <c r="G10" s="290"/>
      <c r="H10" s="290"/>
      <c r="I10" s="291">
        <f t="shared" si="0"/>
        <v>0</v>
      </c>
      <c r="J10" s="292"/>
      <c r="K10" s="253"/>
      <c r="L10" s="253"/>
      <c r="M10" s="293"/>
      <c r="N10" s="293"/>
      <c r="O10" s="293"/>
      <c r="P10" s="294">
        <f t="shared" si="1"/>
        <v>0</v>
      </c>
    </row>
    <row r="11" spans="1:16" ht="15">
      <c r="A11" s="287"/>
      <c r="B11" s="288"/>
      <c r="C11" s="289"/>
      <c r="D11" s="242"/>
      <c r="E11" s="245"/>
      <c r="F11" s="242"/>
      <c r="G11" s="290"/>
      <c r="H11" s="290"/>
      <c r="I11" s="291">
        <f t="shared" si="0"/>
        <v>0</v>
      </c>
      <c r="J11" s="292"/>
      <c r="K11" s="253"/>
      <c r="L11" s="253"/>
      <c r="M11" s="293"/>
      <c r="N11" s="293"/>
      <c r="O11" s="293"/>
      <c r="P11" s="294">
        <f t="shared" si="1"/>
        <v>0</v>
      </c>
    </row>
    <row r="12" spans="1:16" ht="15">
      <c r="A12" s="287"/>
      <c r="B12" s="288"/>
      <c r="C12" s="289"/>
      <c r="D12" s="242"/>
      <c r="E12" s="245"/>
      <c r="F12" s="242"/>
      <c r="G12" s="290"/>
      <c r="H12" s="290"/>
      <c r="I12" s="291">
        <f t="shared" si="0"/>
        <v>0</v>
      </c>
      <c r="J12" s="292"/>
      <c r="K12" s="253"/>
      <c r="L12" s="253"/>
      <c r="M12" s="293"/>
      <c r="N12" s="293"/>
      <c r="O12" s="293"/>
      <c r="P12" s="294">
        <f t="shared" si="1"/>
        <v>0</v>
      </c>
    </row>
    <row r="13" spans="1:16" ht="15">
      <c r="A13" s="287"/>
      <c r="B13" s="288"/>
      <c r="C13" s="289"/>
      <c r="D13" s="242"/>
      <c r="E13" s="245"/>
      <c r="F13" s="242"/>
      <c r="G13" s="290"/>
      <c r="H13" s="290"/>
      <c r="I13" s="291">
        <f t="shared" si="0"/>
        <v>0</v>
      </c>
      <c r="J13" s="292"/>
      <c r="K13" s="253"/>
      <c r="L13" s="253"/>
      <c r="M13" s="293"/>
      <c r="N13" s="293"/>
      <c r="O13" s="293"/>
      <c r="P13" s="294">
        <f t="shared" si="1"/>
        <v>0</v>
      </c>
    </row>
    <row r="14" spans="1:16" ht="15">
      <c r="A14" s="287"/>
      <c r="B14" s="288"/>
      <c r="C14" s="289"/>
      <c r="D14" s="242"/>
      <c r="E14" s="245"/>
      <c r="F14" s="242"/>
      <c r="G14" s="290"/>
      <c r="H14" s="290"/>
      <c r="I14" s="291">
        <f t="shared" si="0"/>
        <v>0</v>
      </c>
      <c r="J14" s="292"/>
      <c r="K14" s="253"/>
      <c r="L14" s="253"/>
      <c r="M14" s="293"/>
      <c r="N14" s="293"/>
      <c r="O14" s="293"/>
      <c r="P14" s="294">
        <f t="shared" si="1"/>
        <v>0</v>
      </c>
    </row>
    <row r="15" spans="1:16" ht="15">
      <c r="A15" s="287"/>
      <c r="B15" s="288"/>
      <c r="C15" s="289"/>
      <c r="D15" s="242"/>
      <c r="E15" s="245"/>
      <c r="F15" s="242"/>
      <c r="G15" s="290"/>
      <c r="H15" s="290"/>
      <c r="I15" s="291">
        <f t="shared" si="0"/>
        <v>0</v>
      </c>
      <c r="J15" s="292"/>
      <c r="K15" s="253"/>
      <c r="L15" s="253"/>
      <c r="M15" s="293"/>
      <c r="N15" s="293"/>
      <c r="O15" s="293"/>
      <c r="P15" s="294">
        <f t="shared" si="1"/>
        <v>0</v>
      </c>
    </row>
    <row r="16" spans="1:16" ht="15">
      <c r="A16" s="287"/>
      <c r="B16" s="288"/>
      <c r="C16" s="289"/>
      <c r="D16" s="242"/>
      <c r="E16" s="245"/>
      <c r="F16" s="242"/>
      <c r="G16" s="290"/>
      <c r="H16" s="290"/>
      <c r="I16" s="291">
        <f t="shared" si="0"/>
        <v>0</v>
      </c>
      <c r="J16" s="292"/>
      <c r="K16" s="253"/>
      <c r="L16" s="253"/>
      <c r="M16" s="293"/>
      <c r="N16" s="293"/>
      <c r="O16" s="293"/>
      <c r="P16" s="294">
        <f t="shared" si="1"/>
        <v>0</v>
      </c>
    </row>
    <row r="17" spans="1:16" ht="15">
      <c r="A17" s="287"/>
      <c r="B17" s="288"/>
      <c r="C17" s="289"/>
      <c r="D17" s="242"/>
      <c r="E17" s="245"/>
      <c r="F17" s="242"/>
      <c r="G17" s="290"/>
      <c r="H17" s="245"/>
      <c r="I17" s="248">
        <f t="shared" si="0"/>
        <v>0</v>
      </c>
      <c r="J17" s="292"/>
      <c r="K17" s="253"/>
      <c r="L17" s="253"/>
      <c r="M17" s="293"/>
      <c r="N17" s="293"/>
      <c r="O17" s="293"/>
      <c r="P17" s="294">
        <f t="shared" si="1"/>
        <v>0</v>
      </c>
    </row>
    <row r="18" spans="1:16" ht="15">
      <c r="A18" s="287"/>
      <c r="B18" s="288"/>
      <c r="C18" s="289"/>
      <c r="D18" s="242"/>
      <c r="E18" s="245"/>
      <c r="F18" s="242"/>
      <c r="G18" s="290"/>
      <c r="H18" s="245"/>
      <c r="I18" s="248">
        <f t="shared" si="0"/>
        <v>0</v>
      </c>
      <c r="J18" s="292"/>
      <c r="K18" s="253"/>
      <c r="L18" s="253"/>
      <c r="M18" s="293"/>
      <c r="N18" s="293"/>
      <c r="O18" s="293"/>
      <c r="P18" s="294">
        <f t="shared" si="1"/>
        <v>0</v>
      </c>
    </row>
    <row r="19" spans="1:16" ht="15">
      <c r="A19" s="287"/>
      <c r="B19" s="288"/>
      <c r="C19" s="289"/>
      <c r="D19" s="242"/>
      <c r="E19" s="245"/>
      <c r="F19" s="242"/>
      <c r="G19" s="290"/>
      <c r="H19" s="245"/>
      <c r="I19" s="248">
        <f t="shared" si="0"/>
        <v>0</v>
      </c>
      <c r="J19" s="292"/>
      <c r="K19" s="253"/>
      <c r="L19" s="253"/>
      <c r="M19" s="293"/>
      <c r="N19" s="293"/>
      <c r="O19" s="293"/>
      <c r="P19" s="294">
        <f t="shared" si="1"/>
        <v>0</v>
      </c>
    </row>
    <row r="20" spans="1:16" ht="15">
      <c r="A20" s="287"/>
      <c r="B20" s="288"/>
      <c r="C20" s="289"/>
      <c r="D20" s="242"/>
      <c r="E20" s="245"/>
      <c r="F20" s="242"/>
      <c r="G20" s="290"/>
      <c r="H20" s="245"/>
      <c r="I20" s="248">
        <f t="shared" si="0"/>
        <v>0</v>
      </c>
      <c r="J20" s="292"/>
      <c r="K20" s="253"/>
      <c r="L20" s="253"/>
      <c r="M20" s="293"/>
      <c r="N20" s="293"/>
      <c r="O20" s="293"/>
      <c r="P20" s="294">
        <f t="shared" si="1"/>
        <v>0</v>
      </c>
    </row>
    <row r="21" spans="1:16" ht="15">
      <c r="A21" s="287"/>
      <c r="B21" s="288"/>
      <c r="C21" s="289"/>
      <c r="D21" s="242"/>
      <c r="E21" s="245"/>
      <c r="F21" s="242"/>
      <c r="G21" s="290"/>
      <c r="H21" s="245"/>
      <c r="I21" s="248">
        <f t="shared" si="0"/>
        <v>0</v>
      </c>
      <c r="J21" s="292"/>
      <c r="K21" s="253"/>
      <c r="L21" s="253"/>
      <c r="M21" s="293"/>
      <c r="N21" s="293"/>
      <c r="O21" s="293"/>
      <c r="P21" s="294">
        <f t="shared" si="1"/>
        <v>0</v>
      </c>
    </row>
    <row r="22" spans="1:16" ht="15">
      <c r="A22" s="287"/>
      <c r="B22" s="288"/>
      <c r="C22" s="289"/>
      <c r="D22" s="242"/>
      <c r="E22" s="245"/>
      <c r="F22" s="242"/>
      <c r="G22" s="290"/>
      <c r="H22" s="245"/>
      <c r="I22" s="248">
        <f t="shared" si="0"/>
        <v>0</v>
      </c>
      <c r="J22" s="292"/>
      <c r="K22" s="253"/>
      <c r="L22" s="253"/>
      <c r="M22" s="293"/>
      <c r="N22" s="293"/>
      <c r="O22" s="293"/>
      <c r="P22" s="294">
        <f t="shared" si="1"/>
        <v>0</v>
      </c>
    </row>
    <row r="23" spans="1:16" ht="15">
      <c r="A23" s="287"/>
      <c r="B23" s="288"/>
      <c r="C23" s="289"/>
      <c r="D23" s="242"/>
      <c r="E23" s="245"/>
      <c r="F23" s="242"/>
      <c r="G23" s="290"/>
      <c r="H23" s="245"/>
      <c r="I23" s="248">
        <f t="shared" si="0"/>
        <v>0</v>
      </c>
      <c r="J23" s="292"/>
      <c r="K23" s="253"/>
      <c r="L23" s="253"/>
      <c r="M23" s="293"/>
      <c r="N23" s="293"/>
      <c r="O23" s="293"/>
      <c r="P23" s="294">
        <f t="shared" si="1"/>
        <v>0</v>
      </c>
    </row>
    <row r="24" spans="1:16" ht="15">
      <c r="A24" s="287"/>
      <c r="B24" s="288"/>
      <c r="C24" s="289"/>
      <c r="D24" s="242"/>
      <c r="E24" s="245"/>
      <c r="F24" s="242"/>
      <c r="G24" s="290"/>
      <c r="H24" s="245"/>
      <c r="I24" s="248">
        <f t="shared" si="0"/>
        <v>0</v>
      </c>
      <c r="J24" s="295"/>
      <c r="K24" s="253"/>
      <c r="L24" s="253"/>
      <c r="M24" s="293"/>
      <c r="N24" s="293"/>
      <c r="O24" s="293"/>
      <c r="P24" s="294">
        <f t="shared" si="1"/>
        <v>0</v>
      </c>
    </row>
    <row r="25" spans="1:16" ht="15">
      <c r="A25" s="287"/>
      <c r="B25" s="288"/>
      <c r="C25" s="289"/>
      <c r="D25" s="242"/>
      <c r="E25" s="245"/>
      <c r="F25" s="242"/>
      <c r="G25" s="290"/>
      <c r="H25" s="245"/>
      <c r="I25" s="248">
        <f t="shared" si="0"/>
        <v>0</v>
      </c>
      <c r="J25" s="295"/>
      <c r="K25" s="253"/>
      <c r="L25" s="253"/>
      <c r="M25" s="293"/>
      <c r="N25" s="293"/>
      <c r="O25" s="293"/>
      <c r="P25" s="294">
        <f t="shared" si="1"/>
        <v>0</v>
      </c>
    </row>
    <row r="26" spans="1:16" ht="15">
      <c r="A26" s="287"/>
      <c r="B26" s="288"/>
      <c r="C26" s="289"/>
      <c r="D26" s="242"/>
      <c r="E26" s="245"/>
      <c r="F26" s="242"/>
      <c r="G26" s="290"/>
      <c r="H26" s="245"/>
      <c r="I26" s="248">
        <f t="shared" si="0"/>
        <v>0</v>
      </c>
      <c r="J26" s="295"/>
      <c r="K26" s="253"/>
      <c r="L26" s="253"/>
      <c r="M26" s="293"/>
      <c r="N26" s="293"/>
      <c r="O26" s="293"/>
      <c r="P26" s="294">
        <f t="shared" si="1"/>
        <v>0</v>
      </c>
    </row>
    <row r="27" spans="1:16" ht="15">
      <c r="A27" s="287"/>
      <c r="B27" s="288"/>
      <c r="C27" s="289"/>
      <c r="D27" s="242"/>
      <c r="E27" s="245"/>
      <c r="F27" s="242"/>
      <c r="G27" s="290"/>
      <c r="H27" s="245"/>
      <c r="I27" s="248">
        <f t="shared" si="0"/>
        <v>0</v>
      </c>
      <c r="J27" s="295"/>
      <c r="K27" s="253"/>
      <c r="L27" s="253"/>
      <c r="M27" s="293"/>
      <c r="N27" s="293"/>
      <c r="O27" s="293"/>
      <c r="P27" s="294">
        <f t="shared" si="1"/>
        <v>0</v>
      </c>
    </row>
    <row r="28" spans="1:16" ht="15">
      <c r="A28" s="287"/>
      <c r="B28" s="288"/>
      <c r="C28" s="289"/>
      <c r="D28" s="242"/>
      <c r="E28" s="245"/>
      <c r="F28" s="242"/>
      <c r="G28" s="290"/>
      <c r="H28" s="245"/>
      <c r="I28" s="248">
        <f t="shared" si="0"/>
        <v>0</v>
      </c>
      <c r="J28" s="295"/>
      <c r="K28" s="253"/>
      <c r="L28" s="253"/>
      <c r="M28" s="293"/>
      <c r="N28" s="293"/>
      <c r="O28" s="293"/>
      <c r="P28" s="294">
        <f t="shared" si="1"/>
        <v>0</v>
      </c>
    </row>
    <row r="29" spans="1:16" ht="15">
      <c r="A29" s="287"/>
      <c r="B29" s="288"/>
      <c r="C29" s="289"/>
      <c r="D29" s="242"/>
      <c r="E29" s="245"/>
      <c r="F29" s="242"/>
      <c r="G29" s="290"/>
      <c r="H29" s="245"/>
      <c r="I29" s="248">
        <f t="shared" si="0"/>
        <v>0</v>
      </c>
      <c r="J29" s="292"/>
      <c r="K29" s="253"/>
      <c r="L29" s="253"/>
      <c r="M29" s="293"/>
      <c r="N29" s="293"/>
      <c r="O29" s="293"/>
      <c r="P29" s="294">
        <f t="shared" si="1"/>
        <v>0</v>
      </c>
    </row>
    <row r="30" spans="1:16" ht="15">
      <c r="A30" s="287"/>
      <c r="B30" s="288"/>
      <c r="C30" s="289"/>
      <c r="D30" s="242"/>
      <c r="E30" s="245"/>
      <c r="F30" s="242"/>
      <c r="G30" s="290"/>
      <c r="H30" s="245"/>
      <c r="I30" s="248">
        <f t="shared" si="0"/>
        <v>0</v>
      </c>
      <c r="J30" s="292"/>
      <c r="K30" s="253"/>
      <c r="L30" s="253"/>
      <c r="M30" s="293"/>
      <c r="N30" s="293"/>
      <c r="O30" s="293"/>
      <c r="P30" s="294">
        <f t="shared" si="1"/>
        <v>0</v>
      </c>
    </row>
    <row r="31" spans="1:16" ht="15">
      <c r="A31" s="287"/>
      <c r="B31" s="288"/>
      <c r="C31" s="289"/>
      <c r="D31" s="242"/>
      <c r="E31" s="245"/>
      <c r="F31" s="242"/>
      <c r="G31" s="290"/>
      <c r="H31" s="245"/>
      <c r="I31" s="248">
        <f t="shared" si="0"/>
        <v>0</v>
      </c>
      <c r="J31" s="292"/>
      <c r="K31" s="253"/>
      <c r="L31" s="253"/>
      <c r="M31" s="293"/>
      <c r="N31" s="293"/>
      <c r="O31" s="293"/>
      <c r="P31" s="294">
        <f t="shared" si="1"/>
        <v>0</v>
      </c>
    </row>
    <row r="32" spans="1:16" ht="15">
      <c r="A32" s="287"/>
      <c r="B32" s="288"/>
      <c r="C32" s="289"/>
      <c r="D32" s="242"/>
      <c r="E32" s="245"/>
      <c r="F32" s="242"/>
      <c r="G32" s="290"/>
      <c r="H32" s="245"/>
      <c r="I32" s="248">
        <f t="shared" si="0"/>
        <v>0</v>
      </c>
      <c r="J32" s="292"/>
      <c r="K32" s="253"/>
      <c r="L32" s="253"/>
      <c r="M32" s="293"/>
      <c r="N32" s="293"/>
      <c r="O32" s="293"/>
      <c r="P32" s="294">
        <f t="shared" si="1"/>
        <v>0</v>
      </c>
    </row>
    <row r="33" spans="1:16" ht="15">
      <c r="A33" s="287"/>
      <c r="B33" s="288"/>
      <c r="C33" s="289"/>
      <c r="D33" s="242"/>
      <c r="E33" s="245"/>
      <c r="F33" s="242"/>
      <c r="G33" s="290"/>
      <c r="H33" s="245"/>
      <c r="I33" s="248">
        <f t="shared" si="0"/>
        <v>0</v>
      </c>
      <c r="J33" s="292"/>
      <c r="K33" s="253"/>
      <c r="L33" s="253"/>
      <c r="M33" s="293"/>
      <c r="N33" s="293"/>
      <c r="O33" s="293"/>
      <c r="P33" s="294">
        <f t="shared" si="1"/>
        <v>0</v>
      </c>
    </row>
    <row r="34" spans="1:16" ht="15">
      <c r="A34" s="287"/>
      <c r="B34" s="288"/>
      <c r="C34" s="289"/>
      <c r="D34" s="242"/>
      <c r="E34" s="245"/>
      <c r="F34" s="242"/>
      <c r="G34" s="290"/>
      <c r="H34" s="245"/>
      <c r="I34" s="248">
        <f t="shared" si="0"/>
        <v>0</v>
      </c>
      <c r="J34" s="292"/>
      <c r="K34" s="253"/>
      <c r="L34" s="253"/>
      <c r="M34" s="293"/>
      <c r="N34" s="293"/>
      <c r="O34" s="293"/>
      <c r="P34" s="294">
        <f t="shared" si="1"/>
        <v>0</v>
      </c>
    </row>
    <row r="35" spans="1:16" ht="15">
      <c r="A35" s="287"/>
      <c r="B35" s="288"/>
      <c r="C35" s="289"/>
      <c r="D35" s="242"/>
      <c r="E35" s="245"/>
      <c r="F35" s="242"/>
      <c r="G35" s="290"/>
      <c r="H35" s="245"/>
      <c r="I35" s="248">
        <f t="shared" si="0"/>
        <v>0</v>
      </c>
      <c r="J35" s="292"/>
      <c r="K35" s="253"/>
      <c r="L35" s="253"/>
      <c r="M35" s="293"/>
      <c r="N35" s="293"/>
      <c r="O35" s="293"/>
      <c r="P35" s="294">
        <f t="shared" si="1"/>
        <v>0</v>
      </c>
    </row>
    <row r="36" spans="1:16" thickBot="1">
      <c r="A36" s="287"/>
      <c r="B36" s="288"/>
      <c r="C36" s="296"/>
      <c r="D36" s="246"/>
      <c r="E36" s="297"/>
      <c r="F36" s="246"/>
      <c r="G36" s="298"/>
      <c r="H36" s="297"/>
      <c r="I36" s="249">
        <f t="shared" si="0"/>
        <v>0</v>
      </c>
      <c r="J36" s="299"/>
      <c r="K36" s="254"/>
      <c r="L36" s="254"/>
      <c r="M36" s="300"/>
      <c r="N36" s="300"/>
      <c r="O36" s="300"/>
      <c r="P36" s="301">
        <f t="shared" si="1"/>
        <v>0</v>
      </c>
    </row>
    <row r="37" spans="1:16" ht="15">
      <c r="A37" s="761" t="s">
        <v>520</v>
      </c>
      <c r="B37" s="762"/>
      <c r="C37" s="750">
        <f t="shared" ref="C37:P37" si="2">SUM(C5:C36)</f>
        <v>0</v>
      </c>
      <c r="D37" s="752">
        <f t="shared" si="2"/>
        <v>0</v>
      </c>
      <c r="E37" s="752">
        <f t="shared" si="2"/>
        <v>0</v>
      </c>
      <c r="F37" s="752">
        <f t="shared" si="2"/>
        <v>0</v>
      </c>
      <c r="G37" s="750">
        <f t="shared" si="2"/>
        <v>0</v>
      </c>
      <c r="H37" s="752">
        <f t="shared" si="2"/>
        <v>0</v>
      </c>
      <c r="I37" s="752">
        <f t="shared" si="2"/>
        <v>0</v>
      </c>
      <c r="J37" s="752">
        <f t="shared" si="2"/>
        <v>0</v>
      </c>
      <c r="K37" s="752">
        <f t="shared" si="2"/>
        <v>0</v>
      </c>
      <c r="L37" s="752">
        <f t="shared" si="2"/>
        <v>0</v>
      </c>
      <c r="M37" s="680">
        <f t="shared" si="2"/>
        <v>0</v>
      </c>
      <c r="N37" s="680">
        <f t="shared" si="2"/>
        <v>0</v>
      </c>
      <c r="O37" s="680">
        <f t="shared" si="2"/>
        <v>0</v>
      </c>
      <c r="P37" s="680">
        <f t="shared" si="2"/>
        <v>0</v>
      </c>
    </row>
    <row r="38" spans="1:16" ht="15">
      <c r="A38" s="763"/>
      <c r="B38" s="763"/>
      <c r="C38" s="751"/>
      <c r="D38" s="714"/>
      <c r="E38" s="714"/>
      <c r="F38" s="714"/>
      <c r="G38" s="751"/>
      <c r="H38" s="714"/>
      <c r="I38" s="714"/>
      <c r="J38" s="714"/>
      <c r="K38" s="714"/>
      <c r="L38" s="714"/>
      <c r="M38" s="680"/>
      <c r="N38" s="680"/>
      <c r="O38" s="680"/>
      <c r="P38" s="680"/>
    </row>
    <row r="39" spans="1:16" ht="16.5" thickBot="1">
      <c r="C39" s="234"/>
      <c r="D39" s="233"/>
      <c r="E39" s="233"/>
      <c r="F39" s="233"/>
      <c r="G39" s="234"/>
      <c r="H39" s="233"/>
    </row>
    <row r="40" spans="1:16" s="255" customFormat="1" ht="15">
      <c r="A40" s="755"/>
      <c r="B40" s="756"/>
      <c r="C40" s="304" t="s">
        <v>509</v>
      </c>
      <c r="D40" s="305" t="s">
        <v>510</v>
      </c>
      <c r="E40" s="305" t="s">
        <v>658</v>
      </c>
      <c r="F40" s="305" t="s">
        <v>659</v>
      </c>
      <c r="G40" s="304" t="s">
        <v>660</v>
      </c>
      <c r="H40" s="305" t="s">
        <v>661</v>
      </c>
      <c r="I40" s="306" t="s">
        <v>520</v>
      </c>
      <c r="K40" s="73"/>
      <c r="L40" s="78"/>
    </row>
    <row r="41" spans="1:16" ht="15">
      <c r="A41" s="757" t="s">
        <v>662</v>
      </c>
      <c r="B41" s="758"/>
      <c r="C41" s="256">
        <f t="shared" ref="C41:H41" si="3">C37</f>
        <v>0</v>
      </c>
      <c r="D41" s="260">
        <f t="shared" si="3"/>
        <v>0</v>
      </c>
      <c r="E41" s="260">
        <f t="shared" si="3"/>
        <v>0</v>
      </c>
      <c r="F41" s="260">
        <f t="shared" si="3"/>
        <v>0</v>
      </c>
      <c r="G41" s="256">
        <f t="shared" si="3"/>
        <v>0</v>
      </c>
      <c r="H41" s="260">
        <f t="shared" si="3"/>
        <v>0</v>
      </c>
      <c r="I41" s="302">
        <f>I37</f>
        <v>0</v>
      </c>
    </row>
    <row r="42" spans="1:16" thickBot="1">
      <c r="A42" s="753" t="s">
        <v>663</v>
      </c>
      <c r="B42" s="754"/>
      <c r="C42" s="257">
        <f t="shared" ref="C42:H42" si="4">J37</f>
        <v>0</v>
      </c>
      <c r="D42" s="240">
        <f t="shared" si="4"/>
        <v>0</v>
      </c>
      <c r="E42" s="240">
        <f t="shared" si="4"/>
        <v>0</v>
      </c>
      <c r="F42" s="240">
        <f t="shared" si="4"/>
        <v>0</v>
      </c>
      <c r="G42" s="257">
        <f t="shared" si="4"/>
        <v>0</v>
      </c>
      <c r="H42" s="240">
        <f t="shared" si="4"/>
        <v>0</v>
      </c>
      <c r="I42" s="303">
        <f>P37</f>
        <v>0</v>
      </c>
    </row>
    <row r="48" spans="1:16">
      <c r="D48" s="138">
        <v>1000</v>
      </c>
    </row>
    <row r="49" spans="7:9" ht="15">
      <c r="G49" s="745" t="s">
        <v>647</v>
      </c>
      <c r="H49" s="745"/>
      <c r="I49" s="745"/>
    </row>
  </sheetData>
  <mergeCells count="24">
    <mergeCell ref="A1:P2"/>
    <mergeCell ref="M37:M38"/>
    <mergeCell ref="N37:N38"/>
    <mergeCell ref="O37:O38"/>
    <mergeCell ref="P37:P38"/>
    <mergeCell ref="G37:G38"/>
    <mergeCell ref="A37:B38"/>
    <mergeCell ref="H37:H38"/>
    <mergeCell ref="I37:I38"/>
    <mergeCell ref="J37:J38"/>
    <mergeCell ref="K37:K38"/>
    <mergeCell ref="C3:I3"/>
    <mergeCell ref="J3:P3"/>
    <mergeCell ref="L37:L38"/>
    <mergeCell ref="G49:I49"/>
    <mergeCell ref="A3:A4"/>
    <mergeCell ref="B3:B4"/>
    <mergeCell ref="C37:C38"/>
    <mergeCell ref="D37:D38"/>
    <mergeCell ref="E37:E38"/>
    <mergeCell ref="F37:F38"/>
    <mergeCell ref="A42:B42"/>
    <mergeCell ref="A40:B40"/>
    <mergeCell ref="A41:B41"/>
  </mergeCell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">
    <tabColor rgb="FFFFC000"/>
  </sheetPr>
  <dimension ref="A1:K35"/>
  <sheetViews>
    <sheetView rightToLeft="1" workbookViewId="0">
      <selection activeCell="N7" sqref="N7"/>
    </sheetView>
  </sheetViews>
  <sheetFormatPr defaultRowHeight="15"/>
  <cols>
    <col min="1" max="1" width="3" style="138" customWidth="1"/>
    <col min="2" max="2" width="16.75" style="138" customWidth="1"/>
    <col min="3" max="3" width="6.5" style="138" customWidth="1"/>
    <col min="4" max="4" width="9.25" style="138" customWidth="1"/>
    <col min="5" max="5" width="10.375" style="138" customWidth="1"/>
    <col min="6" max="6" width="8.625" style="138" customWidth="1"/>
    <col min="7" max="7" width="9.375" style="138" customWidth="1"/>
    <col min="8" max="8" width="8.625" style="138" customWidth="1"/>
    <col min="9" max="9" width="10" style="138" customWidth="1"/>
    <col min="10" max="10" width="6.875" style="138" customWidth="1"/>
    <col min="11" max="16384" width="9" style="138"/>
  </cols>
  <sheetData>
    <row r="1" spans="1:11" ht="34.5" customHeight="1">
      <c r="A1" s="770" t="s">
        <v>721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</row>
    <row r="2" spans="1:11" ht="26.25" customHeight="1">
      <c r="A2" s="165" t="s">
        <v>552</v>
      </c>
      <c r="B2" s="164" t="s">
        <v>543</v>
      </c>
      <c r="C2" s="164" t="s">
        <v>9</v>
      </c>
      <c r="D2" s="164" t="s">
        <v>2</v>
      </c>
      <c r="E2" s="164" t="s">
        <v>551</v>
      </c>
      <c r="F2" s="164" t="s">
        <v>3</v>
      </c>
      <c r="G2" s="164" t="s">
        <v>557</v>
      </c>
      <c r="H2" s="164" t="s">
        <v>550</v>
      </c>
      <c r="I2" s="164" t="s">
        <v>549</v>
      </c>
      <c r="J2" s="164" t="s">
        <v>548</v>
      </c>
      <c r="K2" s="164" t="s">
        <v>525</v>
      </c>
    </row>
    <row r="3" spans="1:11">
      <c r="A3" s="146"/>
      <c r="B3" s="146"/>
      <c r="C3" s="146"/>
      <c r="D3" s="149"/>
      <c r="E3" s="146"/>
      <c r="F3" s="146"/>
      <c r="G3" s="149"/>
      <c r="H3" s="146"/>
      <c r="I3" s="149"/>
      <c r="J3" s="146" t="str">
        <f t="shared" ref="J3:J21" si="0">IF(H3&gt;E3,H3-E3,"لاتوجد")</f>
        <v>لاتوجد</v>
      </c>
      <c r="K3" s="146" t="str">
        <f t="shared" ref="K3:K21" si="1">IF(H3&lt;E3,E3-H3,"لايوجد")</f>
        <v>لايوجد</v>
      </c>
    </row>
    <row r="4" spans="1:11">
      <c r="A4" s="146"/>
      <c r="B4" s="146"/>
      <c r="C4" s="146"/>
      <c r="D4" s="149"/>
      <c r="E4" s="146"/>
      <c r="F4" s="146"/>
      <c r="G4" s="149"/>
      <c r="H4" s="146"/>
      <c r="I4" s="149"/>
      <c r="J4" s="146" t="str">
        <f t="shared" si="0"/>
        <v>لاتوجد</v>
      </c>
      <c r="K4" s="146" t="str">
        <f t="shared" si="1"/>
        <v>لايوجد</v>
      </c>
    </row>
    <row r="5" spans="1:11">
      <c r="A5" s="146"/>
      <c r="B5" s="146"/>
      <c r="C5" s="146"/>
      <c r="D5" s="149"/>
      <c r="E5" s="146"/>
      <c r="F5" s="146"/>
      <c r="G5" s="149"/>
      <c r="H5" s="146"/>
      <c r="I5" s="149"/>
      <c r="J5" s="146" t="str">
        <f t="shared" si="0"/>
        <v>لاتوجد</v>
      </c>
      <c r="K5" s="146" t="str">
        <f t="shared" si="1"/>
        <v>لايوجد</v>
      </c>
    </row>
    <row r="6" spans="1:11">
      <c r="A6" s="146"/>
      <c r="B6" s="146"/>
      <c r="C6" s="146"/>
      <c r="D6" s="149"/>
      <c r="E6" s="146"/>
      <c r="F6" s="146"/>
      <c r="G6" s="149"/>
      <c r="H6" s="146"/>
      <c r="I6" s="149"/>
      <c r="J6" s="146" t="str">
        <f t="shared" si="0"/>
        <v>لاتوجد</v>
      </c>
      <c r="K6" s="146" t="str">
        <f t="shared" si="1"/>
        <v>لايوجد</v>
      </c>
    </row>
    <row r="7" spans="1:11">
      <c r="A7" s="146"/>
      <c r="B7" s="146"/>
      <c r="C7" s="146"/>
      <c r="D7" s="149"/>
      <c r="E7" s="146"/>
      <c r="F7" s="146"/>
      <c r="G7" s="149"/>
      <c r="H7" s="146"/>
      <c r="I7" s="149"/>
      <c r="J7" s="146" t="str">
        <f t="shared" si="0"/>
        <v>لاتوجد</v>
      </c>
      <c r="K7" s="146" t="str">
        <f t="shared" si="1"/>
        <v>لايوجد</v>
      </c>
    </row>
    <row r="8" spans="1:11">
      <c r="A8" s="146"/>
      <c r="B8" s="146"/>
      <c r="C8" s="146"/>
      <c r="D8" s="149"/>
      <c r="E8" s="146"/>
      <c r="F8" s="146"/>
      <c r="G8" s="149"/>
      <c r="H8" s="146"/>
      <c r="I8" s="149"/>
      <c r="J8" s="146" t="str">
        <f t="shared" si="0"/>
        <v>لاتوجد</v>
      </c>
      <c r="K8" s="146" t="str">
        <f t="shared" si="1"/>
        <v>لايوجد</v>
      </c>
    </row>
    <row r="9" spans="1:11">
      <c r="A9" s="146"/>
      <c r="B9" s="146"/>
      <c r="C9" s="146"/>
      <c r="D9" s="149"/>
      <c r="E9" s="146"/>
      <c r="F9" s="146"/>
      <c r="G9" s="149"/>
      <c r="H9" s="146"/>
      <c r="I9" s="149"/>
      <c r="J9" s="146" t="str">
        <f t="shared" si="0"/>
        <v>لاتوجد</v>
      </c>
      <c r="K9" s="146" t="str">
        <f t="shared" si="1"/>
        <v>لايوجد</v>
      </c>
    </row>
    <row r="10" spans="1:11">
      <c r="A10" s="146"/>
      <c r="B10" s="146"/>
      <c r="C10" s="146"/>
      <c r="D10" s="149"/>
      <c r="E10" s="146"/>
      <c r="F10" s="146"/>
      <c r="G10" s="149"/>
      <c r="H10" s="146"/>
      <c r="I10" s="149"/>
      <c r="J10" s="146" t="str">
        <f t="shared" si="0"/>
        <v>لاتوجد</v>
      </c>
      <c r="K10" s="146" t="str">
        <f t="shared" si="1"/>
        <v>لايوجد</v>
      </c>
    </row>
    <row r="11" spans="1:11">
      <c r="A11" s="146"/>
      <c r="B11" s="146"/>
      <c r="C11" s="146"/>
      <c r="D11" s="149"/>
      <c r="E11" s="146"/>
      <c r="F11" s="146"/>
      <c r="G11" s="149"/>
      <c r="H11" s="146"/>
      <c r="I11" s="149"/>
      <c r="J11" s="146" t="str">
        <f t="shared" si="0"/>
        <v>لاتوجد</v>
      </c>
      <c r="K11" s="146" t="str">
        <f t="shared" si="1"/>
        <v>لايوجد</v>
      </c>
    </row>
    <row r="12" spans="1:11">
      <c r="A12" s="146"/>
      <c r="B12" s="146"/>
      <c r="C12" s="146"/>
      <c r="D12" s="149"/>
      <c r="E12" s="146"/>
      <c r="F12" s="146"/>
      <c r="G12" s="149"/>
      <c r="H12" s="146"/>
      <c r="I12" s="149"/>
      <c r="J12" s="146" t="str">
        <f t="shared" si="0"/>
        <v>لاتوجد</v>
      </c>
      <c r="K12" s="146" t="str">
        <f t="shared" si="1"/>
        <v>لايوجد</v>
      </c>
    </row>
    <row r="13" spans="1:11">
      <c r="A13" s="146"/>
      <c r="B13" s="146"/>
      <c r="C13" s="146"/>
      <c r="D13" s="149"/>
      <c r="E13" s="146"/>
      <c r="F13" s="146"/>
      <c r="G13" s="149"/>
      <c r="H13" s="146"/>
      <c r="I13" s="149"/>
      <c r="J13" s="146" t="str">
        <f t="shared" si="0"/>
        <v>لاتوجد</v>
      </c>
      <c r="K13" s="146" t="str">
        <f t="shared" si="1"/>
        <v>لايوجد</v>
      </c>
    </row>
    <row r="14" spans="1:11">
      <c r="A14" s="146"/>
      <c r="B14" s="146"/>
      <c r="C14" s="146"/>
      <c r="D14" s="149"/>
      <c r="E14" s="146"/>
      <c r="F14" s="146"/>
      <c r="G14" s="149"/>
      <c r="H14" s="146"/>
      <c r="I14" s="149"/>
      <c r="J14" s="146" t="str">
        <f t="shared" si="0"/>
        <v>لاتوجد</v>
      </c>
      <c r="K14" s="146" t="str">
        <f t="shared" si="1"/>
        <v>لايوجد</v>
      </c>
    </row>
    <row r="15" spans="1:11">
      <c r="A15" s="146"/>
      <c r="B15" s="146"/>
      <c r="C15" s="146"/>
      <c r="D15" s="149"/>
      <c r="E15" s="146"/>
      <c r="F15" s="146"/>
      <c r="G15" s="149"/>
      <c r="H15" s="146"/>
      <c r="I15" s="149"/>
      <c r="J15" s="146" t="str">
        <f t="shared" si="0"/>
        <v>لاتوجد</v>
      </c>
      <c r="K15" s="146" t="str">
        <f t="shared" si="1"/>
        <v>لايوجد</v>
      </c>
    </row>
    <row r="16" spans="1:11">
      <c r="A16" s="146"/>
      <c r="B16" s="146"/>
      <c r="C16" s="146"/>
      <c r="D16" s="149"/>
      <c r="E16" s="146"/>
      <c r="F16" s="146"/>
      <c r="G16" s="149"/>
      <c r="H16" s="146"/>
      <c r="I16" s="149"/>
      <c r="J16" s="146" t="str">
        <f t="shared" si="0"/>
        <v>لاتوجد</v>
      </c>
      <c r="K16" s="146" t="str">
        <f t="shared" si="1"/>
        <v>لايوجد</v>
      </c>
    </row>
    <row r="17" spans="1:11">
      <c r="A17" s="146"/>
      <c r="B17" s="146"/>
      <c r="C17" s="146"/>
      <c r="D17" s="149"/>
      <c r="E17" s="146"/>
      <c r="F17" s="146"/>
      <c r="G17" s="149"/>
      <c r="H17" s="146"/>
      <c r="I17" s="149"/>
      <c r="J17" s="146" t="str">
        <f t="shared" si="0"/>
        <v>لاتوجد</v>
      </c>
      <c r="K17" s="146" t="str">
        <f t="shared" si="1"/>
        <v>لايوجد</v>
      </c>
    </row>
    <row r="18" spans="1:11">
      <c r="A18" s="146"/>
      <c r="B18" s="146"/>
      <c r="C18" s="146"/>
      <c r="D18" s="149"/>
      <c r="E18" s="146"/>
      <c r="F18" s="146"/>
      <c r="G18" s="149"/>
      <c r="H18" s="146"/>
      <c r="I18" s="149"/>
      <c r="J18" s="146" t="str">
        <f t="shared" si="0"/>
        <v>لاتوجد</v>
      </c>
      <c r="K18" s="146" t="str">
        <f t="shared" si="1"/>
        <v>لايوجد</v>
      </c>
    </row>
    <row r="19" spans="1:11">
      <c r="A19" s="146"/>
      <c r="B19" s="146"/>
      <c r="C19" s="146"/>
      <c r="D19" s="149"/>
      <c r="E19" s="146"/>
      <c r="F19" s="146"/>
      <c r="G19" s="149"/>
      <c r="H19" s="146"/>
      <c r="I19" s="149"/>
      <c r="J19" s="146" t="str">
        <f t="shared" si="0"/>
        <v>لاتوجد</v>
      </c>
      <c r="K19" s="146" t="str">
        <f t="shared" si="1"/>
        <v>لايوجد</v>
      </c>
    </row>
    <row r="20" spans="1:11">
      <c r="A20" s="163"/>
      <c r="B20" s="146"/>
      <c r="C20" s="146"/>
      <c r="D20" s="149"/>
      <c r="E20" s="146"/>
      <c r="F20" s="146"/>
      <c r="G20" s="149"/>
      <c r="H20" s="146"/>
      <c r="I20" s="149"/>
      <c r="J20" s="146" t="str">
        <f t="shared" si="0"/>
        <v>لاتوجد</v>
      </c>
      <c r="K20" s="146" t="str">
        <f t="shared" si="1"/>
        <v>لايوجد</v>
      </c>
    </row>
    <row r="21" spans="1:11">
      <c r="A21" s="162"/>
      <c r="B21" s="146"/>
      <c r="C21" s="146"/>
      <c r="D21" s="149"/>
      <c r="E21" s="146"/>
      <c r="F21" s="146"/>
      <c r="G21" s="149"/>
      <c r="H21" s="146"/>
      <c r="I21" s="149"/>
      <c r="J21" s="146" t="str">
        <f t="shared" si="0"/>
        <v>لاتوجد</v>
      </c>
      <c r="K21" s="146" t="str">
        <f t="shared" si="1"/>
        <v>لايوجد</v>
      </c>
    </row>
    <row r="22" spans="1:11" ht="21" customHeight="1" thickBot="1">
      <c r="A22" s="148">
        <f>COUNT(A3:A21)</f>
        <v>0</v>
      </c>
      <c r="B22" s="147"/>
      <c r="C22" s="147"/>
      <c r="D22" s="147"/>
      <c r="E22" s="147">
        <f>SUM(E3:E21)</f>
        <v>0</v>
      </c>
      <c r="F22" s="147"/>
      <c r="G22" s="146"/>
      <c r="H22" s="146">
        <f>SUM(H3:H21)</f>
        <v>0</v>
      </c>
      <c r="I22" s="146"/>
      <c r="J22" s="146">
        <f>SUM(J3:J21)</f>
        <v>0</v>
      </c>
      <c r="K22" s="146"/>
    </row>
    <row r="23" spans="1:11" ht="20.25" customHeight="1" thickBot="1">
      <c r="A23" s="773" t="s">
        <v>556</v>
      </c>
      <c r="B23" s="774"/>
      <c r="C23" s="774"/>
      <c r="D23" s="774"/>
      <c r="E23" s="775">
        <f>E22</f>
        <v>0</v>
      </c>
      <c r="F23" s="775"/>
    </row>
    <row r="24" spans="1:11" ht="20.25" customHeight="1" thickBot="1">
      <c r="A24" s="771" t="s">
        <v>555</v>
      </c>
      <c r="B24" s="772"/>
      <c r="C24" s="772"/>
      <c r="D24" s="772"/>
      <c r="E24" s="775">
        <f>H22</f>
        <v>0</v>
      </c>
      <c r="F24" s="775"/>
    </row>
    <row r="25" spans="1:11" ht="20.25" customHeight="1" thickBot="1">
      <c r="A25" s="771" t="s">
        <v>554</v>
      </c>
      <c r="B25" s="772"/>
      <c r="C25" s="772"/>
      <c r="D25" s="772"/>
      <c r="E25" s="775">
        <f>J22</f>
        <v>0</v>
      </c>
      <c r="F25" s="775"/>
      <c r="G25" s="142"/>
    </row>
    <row r="26" spans="1:11" s="161" customFormat="1" ht="20.25" customHeight="1" thickBot="1">
      <c r="A26" s="771" t="s">
        <v>553</v>
      </c>
      <c r="B26" s="772"/>
      <c r="C26" s="772"/>
      <c r="D26" s="772"/>
      <c r="E26" s="775">
        <f>K22</f>
        <v>0</v>
      </c>
      <c r="F26" s="775"/>
      <c r="G26" s="142"/>
    </row>
    <row r="27" spans="1:11" ht="15" hidden="1" customHeight="1" thickBot="1">
      <c r="B27" s="160"/>
      <c r="C27" s="157"/>
      <c r="D27" s="159"/>
      <c r="F27" s="158"/>
      <c r="G27" s="157"/>
    </row>
    <row r="28" spans="1:11" ht="18.75" customHeight="1">
      <c r="B28" s="144"/>
      <c r="C28" s="144"/>
      <c r="D28" s="144"/>
      <c r="F28" s="142"/>
      <c r="G28" s="142"/>
      <c r="H28" s="745"/>
      <c r="I28" s="745"/>
      <c r="J28" s="745"/>
    </row>
    <row r="29" spans="1:11" ht="15.75" customHeight="1">
      <c r="B29" s="144"/>
      <c r="C29" s="144"/>
      <c r="D29" s="144"/>
      <c r="F29" s="142"/>
      <c r="G29" s="142"/>
    </row>
    <row r="30" spans="1:11" ht="15" hidden="1" customHeight="1" thickBot="1">
      <c r="B30" s="160"/>
      <c r="C30" s="157"/>
      <c r="D30" s="159"/>
      <c r="F30" s="158"/>
      <c r="G30" s="157"/>
    </row>
    <row r="31" spans="1:11" ht="18.75">
      <c r="B31" s="144"/>
      <c r="C31" s="144"/>
      <c r="D31" s="144"/>
      <c r="F31" s="142"/>
      <c r="G31" s="142"/>
    </row>
    <row r="32" spans="1:11" ht="12" customHeight="1">
      <c r="B32" s="144"/>
      <c r="C32" s="144"/>
      <c r="D32" s="144"/>
      <c r="F32" s="142"/>
      <c r="G32" s="142"/>
    </row>
    <row r="33" spans="2:11" ht="15" hidden="1" customHeight="1" thickBot="1">
      <c r="B33" s="160"/>
      <c r="C33" s="157"/>
      <c r="D33" s="159"/>
      <c r="F33" s="158"/>
      <c r="G33" s="157"/>
    </row>
    <row r="34" spans="2:11" ht="18.75" customHeight="1">
      <c r="B34" s="144"/>
      <c r="C34" s="144"/>
      <c r="D34" s="144"/>
      <c r="F34" s="142"/>
      <c r="G34" s="142"/>
      <c r="I34" s="156"/>
      <c r="J34" s="156"/>
      <c r="K34" s="156"/>
    </row>
    <row r="35" spans="2:11" ht="15" customHeight="1">
      <c r="B35" s="144"/>
      <c r="C35" s="144"/>
      <c r="D35" s="144"/>
      <c r="F35" s="142"/>
      <c r="G35" s="142"/>
    </row>
  </sheetData>
  <mergeCells count="10">
    <mergeCell ref="A1:K1"/>
    <mergeCell ref="A25:D25"/>
    <mergeCell ref="A26:D26"/>
    <mergeCell ref="H28:J28"/>
    <mergeCell ref="A23:D23"/>
    <mergeCell ref="A24:D24"/>
    <mergeCell ref="E23:F23"/>
    <mergeCell ref="E24:F24"/>
    <mergeCell ref="E25:F25"/>
    <mergeCell ref="E26:F26"/>
  </mergeCells>
  <printOptions gridLines="1"/>
  <pageMargins left="0.7" right="0.7" top="0.75" bottom="0.75" header="0.3" footer="0.3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">
    <tabColor rgb="FFFFC000"/>
  </sheetPr>
  <dimension ref="A1:M302"/>
  <sheetViews>
    <sheetView rightToLeft="1" zoomScale="90" zoomScaleNormal="90" workbookViewId="0">
      <selection activeCell="O8" sqref="O8"/>
    </sheetView>
  </sheetViews>
  <sheetFormatPr defaultRowHeight="23.25"/>
  <cols>
    <col min="1" max="1" width="3" style="139" customWidth="1"/>
    <col min="2" max="2" width="15.75" style="140" customWidth="1"/>
    <col min="3" max="3" width="6.25" style="139" customWidth="1"/>
    <col min="4" max="4" width="11.25" style="138" customWidth="1"/>
    <col min="5" max="5" width="11.125" style="232" customWidth="1"/>
    <col min="6" max="6" width="9.25" style="138" customWidth="1"/>
    <col min="7" max="7" width="10.5" style="138" customWidth="1"/>
    <col min="8" max="8" width="7.375" style="232" customWidth="1"/>
    <col min="9" max="9" width="9.5" style="138" customWidth="1"/>
    <col min="10" max="10" width="8.625" style="138" customWidth="1"/>
    <col min="11" max="11" width="11.75" style="138" customWidth="1"/>
    <col min="12" max="16384" width="9" style="138"/>
  </cols>
  <sheetData>
    <row r="1" spans="1:13" ht="21.75" customHeight="1">
      <c r="A1" s="770" t="s">
        <v>720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</row>
    <row r="2" spans="1:13" s="152" customFormat="1" ht="23.25" customHeight="1">
      <c r="A2" s="155" t="s">
        <v>552</v>
      </c>
      <c r="B2" s="153" t="s">
        <v>543</v>
      </c>
      <c r="C2" s="153" t="s">
        <v>9</v>
      </c>
      <c r="D2" s="153" t="s">
        <v>542</v>
      </c>
      <c r="E2" s="330" t="s">
        <v>551</v>
      </c>
      <c r="F2" s="153" t="s">
        <v>3</v>
      </c>
      <c r="G2" s="153" t="s">
        <v>6</v>
      </c>
      <c r="H2" s="330" t="s">
        <v>550</v>
      </c>
      <c r="I2" s="153" t="s">
        <v>549</v>
      </c>
      <c r="J2" s="153" t="s">
        <v>548</v>
      </c>
      <c r="K2" s="153" t="s">
        <v>522</v>
      </c>
      <c r="L2" s="151"/>
      <c r="M2" s="151"/>
    </row>
    <row r="3" spans="1:13" s="150" customFormat="1" ht="14.25">
      <c r="A3" s="146"/>
      <c r="B3" s="146"/>
      <c r="C3" s="146"/>
      <c r="D3" s="149"/>
      <c r="E3" s="331"/>
      <c r="F3" s="146"/>
      <c r="G3" s="149"/>
      <c r="H3" s="331"/>
      <c r="I3" s="149"/>
      <c r="J3" s="146" t="str">
        <f t="shared" ref="J3:J19" si="0">IF(H3&gt;E3,H3-E3,"لاتوجد")</f>
        <v>لاتوجد</v>
      </c>
      <c r="K3" s="146" t="str">
        <f t="shared" ref="K3:K19" si="1">IF(H3&lt;E3,E3-H3,"لايوجد")</f>
        <v>لايوجد</v>
      </c>
      <c r="L3" s="151"/>
      <c r="M3" s="151"/>
    </row>
    <row r="4" spans="1:13" ht="18.75">
      <c r="A4" s="146"/>
      <c r="B4" s="146"/>
      <c r="C4" s="146"/>
      <c r="D4" s="149"/>
      <c r="E4" s="331"/>
      <c r="F4" s="146"/>
      <c r="G4" s="149"/>
      <c r="H4" s="331"/>
      <c r="I4" s="149"/>
      <c r="J4" s="146" t="str">
        <f t="shared" si="0"/>
        <v>لاتوجد</v>
      </c>
      <c r="K4" s="146" t="str">
        <f t="shared" si="1"/>
        <v>لايوجد</v>
      </c>
      <c r="L4" s="139"/>
      <c r="M4" s="139"/>
    </row>
    <row r="5" spans="1:13" ht="18.75">
      <c r="A5" s="146"/>
      <c r="B5" s="146"/>
      <c r="C5" s="146"/>
      <c r="D5" s="149"/>
      <c r="E5" s="331"/>
      <c r="F5" s="146"/>
      <c r="G5" s="149"/>
      <c r="H5" s="331"/>
      <c r="I5" s="149"/>
      <c r="J5" s="146" t="str">
        <f t="shared" si="0"/>
        <v>لاتوجد</v>
      </c>
      <c r="K5" s="146" t="str">
        <f t="shared" si="1"/>
        <v>لايوجد</v>
      </c>
      <c r="L5" s="139"/>
      <c r="M5" s="139"/>
    </row>
    <row r="6" spans="1:13" ht="18.75">
      <c r="A6" s="146"/>
      <c r="B6" s="146"/>
      <c r="C6" s="146"/>
      <c r="D6" s="149"/>
      <c r="E6" s="331"/>
      <c r="F6" s="146"/>
      <c r="G6" s="149"/>
      <c r="H6" s="331"/>
      <c r="I6" s="149"/>
      <c r="J6" s="146" t="str">
        <f t="shared" si="0"/>
        <v>لاتوجد</v>
      </c>
      <c r="K6" s="146" t="str">
        <f t="shared" si="1"/>
        <v>لايوجد</v>
      </c>
      <c r="L6" s="139"/>
      <c r="M6" s="139"/>
    </row>
    <row r="7" spans="1:13" ht="18.75">
      <c r="A7" s="146"/>
      <c r="B7" s="146"/>
      <c r="C7" s="146"/>
      <c r="D7" s="149"/>
      <c r="E7" s="331"/>
      <c r="F7" s="146"/>
      <c r="G7" s="149"/>
      <c r="H7" s="331"/>
      <c r="I7" s="149"/>
      <c r="J7" s="146" t="str">
        <f t="shared" si="0"/>
        <v>لاتوجد</v>
      </c>
      <c r="K7" s="146" t="str">
        <f t="shared" si="1"/>
        <v>لايوجد</v>
      </c>
      <c r="L7" s="139"/>
      <c r="M7" s="139"/>
    </row>
    <row r="8" spans="1:13" ht="18.75">
      <c r="A8" s="146"/>
      <c r="B8" s="146"/>
      <c r="C8" s="146"/>
      <c r="D8" s="149"/>
      <c r="E8" s="331"/>
      <c r="F8" s="146"/>
      <c r="G8" s="149"/>
      <c r="H8" s="331"/>
      <c r="I8" s="149"/>
      <c r="J8" s="146" t="str">
        <f t="shared" si="0"/>
        <v>لاتوجد</v>
      </c>
      <c r="K8" s="146" t="str">
        <f t="shared" si="1"/>
        <v>لايوجد</v>
      </c>
      <c r="L8" s="139"/>
      <c r="M8" s="139"/>
    </row>
    <row r="9" spans="1:13" ht="18.75">
      <c r="A9" s="146"/>
      <c r="B9" s="146"/>
      <c r="C9" s="146"/>
      <c r="D9" s="149"/>
      <c r="E9" s="331"/>
      <c r="F9" s="146"/>
      <c r="G9" s="149"/>
      <c r="H9" s="331"/>
      <c r="I9" s="149"/>
      <c r="J9" s="146" t="str">
        <f t="shared" si="0"/>
        <v>لاتوجد</v>
      </c>
      <c r="K9" s="146" t="str">
        <f t="shared" si="1"/>
        <v>لايوجد</v>
      </c>
      <c r="L9" s="139"/>
      <c r="M9" s="139"/>
    </row>
    <row r="10" spans="1:13" ht="18.75">
      <c r="A10" s="146"/>
      <c r="B10" s="146"/>
      <c r="C10" s="146"/>
      <c r="D10" s="149"/>
      <c r="E10" s="331"/>
      <c r="F10" s="146"/>
      <c r="G10" s="149"/>
      <c r="H10" s="331"/>
      <c r="I10" s="149"/>
      <c r="J10" s="146" t="str">
        <f t="shared" si="0"/>
        <v>لاتوجد</v>
      </c>
      <c r="K10" s="146" t="str">
        <f t="shared" si="1"/>
        <v>لايوجد</v>
      </c>
      <c r="L10" s="139"/>
      <c r="M10" s="139"/>
    </row>
    <row r="11" spans="1:13" ht="18.75">
      <c r="A11" s="146"/>
      <c r="B11" s="146"/>
      <c r="C11" s="146"/>
      <c r="D11" s="149"/>
      <c r="E11" s="331"/>
      <c r="F11" s="146"/>
      <c r="G11" s="149"/>
      <c r="H11" s="331"/>
      <c r="I11" s="149"/>
      <c r="J11" s="146" t="str">
        <f t="shared" si="0"/>
        <v>لاتوجد</v>
      </c>
      <c r="K11" s="146" t="str">
        <f t="shared" si="1"/>
        <v>لايوجد</v>
      </c>
      <c r="L11" s="139"/>
      <c r="M11" s="139"/>
    </row>
    <row r="12" spans="1:13" ht="18.75">
      <c r="A12" s="146"/>
      <c r="B12" s="146"/>
      <c r="C12" s="146"/>
      <c r="D12" s="149"/>
      <c r="E12" s="331"/>
      <c r="F12" s="146"/>
      <c r="G12" s="149"/>
      <c r="H12" s="331"/>
      <c r="I12" s="149"/>
      <c r="J12" s="146" t="str">
        <f t="shared" si="0"/>
        <v>لاتوجد</v>
      </c>
      <c r="K12" s="146" t="str">
        <f t="shared" si="1"/>
        <v>لايوجد</v>
      </c>
      <c r="L12" s="139"/>
      <c r="M12" s="139"/>
    </row>
    <row r="13" spans="1:13" ht="18.75">
      <c r="A13" s="146"/>
      <c r="B13" s="146"/>
      <c r="C13" s="146"/>
      <c r="D13" s="149"/>
      <c r="E13" s="331"/>
      <c r="F13" s="146"/>
      <c r="G13" s="149"/>
      <c r="H13" s="331"/>
      <c r="I13" s="149"/>
      <c r="J13" s="146" t="str">
        <f t="shared" si="0"/>
        <v>لاتوجد</v>
      </c>
      <c r="K13" s="146" t="str">
        <f t="shared" si="1"/>
        <v>لايوجد</v>
      </c>
      <c r="L13" s="139"/>
      <c r="M13" s="139"/>
    </row>
    <row r="14" spans="1:13" ht="18.75">
      <c r="A14" s="146"/>
      <c r="B14" s="146"/>
      <c r="C14" s="146"/>
      <c r="D14" s="149"/>
      <c r="E14" s="331"/>
      <c r="F14" s="146"/>
      <c r="G14" s="149"/>
      <c r="H14" s="331"/>
      <c r="I14" s="149"/>
      <c r="J14" s="146" t="str">
        <f t="shared" si="0"/>
        <v>لاتوجد</v>
      </c>
      <c r="K14" s="146" t="str">
        <f t="shared" si="1"/>
        <v>لايوجد</v>
      </c>
      <c r="L14" s="139"/>
      <c r="M14" s="139"/>
    </row>
    <row r="15" spans="1:13" ht="18.75">
      <c r="A15" s="146"/>
      <c r="B15" s="146"/>
      <c r="C15" s="146"/>
      <c r="D15" s="149"/>
      <c r="E15" s="331"/>
      <c r="F15" s="146"/>
      <c r="G15" s="149"/>
      <c r="H15" s="331"/>
      <c r="I15" s="149"/>
      <c r="J15" s="146" t="str">
        <f t="shared" si="0"/>
        <v>لاتوجد</v>
      </c>
      <c r="K15" s="146" t="str">
        <f t="shared" si="1"/>
        <v>لايوجد</v>
      </c>
      <c r="L15" s="139"/>
      <c r="M15" s="139"/>
    </row>
    <row r="16" spans="1:13" ht="18.75">
      <c r="A16" s="146"/>
      <c r="B16" s="146"/>
      <c r="C16" s="146"/>
      <c r="D16" s="149"/>
      <c r="E16" s="331"/>
      <c r="F16" s="146"/>
      <c r="G16" s="149"/>
      <c r="H16" s="331"/>
      <c r="I16" s="149"/>
      <c r="J16" s="146" t="str">
        <f t="shared" si="0"/>
        <v>لاتوجد</v>
      </c>
      <c r="K16" s="146" t="str">
        <f t="shared" si="1"/>
        <v>لايوجد</v>
      </c>
      <c r="L16" s="139"/>
      <c r="M16" s="139"/>
    </row>
    <row r="17" spans="1:13" ht="18.75">
      <c r="A17" s="146"/>
      <c r="B17" s="146"/>
      <c r="C17" s="146"/>
      <c r="D17" s="149"/>
      <c r="E17" s="331"/>
      <c r="F17" s="146"/>
      <c r="G17" s="149"/>
      <c r="H17" s="331"/>
      <c r="I17" s="149"/>
      <c r="J17" s="146" t="str">
        <f t="shared" si="0"/>
        <v>لاتوجد</v>
      </c>
      <c r="K17" s="146" t="str">
        <f t="shared" si="1"/>
        <v>لايوجد</v>
      </c>
      <c r="L17" s="139"/>
      <c r="M17" s="139"/>
    </row>
    <row r="18" spans="1:13" ht="18.75">
      <c r="A18" s="146"/>
      <c r="B18" s="146"/>
      <c r="C18" s="146"/>
      <c r="D18" s="149"/>
      <c r="E18" s="331"/>
      <c r="F18" s="146"/>
      <c r="G18" s="149"/>
      <c r="H18" s="331"/>
      <c r="I18" s="149"/>
      <c r="J18" s="146" t="str">
        <f t="shared" si="0"/>
        <v>لاتوجد</v>
      </c>
      <c r="K18" s="146" t="str">
        <f t="shared" si="1"/>
        <v>لايوجد</v>
      </c>
      <c r="L18" s="139"/>
      <c r="M18" s="139"/>
    </row>
    <row r="19" spans="1:13" ht="18.75">
      <c r="A19" s="146"/>
      <c r="B19" s="146"/>
      <c r="C19" s="146"/>
      <c r="D19" s="149"/>
      <c r="E19" s="331"/>
      <c r="F19" s="146"/>
      <c r="G19" s="149"/>
      <c r="H19" s="331"/>
      <c r="I19" s="149"/>
      <c r="J19" s="146" t="str">
        <f t="shared" si="0"/>
        <v>لاتوجد</v>
      </c>
      <c r="K19" s="146" t="str">
        <f t="shared" si="1"/>
        <v>لايوجد</v>
      </c>
      <c r="L19" s="139"/>
      <c r="M19" s="139"/>
    </row>
    <row r="20" spans="1:13" ht="18.75" customHeight="1" thickBot="1">
      <c r="A20" s="148">
        <f>COUNT(A3:A19)</f>
        <v>0</v>
      </c>
      <c r="B20" s="147"/>
      <c r="C20" s="147"/>
      <c r="D20" s="147"/>
      <c r="E20" s="333">
        <f>SUM(E3:E19)</f>
        <v>0</v>
      </c>
      <c r="F20" s="146"/>
      <c r="G20" s="146"/>
      <c r="H20" s="331">
        <f>SUM(H3:H19)</f>
        <v>0</v>
      </c>
      <c r="I20" s="146"/>
      <c r="J20" s="146">
        <f>SUM(J3:J19)</f>
        <v>0</v>
      </c>
      <c r="K20" s="146">
        <f>SUM(K3:K19)</f>
        <v>0</v>
      </c>
      <c r="L20" s="139"/>
      <c r="M20" s="139"/>
    </row>
    <row r="21" spans="1:13" ht="20.25" customHeight="1" thickBot="1">
      <c r="A21" s="777" t="s">
        <v>547</v>
      </c>
      <c r="B21" s="778"/>
      <c r="C21" s="778"/>
      <c r="D21" s="775">
        <f>E20</f>
        <v>0</v>
      </c>
      <c r="E21" s="775"/>
      <c r="F21" s="139"/>
      <c r="G21" s="139"/>
      <c r="H21" s="332"/>
      <c r="I21" s="139"/>
      <c r="J21" s="139"/>
      <c r="K21" s="139"/>
      <c r="L21" s="139"/>
      <c r="M21" s="139"/>
    </row>
    <row r="22" spans="1:13" ht="20.25" customHeight="1" thickBot="1">
      <c r="A22" s="777" t="s">
        <v>546</v>
      </c>
      <c r="B22" s="778"/>
      <c r="C22" s="778"/>
      <c r="D22" s="775">
        <f>H20</f>
        <v>0</v>
      </c>
      <c r="E22" s="775"/>
      <c r="F22" s="139"/>
      <c r="G22" s="139"/>
      <c r="H22" s="332"/>
      <c r="I22" s="139"/>
      <c r="J22" s="139"/>
      <c r="K22" s="139"/>
      <c r="L22" s="139"/>
      <c r="M22" s="139"/>
    </row>
    <row r="23" spans="1:13" ht="20.25" customHeight="1" thickBot="1">
      <c r="A23" s="777" t="s">
        <v>545</v>
      </c>
      <c r="B23" s="779"/>
      <c r="C23" s="779"/>
      <c r="D23" s="775">
        <f>J20</f>
        <v>0</v>
      </c>
      <c r="E23" s="775"/>
      <c r="F23" s="142"/>
      <c r="G23" s="142"/>
      <c r="H23" s="332"/>
      <c r="I23" s="139"/>
      <c r="J23" s="139"/>
      <c r="K23" s="139"/>
      <c r="L23" s="139"/>
      <c r="M23" s="139"/>
    </row>
    <row r="24" spans="1:13" ht="20.25" customHeight="1" thickBot="1">
      <c r="A24" s="777" t="s">
        <v>544</v>
      </c>
      <c r="B24" s="778"/>
      <c r="C24" s="778"/>
      <c r="D24" s="775">
        <f>K20</f>
        <v>0</v>
      </c>
      <c r="E24" s="775"/>
      <c r="F24" s="142"/>
      <c r="G24" s="142"/>
      <c r="H24" s="332"/>
      <c r="I24" s="139"/>
      <c r="J24" s="139"/>
      <c r="K24" s="139"/>
      <c r="L24" s="139"/>
      <c r="M24" s="139"/>
    </row>
    <row r="25" spans="1:13" ht="18.75" customHeight="1">
      <c r="A25" s="141"/>
      <c r="B25" s="138"/>
      <c r="C25" s="138"/>
      <c r="H25" s="332"/>
      <c r="I25" s="139"/>
      <c r="J25" s="139"/>
      <c r="K25" s="139"/>
      <c r="L25" s="139"/>
      <c r="M25" s="139"/>
    </row>
    <row r="26" spans="1:13" ht="15" customHeight="1">
      <c r="A26" s="141"/>
      <c r="B26" s="144"/>
      <c r="C26" s="143"/>
      <c r="D26" s="143"/>
      <c r="F26" s="142"/>
      <c r="G26" s="142"/>
      <c r="H26" s="332"/>
      <c r="I26" s="745"/>
      <c r="J26" s="745"/>
      <c r="K26" s="745"/>
      <c r="L26" s="139"/>
      <c r="M26" s="139"/>
    </row>
    <row r="27" spans="1:13" ht="15" customHeight="1">
      <c r="A27" s="141"/>
      <c r="B27" s="143"/>
      <c r="C27" s="143"/>
      <c r="D27" s="143"/>
      <c r="F27" s="142"/>
      <c r="G27" s="142"/>
      <c r="H27" s="332"/>
      <c r="I27" s="139"/>
      <c r="J27" s="139"/>
      <c r="K27" s="139"/>
      <c r="L27" s="139"/>
      <c r="M27" s="139"/>
    </row>
    <row r="28" spans="1:13" ht="3" hidden="1" customHeight="1" thickBot="1">
      <c r="A28" s="141"/>
      <c r="B28" s="138"/>
      <c r="C28" s="138"/>
      <c r="H28" s="332"/>
      <c r="I28" s="139"/>
      <c r="J28" s="139"/>
      <c r="K28" s="139"/>
      <c r="L28" s="139"/>
      <c r="M28" s="139"/>
    </row>
    <row r="29" spans="1:13" ht="15" customHeight="1">
      <c r="A29" s="141"/>
      <c r="B29" s="144"/>
      <c r="C29" s="143"/>
      <c r="D29" s="143"/>
      <c r="F29" s="142"/>
      <c r="G29" s="142"/>
      <c r="H29" s="332"/>
      <c r="I29" s="139"/>
      <c r="J29" s="139"/>
      <c r="K29" s="139"/>
      <c r="L29" s="139"/>
      <c r="M29" s="139"/>
    </row>
    <row r="30" spans="1:13" ht="15" customHeight="1">
      <c r="A30" s="141"/>
      <c r="B30" s="143"/>
      <c r="C30" s="143"/>
      <c r="D30" s="143"/>
      <c r="F30" s="142"/>
      <c r="G30" s="142"/>
      <c r="H30" s="332"/>
      <c r="I30" s="139"/>
      <c r="J30" s="139"/>
      <c r="K30" s="139"/>
      <c r="L30" s="139"/>
      <c r="M30" s="139"/>
    </row>
    <row r="31" spans="1:13" ht="18.75" hidden="1">
      <c r="A31" s="141"/>
      <c r="B31" s="138"/>
      <c r="C31" s="138"/>
      <c r="H31" s="332"/>
      <c r="I31" s="139"/>
      <c r="J31" s="139"/>
      <c r="K31" s="139"/>
      <c r="L31" s="139"/>
      <c r="M31" s="139"/>
    </row>
    <row r="32" spans="1:13" ht="15" customHeight="1">
      <c r="A32" s="141"/>
      <c r="B32" s="144"/>
      <c r="C32" s="143"/>
      <c r="D32" s="143"/>
      <c r="F32" s="142"/>
      <c r="G32" s="142"/>
      <c r="H32" s="332"/>
      <c r="I32" s="776"/>
      <c r="J32" s="776"/>
      <c r="K32" s="776"/>
      <c r="L32" s="139"/>
      <c r="M32" s="139"/>
    </row>
    <row r="33" spans="1:13" ht="15" customHeight="1">
      <c r="A33" s="141"/>
      <c r="B33" s="143"/>
      <c r="C33" s="143"/>
      <c r="D33" s="143"/>
      <c r="F33" s="142"/>
      <c r="G33" s="142"/>
      <c r="H33" s="332"/>
      <c r="I33" s="139"/>
      <c r="J33" s="139"/>
      <c r="K33" s="139"/>
      <c r="L33" s="139"/>
      <c r="M33" s="139"/>
    </row>
    <row r="34" spans="1:13" ht="18.75">
      <c r="A34" s="141"/>
      <c r="B34" s="138"/>
      <c r="C34" s="138"/>
      <c r="H34" s="332"/>
      <c r="I34" s="139"/>
      <c r="J34" s="139"/>
      <c r="K34" s="139"/>
      <c r="L34" s="139"/>
      <c r="M34" s="139"/>
    </row>
    <row r="35" spans="1:13" ht="18.75">
      <c r="A35" s="141"/>
      <c r="B35" s="138"/>
      <c r="C35" s="138"/>
      <c r="L35" s="139"/>
      <c r="M35" s="139"/>
    </row>
    <row r="36" spans="1:13" ht="18.75">
      <c r="A36" s="141"/>
      <c r="B36" s="138"/>
      <c r="C36" s="138"/>
      <c r="L36" s="139"/>
      <c r="M36" s="139"/>
    </row>
    <row r="37" spans="1:13" ht="18.75">
      <c r="A37" s="141"/>
      <c r="B37" s="138"/>
      <c r="C37" s="138"/>
      <c r="L37" s="139"/>
      <c r="M37" s="139"/>
    </row>
    <row r="38" spans="1:13">
      <c r="D38" s="139"/>
      <c r="E38" s="332"/>
      <c r="F38" s="139"/>
      <c r="G38" s="139"/>
      <c r="H38" s="332"/>
      <c r="I38" s="139"/>
      <c r="J38" s="139"/>
      <c r="K38" s="139"/>
      <c r="L38" s="139"/>
      <c r="M38" s="139"/>
    </row>
    <row r="39" spans="1:13">
      <c r="D39" s="139"/>
      <c r="E39" s="332"/>
      <c r="F39" s="139"/>
      <c r="G39" s="139"/>
      <c r="H39" s="332"/>
      <c r="I39" s="139"/>
      <c r="J39" s="139"/>
      <c r="K39" s="139"/>
      <c r="L39" s="139"/>
      <c r="M39" s="139"/>
    </row>
    <row r="40" spans="1:13">
      <c r="D40" s="139"/>
      <c r="E40" s="332"/>
      <c r="F40" s="139"/>
      <c r="G40" s="139"/>
      <c r="H40" s="332"/>
      <c r="I40" s="139"/>
      <c r="J40" s="139"/>
      <c r="K40" s="139"/>
      <c r="L40" s="139"/>
      <c r="M40" s="139"/>
    </row>
    <row r="41" spans="1:13">
      <c r="D41" s="139"/>
      <c r="E41" s="332"/>
      <c r="F41" s="139"/>
      <c r="G41" s="139"/>
      <c r="H41" s="332"/>
      <c r="I41" s="139"/>
      <c r="J41" s="139"/>
      <c r="K41" s="139"/>
      <c r="L41" s="139"/>
      <c r="M41" s="139"/>
    </row>
    <row r="42" spans="1:13">
      <c r="D42" s="139"/>
      <c r="E42" s="332"/>
      <c r="F42" s="139"/>
      <c r="G42" s="139"/>
      <c r="H42" s="332"/>
      <c r="I42" s="139"/>
      <c r="J42" s="139"/>
      <c r="K42" s="139"/>
      <c r="L42" s="139"/>
      <c r="M42" s="139"/>
    </row>
    <row r="43" spans="1:13">
      <c r="D43" s="139"/>
      <c r="E43" s="332"/>
      <c r="F43" s="139"/>
      <c r="G43" s="139"/>
      <c r="H43" s="332"/>
      <c r="I43" s="139"/>
      <c r="J43" s="139"/>
      <c r="K43" s="139"/>
      <c r="L43" s="139"/>
      <c r="M43" s="139"/>
    </row>
    <row r="44" spans="1:13">
      <c r="D44" s="139"/>
      <c r="E44" s="332"/>
      <c r="F44" s="139"/>
      <c r="G44" s="139"/>
      <c r="H44" s="332"/>
      <c r="I44" s="139"/>
      <c r="J44" s="139"/>
      <c r="K44" s="139"/>
      <c r="L44" s="139"/>
      <c r="M44" s="139"/>
    </row>
    <row r="45" spans="1:13">
      <c r="D45" s="139"/>
      <c r="E45" s="332"/>
      <c r="F45" s="139"/>
      <c r="G45" s="139"/>
      <c r="H45" s="332"/>
      <c r="I45" s="139"/>
      <c r="J45" s="139"/>
      <c r="K45" s="139"/>
      <c r="L45" s="139"/>
      <c r="M45" s="139"/>
    </row>
    <row r="46" spans="1:13">
      <c r="D46" s="139"/>
      <c r="E46" s="332"/>
      <c r="F46" s="139"/>
      <c r="G46" s="139"/>
      <c r="H46" s="332"/>
      <c r="I46" s="139"/>
      <c r="J46" s="139"/>
      <c r="K46" s="139"/>
      <c r="L46" s="139"/>
      <c r="M46" s="139"/>
    </row>
    <row r="47" spans="1:13">
      <c r="D47" s="139"/>
      <c r="E47" s="332"/>
      <c r="F47" s="139"/>
      <c r="G47" s="139"/>
      <c r="H47" s="332"/>
      <c r="I47" s="139"/>
      <c r="J47" s="139"/>
      <c r="K47" s="139"/>
      <c r="L47" s="139"/>
      <c r="M47" s="139"/>
    </row>
    <row r="48" spans="1:13">
      <c r="D48" s="139"/>
      <c r="E48" s="332"/>
      <c r="F48" s="139"/>
      <c r="G48" s="139"/>
      <c r="H48" s="332"/>
      <c r="I48" s="139"/>
      <c r="J48" s="139"/>
      <c r="K48" s="139"/>
      <c r="L48" s="139"/>
      <c r="M48" s="139"/>
    </row>
    <row r="49" spans="4:13">
      <c r="D49" s="139"/>
      <c r="E49" s="332"/>
      <c r="F49" s="139"/>
      <c r="G49" s="139"/>
      <c r="H49" s="332"/>
      <c r="I49" s="139"/>
      <c r="J49" s="139"/>
      <c r="K49" s="139"/>
      <c r="L49" s="139"/>
      <c r="M49" s="139"/>
    </row>
    <row r="50" spans="4:13">
      <c r="D50" s="139"/>
      <c r="E50" s="332"/>
      <c r="F50" s="139"/>
      <c r="G50" s="139"/>
      <c r="H50" s="332"/>
      <c r="I50" s="139"/>
      <c r="J50" s="139"/>
      <c r="K50" s="139"/>
      <c r="L50" s="139"/>
      <c r="M50" s="139"/>
    </row>
    <row r="51" spans="4:13">
      <c r="D51" s="139"/>
      <c r="E51" s="332"/>
      <c r="F51" s="139"/>
      <c r="G51" s="139"/>
      <c r="H51" s="332"/>
      <c r="I51" s="139"/>
      <c r="J51" s="139"/>
      <c r="K51" s="139"/>
      <c r="L51" s="139"/>
      <c r="M51" s="139"/>
    </row>
    <row r="52" spans="4:13">
      <c r="D52" s="139"/>
      <c r="E52" s="332"/>
      <c r="F52" s="139"/>
      <c r="G52" s="139"/>
      <c r="H52" s="332"/>
      <c r="I52" s="139"/>
      <c r="J52" s="139"/>
      <c r="K52" s="139"/>
      <c r="L52" s="139"/>
      <c r="M52" s="139"/>
    </row>
    <row r="53" spans="4:13">
      <c r="D53" s="139"/>
      <c r="E53" s="332"/>
      <c r="F53" s="139"/>
      <c r="G53" s="139"/>
      <c r="H53" s="332"/>
      <c r="I53" s="139"/>
      <c r="J53" s="139"/>
      <c r="K53" s="139"/>
      <c r="L53" s="139"/>
      <c r="M53" s="139"/>
    </row>
    <row r="54" spans="4:13">
      <c r="D54" s="139"/>
      <c r="E54" s="332"/>
      <c r="F54" s="139"/>
      <c r="G54" s="139"/>
      <c r="H54" s="332"/>
      <c r="I54" s="139"/>
      <c r="J54" s="139"/>
      <c r="K54" s="139"/>
      <c r="L54" s="139"/>
      <c r="M54" s="139"/>
    </row>
    <row r="55" spans="4:13">
      <c r="D55" s="139"/>
      <c r="E55" s="332"/>
      <c r="F55" s="139"/>
      <c r="G55" s="139"/>
      <c r="H55" s="332"/>
      <c r="I55" s="139"/>
      <c r="J55" s="139"/>
      <c r="K55" s="139"/>
      <c r="L55" s="139"/>
      <c r="M55" s="139"/>
    </row>
    <row r="56" spans="4:13">
      <c r="D56" s="139"/>
      <c r="E56" s="332"/>
      <c r="F56" s="139"/>
      <c r="G56" s="139"/>
      <c r="H56" s="332"/>
      <c r="I56" s="139"/>
      <c r="J56" s="139"/>
      <c r="K56" s="139"/>
      <c r="L56" s="139"/>
      <c r="M56" s="139"/>
    </row>
    <row r="57" spans="4:13">
      <c r="D57" s="139"/>
      <c r="E57" s="332"/>
      <c r="F57" s="139"/>
      <c r="G57" s="139"/>
      <c r="H57" s="332"/>
      <c r="I57" s="139"/>
      <c r="J57" s="139"/>
      <c r="K57" s="139"/>
      <c r="L57" s="139"/>
      <c r="M57" s="139"/>
    </row>
    <row r="58" spans="4:13">
      <c r="D58" s="139"/>
      <c r="E58" s="332"/>
      <c r="F58" s="139"/>
      <c r="G58" s="139"/>
      <c r="H58" s="332"/>
      <c r="I58" s="139"/>
      <c r="J58" s="139"/>
      <c r="K58" s="139"/>
      <c r="L58" s="139"/>
      <c r="M58" s="139"/>
    </row>
    <row r="59" spans="4:13">
      <c r="D59" s="139"/>
      <c r="E59" s="332"/>
      <c r="F59" s="139"/>
      <c r="G59" s="139"/>
      <c r="H59" s="332"/>
      <c r="I59" s="139"/>
      <c r="J59" s="139"/>
      <c r="K59" s="139"/>
      <c r="L59" s="139"/>
      <c r="M59" s="139"/>
    </row>
    <row r="60" spans="4:13">
      <c r="D60" s="139"/>
      <c r="E60" s="332"/>
      <c r="F60" s="139"/>
      <c r="G60" s="139"/>
      <c r="H60" s="332"/>
      <c r="I60" s="139"/>
      <c r="J60" s="139"/>
      <c r="K60" s="139"/>
      <c r="L60" s="139"/>
      <c r="M60" s="139"/>
    </row>
    <row r="61" spans="4:13">
      <c r="D61" s="139"/>
      <c r="E61" s="332"/>
      <c r="F61" s="139"/>
      <c r="G61" s="139"/>
      <c r="H61" s="332"/>
      <c r="I61" s="139"/>
      <c r="J61" s="139"/>
      <c r="K61" s="139"/>
      <c r="L61" s="139"/>
      <c r="M61" s="139"/>
    </row>
    <row r="62" spans="4:13">
      <c r="D62" s="139"/>
      <c r="E62" s="332"/>
      <c r="F62" s="139"/>
      <c r="G62" s="139"/>
      <c r="H62" s="332"/>
      <c r="I62" s="139"/>
      <c r="J62" s="139"/>
      <c r="K62" s="139"/>
      <c r="L62" s="139"/>
      <c r="M62" s="139"/>
    </row>
    <row r="63" spans="4:13">
      <c r="D63" s="139"/>
      <c r="E63" s="332"/>
      <c r="F63" s="139"/>
      <c r="G63" s="139"/>
      <c r="H63" s="332"/>
      <c r="I63" s="139"/>
      <c r="J63" s="139"/>
      <c r="K63" s="139"/>
      <c r="L63" s="139"/>
      <c r="M63" s="139"/>
    </row>
    <row r="64" spans="4:13">
      <c r="D64" s="139"/>
      <c r="E64" s="332"/>
      <c r="F64" s="139"/>
      <c r="G64" s="139"/>
      <c r="H64" s="332"/>
      <c r="I64" s="139"/>
      <c r="J64" s="139"/>
      <c r="K64" s="139"/>
      <c r="L64" s="139"/>
      <c r="M64" s="139"/>
    </row>
    <row r="65" spans="4:13">
      <c r="D65" s="139"/>
      <c r="E65" s="332"/>
      <c r="F65" s="139"/>
      <c r="G65" s="139"/>
      <c r="H65" s="332"/>
      <c r="I65" s="139"/>
      <c r="J65" s="139"/>
      <c r="K65" s="139"/>
      <c r="L65" s="139"/>
      <c r="M65" s="139"/>
    </row>
    <row r="66" spans="4:13">
      <c r="D66" s="139"/>
      <c r="E66" s="332"/>
      <c r="F66" s="139"/>
      <c r="G66" s="139"/>
      <c r="H66" s="332"/>
      <c r="I66" s="139"/>
      <c r="J66" s="139"/>
      <c r="K66" s="139"/>
      <c r="L66" s="139"/>
      <c r="M66" s="139"/>
    </row>
    <row r="67" spans="4:13">
      <c r="D67" s="139"/>
      <c r="E67" s="332"/>
      <c r="F67" s="139"/>
      <c r="G67" s="139"/>
      <c r="H67" s="332"/>
      <c r="I67" s="139"/>
      <c r="J67" s="139"/>
      <c r="K67" s="139"/>
      <c r="L67" s="139"/>
      <c r="M67" s="139"/>
    </row>
    <row r="68" spans="4:13">
      <c r="D68" s="139"/>
      <c r="E68" s="332"/>
      <c r="F68" s="139"/>
      <c r="G68" s="139"/>
      <c r="H68" s="332"/>
      <c r="I68" s="139"/>
      <c r="J68" s="139"/>
      <c r="K68" s="139"/>
      <c r="L68" s="139"/>
      <c r="M68" s="139"/>
    </row>
    <row r="69" spans="4:13">
      <c r="D69" s="139"/>
      <c r="E69" s="332"/>
      <c r="F69" s="139"/>
      <c r="G69" s="139"/>
      <c r="H69" s="332"/>
      <c r="I69" s="139"/>
      <c r="J69" s="139"/>
      <c r="K69" s="139"/>
      <c r="L69" s="139"/>
      <c r="M69" s="139"/>
    </row>
    <row r="70" spans="4:13">
      <c r="D70" s="139"/>
      <c r="E70" s="332"/>
      <c r="F70" s="139"/>
      <c r="G70" s="139"/>
      <c r="H70" s="332"/>
      <c r="I70" s="139"/>
      <c r="J70" s="139"/>
      <c r="K70" s="139"/>
      <c r="L70" s="139"/>
      <c r="M70" s="139"/>
    </row>
    <row r="71" spans="4:13">
      <c r="D71" s="139"/>
      <c r="E71" s="332"/>
      <c r="F71" s="139"/>
      <c r="G71" s="139"/>
      <c r="H71" s="332"/>
      <c r="I71" s="139"/>
      <c r="J71" s="139"/>
      <c r="K71" s="139"/>
      <c r="L71" s="139"/>
      <c r="M71" s="139"/>
    </row>
    <row r="72" spans="4:13">
      <c r="D72" s="139"/>
      <c r="E72" s="332"/>
      <c r="F72" s="139"/>
      <c r="G72" s="139"/>
      <c r="H72" s="332"/>
      <c r="I72" s="139"/>
      <c r="J72" s="139"/>
      <c r="K72" s="139"/>
      <c r="L72" s="139"/>
      <c r="M72" s="139"/>
    </row>
    <row r="73" spans="4:13">
      <c r="D73" s="139"/>
      <c r="E73" s="332"/>
      <c r="F73" s="139"/>
      <c r="G73" s="139"/>
      <c r="H73" s="332"/>
      <c r="I73" s="139"/>
      <c r="J73" s="139"/>
      <c r="K73" s="139"/>
      <c r="L73" s="139"/>
      <c r="M73" s="139"/>
    </row>
    <row r="74" spans="4:13">
      <c r="D74" s="139"/>
      <c r="E74" s="332"/>
      <c r="F74" s="139"/>
      <c r="G74" s="139"/>
      <c r="H74" s="332"/>
      <c r="I74" s="139"/>
      <c r="J74" s="139"/>
      <c r="K74" s="139"/>
      <c r="L74" s="139"/>
      <c r="M74" s="139"/>
    </row>
    <row r="75" spans="4:13">
      <c r="D75" s="139"/>
      <c r="E75" s="332"/>
      <c r="F75" s="139"/>
      <c r="G75" s="139"/>
      <c r="H75" s="332"/>
      <c r="I75" s="139"/>
      <c r="J75" s="139"/>
      <c r="K75" s="139"/>
      <c r="L75" s="139"/>
      <c r="M75" s="139"/>
    </row>
    <row r="76" spans="4:13">
      <c r="D76" s="139"/>
      <c r="E76" s="332"/>
      <c r="F76" s="139"/>
      <c r="G76" s="139"/>
      <c r="H76" s="332"/>
      <c r="I76" s="139"/>
      <c r="J76" s="139"/>
      <c r="K76" s="139"/>
      <c r="L76" s="139"/>
      <c r="M76" s="139"/>
    </row>
    <row r="77" spans="4:13">
      <c r="D77" s="139"/>
      <c r="E77" s="332"/>
      <c r="F77" s="139"/>
      <c r="G77" s="139"/>
      <c r="H77" s="332"/>
      <c r="I77" s="139"/>
      <c r="J77" s="139"/>
      <c r="K77" s="139"/>
      <c r="L77" s="139"/>
      <c r="M77" s="139"/>
    </row>
    <row r="78" spans="4:13">
      <c r="D78" s="139"/>
      <c r="E78" s="332"/>
      <c r="F78" s="139"/>
      <c r="G78" s="139"/>
      <c r="H78" s="332"/>
      <c r="I78" s="139"/>
      <c r="J78" s="139"/>
      <c r="K78" s="139"/>
      <c r="L78" s="139"/>
      <c r="M78" s="139"/>
    </row>
    <row r="79" spans="4:13">
      <c r="D79" s="139"/>
      <c r="E79" s="332"/>
      <c r="F79" s="139"/>
      <c r="G79" s="139"/>
      <c r="H79" s="332"/>
      <c r="I79" s="139"/>
      <c r="J79" s="139"/>
      <c r="K79" s="139"/>
      <c r="L79" s="139"/>
      <c r="M79" s="139"/>
    </row>
    <row r="80" spans="4:13">
      <c r="D80" s="139"/>
      <c r="E80" s="332"/>
      <c r="F80" s="139"/>
      <c r="G80" s="139"/>
      <c r="H80" s="332"/>
      <c r="I80" s="139"/>
      <c r="J80" s="139"/>
      <c r="K80" s="139"/>
      <c r="L80" s="139"/>
      <c r="M80" s="139"/>
    </row>
    <row r="81" spans="4:13">
      <c r="D81" s="139"/>
      <c r="E81" s="332"/>
      <c r="F81" s="139"/>
      <c r="G81" s="139"/>
      <c r="H81" s="332"/>
      <c r="I81" s="139"/>
      <c r="J81" s="139"/>
      <c r="K81" s="139"/>
      <c r="L81" s="139"/>
      <c r="M81" s="139"/>
    </row>
    <row r="82" spans="4:13">
      <c r="D82" s="139"/>
      <c r="E82" s="332"/>
      <c r="F82" s="139"/>
      <c r="G82" s="139"/>
      <c r="H82" s="332"/>
      <c r="I82" s="139"/>
      <c r="J82" s="139"/>
      <c r="K82" s="139"/>
      <c r="L82" s="139"/>
      <c r="M82" s="139"/>
    </row>
    <row r="83" spans="4:13">
      <c r="D83" s="139"/>
      <c r="E83" s="332"/>
      <c r="F83" s="139"/>
      <c r="G83" s="139"/>
      <c r="H83" s="332"/>
      <c r="I83" s="139"/>
      <c r="J83" s="139"/>
      <c r="K83" s="139"/>
      <c r="L83" s="139"/>
      <c r="M83" s="139"/>
    </row>
    <row r="84" spans="4:13">
      <c r="D84" s="139"/>
      <c r="E84" s="332"/>
      <c r="F84" s="139"/>
      <c r="G84" s="139"/>
      <c r="H84" s="332"/>
      <c r="I84" s="139"/>
      <c r="J84" s="139"/>
      <c r="K84" s="139"/>
      <c r="L84" s="139"/>
      <c r="M84" s="139"/>
    </row>
    <row r="85" spans="4:13">
      <c r="D85" s="139"/>
      <c r="E85" s="332"/>
      <c r="F85" s="139"/>
      <c r="G85" s="139"/>
      <c r="H85" s="332"/>
      <c r="I85" s="139"/>
      <c r="J85" s="139"/>
      <c r="K85" s="139"/>
      <c r="L85" s="139"/>
      <c r="M85" s="139"/>
    </row>
    <row r="86" spans="4:13">
      <c r="D86" s="139"/>
      <c r="E86" s="332"/>
      <c r="F86" s="139"/>
      <c r="G86" s="139"/>
      <c r="H86" s="332"/>
      <c r="I86" s="139"/>
      <c r="J86" s="139"/>
      <c r="K86" s="139"/>
      <c r="L86" s="139"/>
      <c r="M86" s="139"/>
    </row>
    <row r="87" spans="4:13">
      <c r="D87" s="139"/>
      <c r="E87" s="332"/>
      <c r="F87" s="139"/>
      <c r="G87" s="139"/>
      <c r="H87" s="332"/>
      <c r="I87" s="139"/>
      <c r="J87" s="139"/>
      <c r="K87" s="139"/>
      <c r="L87" s="139"/>
      <c r="M87" s="139"/>
    </row>
    <row r="88" spans="4:13">
      <c r="D88" s="139"/>
      <c r="E88" s="332"/>
      <c r="F88" s="139"/>
      <c r="G88" s="139"/>
      <c r="H88" s="332"/>
      <c r="I88" s="139"/>
      <c r="J88" s="139"/>
      <c r="K88" s="139"/>
      <c r="L88" s="139"/>
      <c r="M88" s="139"/>
    </row>
    <row r="89" spans="4:13">
      <c r="D89" s="139"/>
      <c r="E89" s="332"/>
      <c r="F89" s="139"/>
      <c r="G89" s="139"/>
      <c r="H89" s="332"/>
      <c r="I89" s="139"/>
      <c r="J89" s="139"/>
      <c r="K89" s="139"/>
      <c r="L89" s="139"/>
      <c r="M89" s="139"/>
    </row>
    <row r="90" spans="4:13">
      <c r="D90" s="139"/>
      <c r="E90" s="332"/>
      <c r="F90" s="139"/>
      <c r="G90" s="139"/>
      <c r="H90" s="332"/>
      <c r="I90" s="139"/>
      <c r="J90" s="139"/>
      <c r="K90" s="139"/>
      <c r="L90" s="139"/>
      <c r="M90" s="139"/>
    </row>
    <row r="91" spans="4:13">
      <c r="D91" s="139"/>
      <c r="E91" s="332"/>
      <c r="F91" s="139"/>
      <c r="G91" s="139"/>
      <c r="H91" s="332"/>
      <c r="I91" s="139"/>
      <c r="J91" s="139"/>
      <c r="K91" s="139"/>
      <c r="L91" s="139"/>
      <c r="M91" s="139"/>
    </row>
    <row r="92" spans="4:13">
      <c r="D92" s="139"/>
      <c r="E92" s="332"/>
      <c r="F92" s="139"/>
      <c r="G92" s="139"/>
      <c r="H92" s="332"/>
      <c r="I92" s="139"/>
      <c r="J92" s="139"/>
      <c r="K92" s="139"/>
      <c r="L92" s="139"/>
      <c r="M92" s="139"/>
    </row>
    <row r="93" spans="4:13">
      <c r="D93" s="139"/>
      <c r="E93" s="332"/>
      <c r="F93" s="139"/>
      <c r="G93" s="139"/>
      <c r="H93" s="332"/>
      <c r="I93" s="139"/>
      <c r="J93" s="139"/>
      <c r="K93" s="139"/>
      <c r="L93" s="139"/>
      <c r="M93" s="139"/>
    </row>
    <row r="94" spans="4:13">
      <c r="D94" s="139"/>
      <c r="E94" s="332"/>
      <c r="F94" s="139"/>
      <c r="G94" s="139"/>
      <c r="H94" s="332"/>
      <c r="I94" s="139"/>
      <c r="J94" s="139"/>
      <c r="K94" s="139"/>
      <c r="L94" s="139"/>
      <c r="M94" s="139"/>
    </row>
    <row r="95" spans="4:13">
      <c r="D95" s="139"/>
      <c r="E95" s="332"/>
      <c r="F95" s="139"/>
      <c r="G95" s="139"/>
      <c r="H95" s="332"/>
      <c r="I95" s="139"/>
      <c r="J95" s="139"/>
      <c r="K95" s="139"/>
      <c r="L95" s="139"/>
      <c r="M95" s="139"/>
    </row>
    <row r="96" spans="4:13">
      <c r="D96" s="139"/>
      <c r="E96" s="332"/>
      <c r="F96" s="139"/>
      <c r="G96" s="139"/>
      <c r="H96" s="332"/>
      <c r="I96" s="139"/>
      <c r="J96" s="139"/>
      <c r="K96" s="139"/>
      <c r="L96" s="139"/>
      <c r="M96" s="139"/>
    </row>
    <row r="97" spans="4:13">
      <c r="D97" s="139"/>
      <c r="E97" s="332"/>
      <c r="F97" s="139"/>
      <c r="G97" s="139"/>
      <c r="H97" s="332"/>
      <c r="I97" s="139"/>
      <c r="J97" s="139"/>
      <c r="K97" s="139"/>
      <c r="L97" s="139"/>
      <c r="M97" s="139"/>
    </row>
    <row r="98" spans="4:13">
      <c r="D98" s="139"/>
      <c r="E98" s="332"/>
      <c r="F98" s="139"/>
      <c r="G98" s="139"/>
      <c r="H98" s="332"/>
      <c r="I98" s="139"/>
      <c r="J98" s="139"/>
      <c r="K98" s="139"/>
      <c r="L98" s="139"/>
      <c r="M98" s="139"/>
    </row>
    <row r="99" spans="4:13">
      <c r="D99" s="139"/>
      <c r="E99" s="332"/>
      <c r="F99" s="139"/>
      <c r="G99" s="139"/>
      <c r="H99" s="332"/>
      <c r="I99" s="139"/>
      <c r="J99" s="139"/>
      <c r="K99" s="139"/>
      <c r="L99" s="139"/>
      <c r="M99" s="139"/>
    </row>
    <row r="100" spans="4:13">
      <c r="D100" s="139"/>
      <c r="E100" s="332"/>
      <c r="F100" s="139"/>
      <c r="G100" s="139"/>
      <c r="H100" s="332"/>
      <c r="I100" s="139"/>
      <c r="J100" s="139"/>
      <c r="K100" s="139"/>
      <c r="L100" s="139"/>
      <c r="M100" s="139"/>
    </row>
    <row r="101" spans="4:13">
      <c r="D101" s="139"/>
      <c r="E101" s="332"/>
      <c r="F101" s="139"/>
      <c r="G101" s="139"/>
      <c r="H101" s="332"/>
      <c r="I101" s="139"/>
      <c r="J101" s="139"/>
      <c r="K101" s="139"/>
      <c r="L101" s="139"/>
      <c r="M101" s="139"/>
    </row>
    <row r="102" spans="4:13">
      <c r="D102" s="139"/>
      <c r="E102" s="332"/>
      <c r="F102" s="139"/>
      <c r="G102" s="139"/>
      <c r="H102" s="332"/>
      <c r="I102" s="139"/>
      <c r="J102" s="139"/>
      <c r="K102" s="139"/>
      <c r="L102" s="139"/>
      <c r="M102" s="139"/>
    </row>
    <row r="103" spans="4:13">
      <c r="D103" s="139"/>
      <c r="E103" s="332"/>
      <c r="F103" s="139"/>
      <c r="G103" s="139"/>
      <c r="H103" s="332"/>
      <c r="I103" s="139"/>
      <c r="J103" s="139"/>
      <c r="K103" s="139"/>
      <c r="L103" s="139"/>
      <c r="M103" s="139"/>
    </row>
    <row r="104" spans="4:13">
      <c r="D104" s="139"/>
      <c r="E104" s="332"/>
      <c r="F104" s="139"/>
      <c r="G104" s="139"/>
      <c r="H104" s="332"/>
      <c r="I104" s="139"/>
      <c r="J104" s="139"/>
      <c r="K104" s="139"/>
      <c r="L104" s="139"/>
      <c r="M104" s="139"/>
    </row>
    <row r="105" spans="4:13">
      <c r="D105" s="139"/>
      <c r="E105" s="332"/>
      <c r="F105" s="139"/>
      <c r="G105" s="139"/>
      <c r="H105" s="332"/>
      <c r="I105" s="139"/>
      <c r="J105" s="139"/>
      <c r="K105" s="139"/>
      <c r="L105" s="139"/>
      <c r="M105" s="139"/>
    </row>
    <row r="106" spans="4:13">
      <c r="D106" s="139"/>
      <c r="E106" s="332"/>
      <c r="F106" s="139"/>
      <c r="G106" s="139"/>
      <c r="H106" s="332"/>
      <c r="I106" s="139"/>
      <c r="J106" s="139"/>
      <c r="K106" s="139"/>
      <c r="L106" s="139"/>
      <c r="M106" s="139"/>
    </row>
    <row r="107" spans="4:13">
      <c r="D107" s="139"/>
      <c r="E107" s="332"/>
      <c r="F107" s="139"/>
      <c r="G107" s="139"/>
      <c r="H107" s="332"/>
      <c r="I107" s="139"/>
      <c r="J107" s="139"/>
      <c r="K107" s="139"/>
      <c r="L107" s="139"/>
      <c r="M107" s="139"/>
    </row>
    <row r="108" spans="4:13">
      <c r="D108" s="139"/>
      <c r="E108" s="332"/>
      <c r="F108" s="139"/>
      <c r="G108" s="139"/>
      <c r="H108" s="332"/>
      <c r="I108" s="139"/>
      <c r="J108" s="139"/>
      <c r="K108" s="139"/>
      <c r="L108" s="139"/>
      <c r="M108" s="139"/>
    </row>
    <row r="109" spans="4:13">
      <c r="D109" s="139"/>
      <c r="E109" s="332"/>
      <c r="F109" s="139"/>
      <c r="G109" s="139"/>
      <c r="H109" s="332"/>
      <c r="I109" s="139"/>
      <c r="J109" s="139"/>
      <c r="K109" s="139"/>
      <c r="L109" s="139"/>
      <c r="M109" s="139"/>
    </row>
    <row r="110" spans="4:13">
      <c r="D110" s="139"/>
      <c r="E110" s="332"/>
      <c r="F110" s="139"/>
      <c r="G110" s="139"/>
      <c r="H110" s="332"/>
      <c r="I110" s="139"/>
      <c r="J110" s="139"/>
      <c r="K110" s="139"/>
      <c r="L110" s="139"/>
      <c r="M110" s="139"/>
    </row>
    <row r="111" spans="4:13">
      <c r="D111" s="139"/>
      <c r="E111" s="332"/>
      <c r="F111" s="139"/>
      <c r="G111" s="139"/>
      <c r="H111" s="332"/>
      <c r="I111" s="139"/>
      <c r="J111" s="139"/>
      <c r="K111" s="139"/>
      <c r="L111" s="139"/>
      <c r="M111" s="139"/>
    </row>
    <row r="112" spans="4:13">
      <c r="D112" s="139"/>
      <c r="E112" s="332"/>
      <c r="F112" s="139"/>
      <c r="G112" s="139"/>
      <c r="H112" s="332"/>
      <c r="I112" s="139"/>
      <c r="J112" s="139"/>
      <c r="K112" s="139"/>
      <c r="L112" s="139"/>
      <c r="M112" s="139"/>
    </row>
    <row r="113" spans="4:13">
      <c r="D113" s="139"/>
      <c r="E113" s="332"/>
      <c r="F113" s="139"/>
      <c r="G113" s="139"/>
      <c r="H113" s="332"/>
      <c r="I113" s="139"/>
      <c r="J113" s="139"/>
      <c r="K113" s="139"/>
      <c r="L113" s="139"/>
      <c r="M113" s="139"/>
    </row>
    <row r="114" spans="4:13">
      <c r="D114" s="139"/>
      <c r="E114" s="332"/>
      <c r="F114" s="139"/>
      <c r="G114" s="139"/>
      <c r="H114" s="332"/>
      <c r="I114" s="139"/>
      <c r="J114" s="139"/>
      <c r="K114" s="139"/>
      <c r="L114" s="139"/>
      <c r="M114" s="139"/>
    </row>
    <row r="115" spans="4:13">
      <c r="D115" s="139"/>
      <c r="E115" s="332"/>
      <c r="F115" s="139"/>
      <c r="G115" s="139"/>
      <c r="H115" s="332"/>
      <c r="I115" s="139"/>
      <c r="J115" s="139"/>
      <c r="K115" s="139"/>
      <c r="L115" s="139"/>
      <c r="M115" s="139"/>
    </row>
    <row r="116" spans="4:13">
      <c r="D116" s="139"/>
      <c r="E116" s="332"/>
      <c r="F116" s="139"/>
      <c r="G116" s="139"/>
      <c r="H116" s="332"/>
      <c r="I116" s="139"/>
      <c r="J116" s="139"/>
      <c r="K116" s="139"/>
      <c r="L116" s="139"/>
      <c r="M116" s="139"/>
    </row>
    <row r="117" spans="4:13">
      <c r="D117" s="139"/>
      <c r="E117" s="332"/>
      <c r="F117" s="139"/>
      <c r="G117" s="139"/>
      <c r="H117" s="332"/>
      <c r="I117" s="139"/>
      <c r="J117" s="139"/>
      <c r="K117" s="139"/>
      <c r="L117" s="139"/>
      <c r="M117" s="139"/>
    </row>
    <row r="118" spans="4:13">
      <c r="D118" s="139"/>
      <c r="E118" s="332"/>
      <c r="F118" s="139"/>
      <c r="G118" s="139"/>
      <c r="H118" s="332"/>
      <c r="I118" s="139"/>
      <c r="J118" s="139"/>
      <c r="K118" s="139"/>
      <c r="L118" s="139"/>
      <c r="M118" s="139"/>
    </row>
    <row r="119" spans="4:13">
      <c r="D119" s="139"/>
      <c r="E119" s="332"/>
      <c r="F119" s="139"/>
      <c r="G119" s="139"/>
      <c r="H119" s="332"/>
      <c r="I119" s="139"/>
      <c r="J119" s="139"/>
      <c r="K119" s="139"/>
      <c r="L119" s="139"/>
      <c r="M119" s="139"/>
    </row>
    <row r="120" spans="4:13">
      <c r="D120" s="139"/>
      <c r="E120" s="332"/>
      <c r="F120" s="139"/>
      <c r="G120" s="139"/>
      <c r="H120" s="332"/>
      <c r="I120" s="139"/>
      <c r="J120" s="139"/>
      <c r="K120" s="139"/>
      <c r="L120" s="139"/>
      <c r="M120" s="139"/>
    </row>
    <row r="121" spans="4:13">
      <c r="D121" s="139"/>
      <c r="E121" s="332"/>
      <c r="F121" s="139"/>
      <c r="G121" s="139"/>
      <c r="H121" s="332"/>
      <c r="I121" s="139"/>
      <c r="J121" s="139"/>
      <c r="K121" s="139"/>
      <c r="L121" s="139"/>
      <c r="M121" s="139"/>
    </row>
    <row r="122" spans="4:13">
      <c r="D122" s="139"/>
      <c r="E122" s="332"/>
      <c r="F122" s="139"/>
      <c r="G122" s="139"/>
      <c r="H122" s="332"/>
      <c r="I122" s="139"/>
      <c r="J122" s="139"/>
      <c r="K122" s="139"/>
      <c r="L122" s="139"/>
      <c r="M122" s="139"/>
    </row>
    <row r="123" spans="4:13">
      <c r="D123" s="139"/>
      <c r="E123" s="332"/>
      <c r="F123" s="139"/>
      <c r="G123" s="139"/>
      <c r="H123" s="332"/>
      <c r="I123" s="139"/>
      <c r="J123" s="139"/>
      <c r="K123" s="139"/>
      <c r="L123" s="139"/>
      <c r="M123" s="139"/>
    </row>
    <row r="124" spans="4:13">
      <c r="D124" s="139"/>
      <c r="E124" s="332"/>
      <c r="F124" s="139"/>
      <c r="G124" s="139"/>
      <c r="H124" s="332"/>
      <c r="I124" s="139"/>
      <c r="J124" s="139"/>
      <c r="K124" s="139"/>
      <c r="L124" s="139"/>
      <c r="M124" s="139"/>
    </row>
    <row r="125" spans="4:13">
      <c r="D125" s="139"/>
      <c r="E125" s="332"/>
      <c r="F125" s="139"/>
      <c r="G125" s="139"/>
      <c r="H125" s="332"/>
      <c r="I125" s="139"/>
      <c r="J125" s="139"/>
      <c r="K125" s="139"/>
      <c r="L125" s="139"/>
      <c r="M125" s="139"/>
    </row>
    <row r="126" spans="4:13">
      <c r="D126" s="139"/>
      <c r="E126" s="332"/>
      <c r="F126" s="139"/>
      <c r="G126" s="139"/>
      <c r="H126" s="332"/>
      <c r="I126" s="139"/>
      <c r="J126" s="139"/>
      <c r="K126" s="139"/>
      <c r="L126" s="139"/>
      <c r="M126" s="139"/>
    </row>
    <row r="127" spans="4:13">
      <c r="D127" s="139"/>
      <c r="E127" s="332"/>
      <c r="F127" s="139"/>
      <c r="G127" s="139"/>
      <c r="H127" s="332"/>
      <c r="I127" s="139"/>
      <c r="J127" s="139"/>
      <c r="K127" s="139"/>
      <c r="L127" s="139"/>
      <c r="M127" s="139"/>
    </row>
    <row r="128" spans="4:13">
      <c r="D128" s="139"/>
      <c r="E128" s="332"/>
      <c r="F128" s="139"/>
      <c r="G128" s="139"/>
      <c r="H128" s="332"/>
      <c r="I128" s="139"/>
      <c r="J128" s="139"/>
      <c r="K128" s="139"/>
      <c r="L128" s="139"/>
      <c r="M128" s="139"/>
    </row>
    <row r="129" spans="4:13">
      <c r="D129" s="139"/>
      <c r="E129" s="332"/>
      <c r="F129" s="139"/>
      <c r="G129" s="139"/>
      <c r="H129" s="332"/>
      <c r="I129" s="139"/>
      <c r="J129" s="139"/>
      <c r="K129" s="139"/>
      <c r="L129" s="139"/>
      <c r="M129" s="139"/>
    </row>
    <row r="130" spans="4:13">
      <c r="D130" s="139"/>
      <c r="E130" s="332"/>
      <c r="F130" s="139"/>
      <c r="G130" s="139"/>
      <c r="H130" s="332"/>
      <c r="I130" s="139"/>
      <c r="J130" s="139"/>
      <c r="K130" s="139"/>
      <c r="L130" s="139"/>
      <c r="M130" s="139"/>
    </row>
    <row r="131" spans="4:13">
      <c r="D131" s="139"/>
      <c r="E131" s="332"/>
      <c r="F131" s="139"/>
      <c r="G131" s="139"/>
      <c r="H131" s="332"/>
      <c r="I131" s="139"/>
      <c r="J131" s="139"/>
      <c r="K131" s="139"/>
      <c r="L131" s="139"/>
      <c r="M131" s="139"/>
    </row>
    <row r="132" spans="4:13">
      <c r="D132" s="139"/>
      <c r="E132" s="332"/>
      <c r="F132" s="139"/>
      <c r="G132" s="139"/>
      <c r="H132" s="332"/>
      <c r="I132" s="139"/>
      <c r="J132" s="139"/>
      <c r="K132" s="139"/>
      <c r="L132" s="139"/>
      <c r="M132" s="139"/>
    </row>
    <row r="133" spans="4:13">
      <c r="D133" s="139"/>
      <c r="E133" s="332"/>
      <c r="F133" s="139"/>
      <c r="G133" s="139"/>
      <c r="H133" s="332"/>
      <c r="I133" s="139"/>
      <c r="J133" s="139"/>
      <c r="K133" s="139"/>
      <c r="L133" s="139"/>
      <c r="M133" s="139"/>
    </row>
    <row r="134" spans="4:13">
      <c r="D134" s="139"/>
      <c r="E134" s="332"/>
      <c r="F134" s="139"/>
      <c r="G134" s="139"/>
      <c r="H134" s="332"/>
      <c r="I134" s="139"/>
      <c r="J134" s="139"/>
      <c r="K134" s="139"/>
      <c r="L134" s="139"/>
      <c r="M134" s="139"/>
    </row>
    <row r="135" spans="4:13">
      <c r="D135" s="139"/>
      <c r="E135" s="332"/>
      <c r="F135" s="139"/>
      <c r="G135" s="139"/>
      <c r="H135" s="332"/>
      <c r="I135" s="139"/>
      <c r="J135" s="139"/>
      <c r="K135" s="139"/>
      <c r="L135" s="139"/>
      <c r="M135" s="139"/>
    </row>
    <row r="136" spans="4:13">
      <c r="D136" s="139"/>
      <c r="E136" s="332"/>
      <c r="F136" s="139"/>
      <c r="G136" s="139"/>
      <c r="H136" s="332"/>
      <c r="I136" s="139"/>
      <c r="J136" s="139"/>
      <c r="K136" s="139"/>
      <c r="L136" s="139"/>
      <c r="M136" s="139"/>
    </row>
    <row r="137" spans="4:13">
      <c r="D137" s="139"/>
      <c r="E137" s="332"/>
      <c r="F137" s="139"/>
      <c r="G137" s="139"/>
      <c r="H137" s="332"/>
      <c r="I137" s="139"/>
      <c r="J137" s="139"/>
      <c r="K137" s="139"/>
      <c r="L137" s="139"/>
      <c r="M137" s="139"/>
    </row>
    <row r="138" spans="4:13">
      <c r="D138" s="139"/>
      <c r="E138" s="332"/>
      <c r="F138" s="139"/>
      <c r="G138" s="139"/>
      <c r="H138" s="332"/>
      <c r="I138" s="139"/>
      <c r="J138" s="139"/>
      <c r="K138" s="139"/>
      <c r="L138" s="139"/>
      <c r="M138" s="139"/>
    </row>
    <row r="139" spans="4:13">
      <c r="D139" s="139"/>
      <c r="E139" s="332"/>
      <c r="F139" s="139"/>
      <c r="G139" s="139"/>
      <c r="H139" s="332"/>
      <c r="I139" s="139"/>
      <c r="J139" s="139"/>
      <c r="K139" s="139"/>
      <c r="L139" s="139"/>
      <c r="M139" s="139"/>
    </row>
    <row r="140" spans="4:13">
      <c r="D140" s="139"/>
      <c r="E140" s="332"/>
      <c r="F140" s="139"/>
      <c r="G140" s="139"/>
      <c r="H140" s="332"/>
      <c r="I140" s="139"/>
      <c r="J140" s="139"/>
      <c r="K140" s="139"/>
      <c r="L140" s="139"/>
      <c r="M140" s="139"/>
    </row>
    <row r="141" spans="4:13">
      <c r="D141" s="139"/>
      <c r="E141" s="332"/>
      <c r="F141" s="139"/>
      <c r="G141" s="139"/>
      <c r="H141" s="332"/>
      <c r="I141" s="139"/>
      <c r="J141" s="139"/>
      <c r="K141" s="139"/>
      <c r="L141" s="139"/>
      <c r="M141" s="139"/>
    </row>
    <row r="142" spans="4:13">
      <c r="D142" s="139"/>
      <c r="E142" s="332"/>
      <c r="F142" s="139"/>
      <c r="G142" s="139"/>
      <c r="H142" s="332"/>
      <c r="I142" s="139"/>
      <c r="J142" s="139"/>
      <c r="K142" s="139"/>
      <c r="L142" s="139"/>
      <c r="M142" s="139"/>
    </row>
    <row r="143" spans="4:13">
      <c r="D143" s="139"/>
      <c r="E143" s="332"/>
      <c r="F143" s="139"/>
      <c r="G143" s="139"/>
      <c r="H143" s="332"/>
      <c r="I143" s="139"/>
      <c r="J143" s="139"/>
      <c r="K143" s="139"/>
      <c r="L143" s="139"/>
      <c r="M143" s="139"/>
    </row>
    <row r="144" spans="4:13">
      <c r="D144" s="139"/>
      <c r="E144" s="332"/>
      <c r="F144" s="139"/>
      <c r="G144" s="139"/>
      <c r="H144" s="332"/>
      <c r="I144" s="139"/>
      <c r="J144" s="139"/>
      <c r="K144" s="139"/>
      <c r="L144" s="139"/>
      <c r="M144" s="139"/>
    </row>
    <row r="145" spans="4:13">
      <c r="D145" s="139"/>
      <c r="E145" s="332"/>
      <c r="F145" s="139"/>
      <c r="G145" s="139"/>
      <c r="H145" s="332"/>
      <c r="I145" s="139"/>
      <c r="J145" s="139"/>
      <c r="K145" s="139"/>
      <c r="L145" s="139"/>
      <c r="M145" s="139"/>
    </row>
    <row r="146" spans="4:13">
      <c r="D146" s="139"/>
      <c r="E146" s="332"/>
      <c r="F146" s="139"/>
      <c r="G146" s="139"/>
      <c r="H146" s="332"/>
      <c r="I146" s="139"/>
      <c r="J146" s="139"/>
      <c r="K146" s="139"/>
      <c r="L146" s="139"/>
      <c r="M146" s="139"/>
    </row>
    <row r="147" spans="4:13">
      <c r="D147" s="139"/>
      <c r="E147" s="332"/>
      <c r="F147" s="139"/>
      <c r="G147" s="139"/>
      <c r="H147" s="332"/>
      <c r="I147" s="139"/>
      <c r="J147" s="139"/>
      <c r="K147" s="139"/>
      <c r="L147" s="139"/>
      <c r="M147" s="139"/>
    </row>
    <row r="148" spans="4:13">
      <c r="D148" s="139"/>
      <c r="E148" s="332"/>
      <c r="F148" s="139"/>
      <c r="G148" s="139"/>
      <c r="H148" s="332"/>
      <c r="I148" s="139"/>
      <c r="J148" s="139"/>
      <c r="K148" s="139"/>
      <c r="L148" s="139"/>
      <c r="M148" s="139"/>
    </row>
    <row r="149" spans="4:13">
      <c r="D149" s="139"/>
      <c r="E149" s="332"/>
      <c r="F149" s="139"/>
      <c r="G149" s="139"/>
      <c r="H149" s="332"/>
      <c r="I149" s="139"/>
      <c r="J149" s="139"/>
      <c r="K149" s="139"/>
      <c r="L149" s="139"/>
      <c r="M149" s="139"/>
    </row>
    <row r="150" spans="4:13">
      <c r="D150" s="139"/>
      <c r="E150" s="332"/>
      <c r="F150" s="139"/>
      <c r="G150" s="139"/>
      <c r="H150" s="332"/>
      <c r="I150" s="139"/>
      <c r="J150" s="139"/>
      <c r="K150" s="139"/>
      <c r="L150" s="139"/>
      <c r="M150" s="139"/>
    </row>
    <row r="151" spans="4:13">
      <c r="D151" s="139"/>
      <c r="E151" s="332"/>
      <c r="F151" s="139"/>
      <c r="G151" s="139"/>
      <c r="H151" s="332"/>
      <c r="I151" s="139"/>
      <c r="J151" s="139"/>
      <c r="K151" s="139"/>
      <c r="L151" s="139"/>
      <c r="M151" s="139"/>
    </row>
    <row r="152" spans="4:13">
      <c r="D152" s="139"/>
      <c r="E152" s="332"/>
      <c r="F152" s="139"/>
      <c r="G152" s="139"/>
      <c r="H152" s="332"/>
      <c r="I152" s="139"/>
      <c r="J152" s="139"/>
      <c r="K152" s="139"/>
      <c r="L152" s="139"/>
      <c r="M152" s="139"/>
    </row>
    <row r="153" spans="4:13">
      <c r="D153" s="139"/>
      <c r="E153" s="332"/>
      <c r="F153" s="139"/>
      <c r="G153" s="139"/>
      <c r="H153" s="332"/>
      <c r="I153" s="139"/>
      <c r="J153" s="139"/>
      <c r="K153" s="139"/>
      <c r="L153" s="139"/>
      <c r="M153" s="139"/>
    </row>
    <row r="154" spans="4:13">
      <c r="D154" s="139"/>
      <c r="E154" s="332"/>
      <c r="F154" s="139"/>
      <c r="G154" s="139"/>
      <c r="H154" s="332"/>
      <c r="I154" s="139"/>
      <c r="J154" s="139"/>
      <c r="K154" s="139"/>
      <c r="L154" s="139"/>
      <c r="M154" s="139"/>
    </row>
    <row r="155" spans="4:13">
      <c r="D155" s="139"/>
      <c r="E155" s="332"/>
      <c r="F155" s="139"/>
      <c r="G155" s="139"/>
      <c r="H155" s="332"/>
      <c r="I155" s="139"/>
      <c r="J155" s="139"/>
      <c r="K155" s="139"/>
      <c r="L155" s="139"/>
      <c r="M155" s="139"/>
    </row>
    <row r="156" spans="4:13">
      <c r="D156" s="139"/>
      <c r="E156" s="332"/>
      <c r="F156" s="139"/>
      <c r="G156" s="139"/>
      <c r="H156" s="332"/>
      <c r="I156" s="139"/>
      <c r="J156" s="139"/>
      <c r="K156" s="139"/>
      <c r="L156" s="139"/>
      <c r="M156" s="139"/>
    </row>
    <row r="157" spans="4:13">
      <c r="D157" s="139"/>
      <c r="E157" s="332"/>
      <c r="F157" s="139"/>
      <c r="G157" s="139"/>
      <c r="H157" s="332"/>
      <c r="I157" s="139"/>
      <c r="J157" s="139"/>
      <c r="K157" s="139"/>
      <c r="L157" s="139"/>
      <c r="M157" s="139"/>
    </row>
    <row r="158" spans="4:13">
      <c r="D158" s="139"/>
      <c r="E158" s="332"/>
      <c r="F158" s="139"/>
      <c r="G158" s="139"/>
      <c r="H158" s="332"/>
      <c r="I158" s="139"/>
      <c r="J158" s="139"/>
      <c r="K158" s="139"/>
      <c r="L158" s="139"/>
      <c r="M158" s="139"/>
    </row>
    <row r="159" spans="4:13">
      <c r="D159" s="139"/>
      <c r="E159" s="332"/>
      <c r="F159" s="139"/>
      <c r="G159" s="139"/>
      <c r="H159" s="332"/>
      <c r="I159" s="139"/>
      <c r="J159" s="139"/>
      <c r="K159" s="139"/>
      <c r="L159" s="139"/>
      <c r="M159" s="139"/>
    </row>
    <row r="160" spans="4:13">
      <c r="D160" s="139"/>
      <c r="E160" s="332"/>
      <c r="F160" s="139"/>
      <c r="G160" s="139"/>
      <c r="H160" s="332"/>
      <c r="I160" s="139"/>
      <c r="J160" s="139"/>
      <c r="K160" s="139"/>
      <c r="L160" s="139"/>
      <c r="M160" s="139"/>
    </row>
    <row r="161" spans="4:13">
      <c r="D161" s="139"/>
      <c r="E161" s="332"/>
      <c r="F161" s="139"/>
      <c r="G161" s="139"/>
      <c r="H161" s="332"/>
      <c r="I161" s="139"/>
      <c r="J161" s="139"/>
      <c r="K161" s="139"/>
      <c r="L161" s="139"/>
      <c r="M161" s="139"/>
    </row>
    <row r="162" spans="4:13">
      <c r="D162" s="139"/>
      <c r="E162" s="332"/>
      <c r="F162" s="139"/>
      <c r="G162" s="139"/>
      <c r="H162" s="332"/>
      <c r="I162" s="139"/>
      <c r="J162" s="139"/>
      <c r="K162" s="139"/>
      <c r="L162" s="139"/>
      <c r="M162" s="139"/>
    </row>
    <row r="163" spans="4:13">
      <c r="D163" s="139"/>
      <c r="E163" s="332"/>
      <c r="F163" s="139"/>
      <c r="G163" s="139"/>
      <c r="H163" s="332"/>
      <c r="I163" s="139"/>
      <c r="J163" s="139"/>
      <c r="K163" s="139"/>
      <c r="L163" s="139"/>
      <c r="M163" s="139"/>
    </row>
    <row r="164" spans="4:13">
      <c r="D164" s="139"/>
      <c r="E164" s="332"/>
      <c r="F164" s="139"/>
      <c r="G164" s="139"/>
      <c r="H164" s="332"/>
      <c r="I164" s="139"/>
      <c r="J164" s="139"/>
      <c r="K164" s="139"/>
      <c r="L164" s="139"/>
      <c r="M164" s="139"/>
    </row>
    <row r="165" spans="4:13">
      <c r="D165" s="139"/>
      <c r="E165" s="332"/>
      <c r="F165" s="139"/>
      <c r="G165" s="139"/>
      <c r="H165" s="332"/>
      <c r="I165" s="139"/>
      <c r="J165" s="139"/>
      <c r="K165" s="139"/>
      <c r="L165" s="139"/>
      <c r="M165" s="139"/>
    </row>
    <row r="166" spans="4:13">
      <c r="D166" s="139"/>
      <c r="E166" s="332"/>
      <c r="F166" s="139"/>
      <c r="G166" s="139"/>
      <c r="H166" s="332"/>
      <c r="I166" s="139"/>
      <c r="J166" s="139"/>
      <c r="K166" s="139"/>
      <c r="L166" s="139"/>
      <c r="M166" s="139"/>
    </row>
    <row r="167" spans="4:13">
      <c r="D167" s="139"/>
      <c r="E167" s="332"/>
      <c r="F167" s="139"/>
      <c r="G167" s="139"/>
      <c r="H167" s="332"/>
      <c r="I167" s="139"/>
      <c r="J167" s="139"/>
      <c r="K167" s="139"/>
      <c r="L167" s="139"/>
      <c r="M167" s="139"/>
    </row>
    <row r="168" spans="4:13">
      <c r="D168" s="139"/>
      <c r="E168" s="332"/>
      <c r="F168" s="139"/>
      <c r="G168" s="139"/>
      <c r="H168" s="332"/>
      <c r="I168" s="139"/>
      <c r="J168" s="139"/>
      <c r="K168" s="139"/>
      <c r="L168" s="139"/>
      <c r="M168" s="139"/>
    </row>
    <row r="169" spans="4:13">
      <c r="D169" s="139"/>
      <c r="E169" s="332"/>
      <c r="F169" s="139"/>
      <c r="G169" s="139"/>
      <c r="H169" s="332"/>
      <c r="I169" s="139"/>
      <c r="J169" s="139"/>
      <c r="K169" s="139"/>
      <c r="L169" s="139"/>
      <c r="M169" s="139"/>
    </row>
    <row r="170" spans="4:13">
      <c r="D170" s="139"/>
      <c r="E170" s="332"/>
      <c r="F170" s="139"/>
      <c r="G170" s="139"/>
      <c r="H170" s="332"/>
      <c r="I170" s="139"/>
      <c r="J170" s="139"/>
      <c r="K170" s="139"/>
      <c r="L170" s="139"/>
      <c r="M170" s="139"/>
    </row>
    <row r="171" spans="4:13">
      <c r="D171" s="139"/>
      <c r="E171" s="332"/>
      <c r="F171" s="139"/>
      <c r="G171" s="139"/>
      <c r="H171" s="332"/>
      <c r="I171" s="139"/>
      <c r="J171" s="139"/>
      <c r="K171" s="139"/>
      <c r="L171" s="139"/>
      <c r="M171" s="139"/>
    </row>
    <row r="172" spans="4:13">
      <c r="D172" s="139"/>
      <c r="E172" s="332"/>
      <c r="F172" s="139"/>
      <c r="G172" s="139"/>
      <c r="H172" s="332"/>
      <c r="I172" s="139"/>
      <c r="J172" s="139"/>
      <c r="K172" s="139"/>
      <c r="L172" s="139"/>
      <c r="M172" s="139"/>
    </row>
    <row r="173" spans="4:13">
      <c r="D173" s="139"/>
      <c r="E173" s="332"/>
      <c r="F173" s="139"/>
      <c r="G173" s="139"/>
      <c r="H173" s="332"/>
      <c r="I173" s="139"/>
      <c r="J173" s="139"/>
      <c r="K173" s="139"/>
      <c r="L173" s="139"/>
      <c r="M173" s="139"/>
    </row>
    <row r="174" spans="4:13">
      <c r="D174" s="139"/>
      <c r="E174" s="332"/>
      <c r="F174" s="139"/>
      <c r="G174" s="139"/>
      <c r="H174" s="332"/>
      <c r="I174" s="139"/>
      <c r="J174" s="139"/>
      <c r="K174" s="139"/>
      <c r="L174" s="139"/>
      <c r="M174" s="139"/>
    </row>
    <row r="175" spans="4:13">
      <c r="D175" s="139"/>
      <c r="E175" s="332"/>
      <c r="F175" s="139"/>
      <c r="G175" s="139"/>
      <c r="H175" s="332"/>
      <c r="I175" s="139"/>
      <c r="J175" s="139"/>
      <c r="K175" s="139"/>
      <c r="L175" s="139"/>
      <c r="M175" s="139"/>
    </row>
    <row r="176" spans="4:13">
      <c r="D176" s="139"/>
      <c r="E176" s="332"/>
      <c r="F176" s="139"/>
      <c r="G176" s="139"/>
      <c r="H176" s="332"/>
      <c r="I176" s="139"/>
      <c r="J176" s="139"/>
      <c r="K176" s="139"/>
      <c r="L176" s="139"/>
      <c r="M176" s="139"/>
    </row>
    <row r="177" spans="4:13">
      <c r="D177" s="139"/>
      <c r="E177" s="332"/>
      <c r="F177" s="139"/>
      <c r="G177" s="139"/>
      <c r="H177" s="332"/>
      <c r="I177" s="139"/>
      <c r="J177" s="139"/>
      <c r="K177" s="139"/>
      <c r="L177" s="139"/>
      <c r="M177" s="139"/>
    </row>
    <row r="178" spans="4:13">
      <c r="D178" s="139"/>
      <c r="E178" s="332"/>
      <c r="F178" s="139"/>
      <c r="G178" s="139"/>
      <c r="H178" s="332"/>
      <c r="I178" s="139"/>
      <c r="J178" s="139"/>
      <c r="K178" s="139"/>
      <c r="L178" s="139"/>
      <c r="M178" s="139"/>
    </row>
    <row r="179" spans="4:13">
      <c r="D179" s="139"/>
      <c r="E179" s="332"/>
      <c r="F179" s="139"/>
      <c r="G179" s="139"/>
      <c r="H179" s="332"/>
      <c r="I179" s="139"/>
      <c r="J179" s="139"/>
      <c r="K179" s="139"/>
      <c r="L179" s="139"/>
      <c r="M179" s="139"/>
    </row>
    <row r="180" spans="4:13">
      <c r="D180" s="139"/>
      <c r="E180" s="332"/>
      <c r="F180" s="139"/>
      <c r="G180" s="139"/>
      <c r="H180" s="332"/>
      <c r="I180" s="139"/>
      <c r="J180" s="139"/>
      <c r="K180" s="139"/>
      <c r="L180" s="139"/>
      <c r="M180" s="139"/>
    </row>
    <row r="181" spans="4:13">
      <c r="D181" s="139"/>
      <c r="E181" s="332"/>
      <c r="F181" s="139"/>
      <c r="G181" s="139"/>
      <c r="H181" s="332"/>
      <c r="I181" s="139"/>
      <c r="J181" s="139"/>
      <c r="K181" s="139"/>
      <c r="L181" s="139"/>
      <c r="M181" s="139"/>
    </row>
    <row r="182" spans="4:13">
      <c r="D182" s="139"/>
      <c r="E182" s="332"/>
      <c r="F182" s="139"/>
      <c r="G182" s="139"/>
      <c r="H182" s="332"/>
      <c r="I182" s="139"/>
      <c r="J182" s="139"/>
      <c r="K182" s="139"/>
      <c r="L182" s="139"/>
      <c r="M182" s="139"/>
    </row>
    <row r="183" spans="4:13">
      <c r="D183" s="139"/>
      <c r="E183" s="332"/>
      <c r="F183" s="139"/>
      <c r="G183" s="139"/>
      <c r="H183" s="332"/>
      <c r="I183" s="139"/>
      <c r="J183" s="139"/>
      <c r="K183" s="139"/>
      <c r="L183" s="139"/>
      <c r="M183" s="139"/>
    </row>
    <row r="184" spans="4:13">
      <c r="D184" s="139"/>
      <c r="E184" s="332"/>
      <c r="F184" s="139"/>
      <c r="G184" s="139"/>
      <c r="H184" s="332"/>
      <c r="I184" s="139"/>
      <c r="J184" s="139"/>
      <c r="K184" s="139"/>
      <c r="L184" s="139"/>
      <c r="M184" s="139"/>
    </row>
    <row r="185" spans="4:13">
      <c r="D185" s="139"/>
      <c r="E185" s="332"/>
      <c r="F185" s="139"/>
      <c r="G185" s="139"/>
      <c r="H185" s="332"/>
      <c r="I185" s="139"/>
      <c r="J185" s="139"/>
      <c r="K185" s="139"/>
      <c r="L185" s="139"/>
      <c r="M185" s="139"/>
    </row>
    <row r="186" spans="4:13">
      <c r="D186" s="139"/>
      <c r="E186" s="332"/>
      <c r="F186" s="139"/>
      <c r="G186" s="139"/>
      <c r="H186" s="332"/>
      <c r="I186" s="139"/>
      <c r="J186" s="139"/>
      <c r="K186" s="139"/>
      <c r="L186" s="139"/>
      <c r="M186" s="139"/>
    </row>
    <row r="187" spans="4:13">
      <c r="D187" s="139"/>
      <c r="E187" s="332"/>
      <c r="F187" s="139"/>
      <c r="G187" s="139"/>
      <c r="H187" s="332"/>
      <c r="I187" s="139"/>
      <c r="J187" s="139"/>
      <c r="K187" s="139"/>
      <c r="L187" s="139"/>
      <c r="M187" s="139"/>
    </row>
    <row r="188" spans="4:13">
      <c r="D188" s="139"/>
      <c r="E188" s="332"/>
      <c r="F188" s="139"/>
      <c r="G188" s="139"/>
      <c r="H188" s="332"/>
      <c r="I188" s="139"/>
      <c r="J188" s="139"/>
      <c r="K188" s="139"/>
      <c r="L188" s="139"/>
      <c r="M188" s="139"/>
    </row>
    <row r="189" spans="4:13">
      <c r="D189" s="139"/>
      <c r="E189" s="332"/>
      <c r="F189" s="139"/>
      <c r="G189" s="139"/>
      <c r="H189" s="332"/>
      <c r="I189" s="139"/>
      <c r="J189" s="139"/>
      <c r="K189" s="139"/>
      <c r="L189" s="139"/>
      <c r="M189" s="139"/>
    </row>
    <row r="190" spans="4:13">
      <c r="D190" s="139"/>
      <c r="E190" s="332"/>
      <c r="F190" s="139"/>
      <c r="G190" s="139"/>
      <c r="H190" s="332"/>
      <c r="I190" s="139"/>
      <c r="J190" s="139"/>
      <c r="K190" s="139"/>
      <c r="L190" s="139"/>
      <c r="M190" s="139"/>
    </row>
    <row r="191" spans="4:13">
      <c r="D191" s="139"/>
      <c r="E191" s="332"/>
      <c r="F191" s="139"/>
      <c r="G191" s="139"/>
      <c r="H191" s="332"/>
      <c r="I191" s="139"/>
      <c r="J191" s="139"/>
      <c r="K191" s="139"/>
      <c r="L191" s="139"/>
      <c r="M191" s="139"/>
    </row>
    <row r="192" spans="4:13">
      <c r="D192" s="139"/>
      <c r="E192" s="332"/>
      <c r="F192" s="139"/>
      <c r="G192" s="139"/>
      <c r="H192" s="332"/>
      <c r="I192" s="139"/>
      <c r="J192" s="139"/>
      <c r="K192" s="139"/>
      <c r="L192" s="139"/>
      <c r="M192" s="139"/>
    </row>
    <row r="193" spans="4:13">
      <c r="D193" s="139"/>
      <c r="E193" s="332"/>
      <c r="F193" s="139"/>
      <c r="G193" s="139"/>
      <c r="H193" s="332"/>
      <c r="I193" s="139"/>
      <c r="J193" s="139"/>
      <c r="K193" s="139"/>
      <c r="L193" s="139"/>
      <c r="M193" s="139"/>
    </row>
    <row r="194" spans="4:13">
      <c r="D194" s="139"/>
      <c r="E194" s="332"/>
      <c r="F194" s="139"/>
      <c r="G194" s="139"/>
      <c r="H194" s="332"/>
      <c r="I194" s="139"/>
      <c r="J194" s="139"/>
      <c r="K194" s="139"/>
      <c r="L194" s="139"/>
      <c r="M194" s="139"/>
    </row>
    <row r="195" spans="4:13">
      <c r="D195" s="139"/>
      <c r="E195" s="332"/>
      <c r="F195" s="139"/>
      <c r="G195" s="139"/>
      <c r="H195" s="332"/>
      <c r="I195" s="139"/>
      <c r="J195" s="139"/>
      <c r="K195" s="139"/>
      <c r="L195" s="139"/>
      <c r="M195" s="139"/>
    </row>
    <row r="196" spans="4:13">
      <c r="D196" s="139"/>
      <c r="E196" s="332"/>
      <c r="F196" s="139"/>
      <c r="G196" s="139"/>
      <c r="H196" s="332"/>
      <c r="I196" s="139"/>
      <c r="J196" s="139"/>
      <c r="K196" s="139"/>
      <c r="L196" s="139"/>
      <c r="M196" s="139"/>
    </row>
    <row r="197" spans="4:13">
      <c r="D197" s="139"/>
      <c r="E197" s="332"/>
      <c r="F197" s="139"/>
      <c r="G197" s="139"/>
      <c r="H197" s="332"/>
      <c r="I197" s="139"/>
      <c r="J197" s="139"/>
      <c r="K197" s="139"/>
      <c r="L197" s="139"/>
      <c r="M197" s="139"/>
    </row>
    <row r="198" spans="4:13">
      <c r="D198" s="139"/>
      <c r="E198" s="332"/>
      <c r="F198" s="139"/>
      <c r="G198" s="139"/>
      <c r="H198" s="332"/>
      <c r="I198" s="139"/>
      <c r="J198" s="139"/>
      <c r="K198" s="139"/>
      <c r="L198" s="139"/>
      <c r="M198" s="139"/>
    </row>
    <row r="199" spans="4:13">
      <c r="D199" s="139"/>
      <c r="E199" s="332"/>
      <c r="F199" s="139"/>
      <c r="G199" s="139"/>
      <c r="H199" s="332"/>
      <c r="I199" s="139"/>
      <c r="J199" s="139"/>
      <c r="K199" s="139"/>
      <c r="L199" s="139"/>
      <c r="M199" s="139"/>
    </row>
    <row r="200" spans="4:13">
      <c r="D200" s="139"/>
      <c r="E200" s="332"/>
      <c r="F200" s="139"/>
      <c r="G200" s="139"/>
      <c r="H200" s="332"/>
      <c r="I200" s="139"/>
      <c r="J200" s="139"/>
      <c r="K200" s="139"/>
      <c r="L200" s="139"/>
      <c r="M200" s="139"/>
    </row>
    <row r="201" spans="4:13">
      <c r="D201" s="139"/>
      <c r="E201" s="332"/>
      <c r="F201" s="139"/>
      <c r="G201" s="139"/>
      <c r="H201" s="332"/>
      <c r="I201" s="139"/>
      <c r="J201" s="139"/>
      <c r="K201" s="139"/>
      <c r="L201" s="139"/>
      <c r="M201" s="139"/>
    </row>
    <row r="202" spans="4:13">
      <c r="D202" s="139"/>
      <c r="E202" s="332"/>
      <c r="F202" s="139"/>
      <c r="G202" s="139"/>
      <c r="H202" s="332"/>
      <c r="I202" s="139"/>
      <c r="J202" s="139"/>
      <c r="K202" s="139"/>
      <c r="L202" s="139"/>
      <c r="M202" s="139"/>
    </row>
    <row r="203" spans="4:13">
      <c r="D203" s="139"/>
      <c r="E203" s="332"/>
      <c r="F203" s="139"/>
      <c r="G203" s="139"/>
      <c r="H203" s="332"/>
      <c r="I203" s="139"/>
      <c r="J203" s="139"/>
      <c r="K203" s="139"/>
      <c r="L203" s="139"/>
      <c r="M203" s="139"/>
    </row>
    <row r="204" spans="4:13">
      <c r="D204" s="139"/>
      <c r="E204" s="332"/>
      <c r="F204" s="139"/>
      <c r="G204" s="139"/>
      <c r="H204" s="332"/>
      <c r="I204" s="139"/>
      <c r="J204" s="139"/>
      <c r="K204" s="139"/>
      <c r="L204" s="139"/>
      <c r="M204" s="139"/>
    </row>
    <row r="205" spans="4:13">
      <c r="D205" s="139"/>
      <c r="E205" s="332"/>
      <c r="F205" s="139"/>
      <c r="G205" s="139"/>
      <c r="H205" s="332"/>
      <c r="I205" s="139"/>
      <c r="J205" s="139"/>
      <c r="K205" s="139"/>
      <c r="L205" s="139"/>
      <c r="M205" s="139"/>
    </row>
    <row r="206" spans="4:13">
      <c r="D206" s="139"/>
      <c r="E206" s="332"/>
      <c r="F206" s="139"/>
      <c r="G206" s="139"/>
      <c r="H206" s="332"/>
      <c r="I206" s="139"/>
      <c r="J206" s="139"/>
      <c r="K206" s="139"/>
      <c r="L206" s="139"/>
      <c r="M206" s="139"/>
    </row>
    <row r="207" spans="4:13">
      <c r="D207" s="139"/>
      <c r="E207" s="332"/>
      <c r="F207" s="139"/>
      <c r="G207" s="139"/>
      <c r="H207" s="332"/>
      <c r="I207" s="139"/>
      <c r="J207" s="139"/>
      <c r="K207" s="139"/>
      <c r="L207" s="139"/>
      <c r="M207" s="139"/>
    </row>
    <row r="208" spans="4:13">
      <c r="D208" s="139"/>
      <c r="E208" s="332"/>
      <c r="F208" s="139"/>
      <c r="G208" s="139"/>
      <c r="H208" s="332"/>
      <c r="I208" s="139"/>
      <c r="J208" s="139"/>
      <c r="K208" s="139"/>
      <c r="L208" s="139"/>
      <c r="M208" s="139"/>
    </row>
    <row r="209" spans="4:13">
      <c r="D209" s="139"/>
      <c r="E209" s="332"/>
      <c r="F209" s="139"/>
      <c r="G209" s="139"/>
      <c r="H209" s="332"/>
      <c r="I209" s="139"/>
      <c r="J209" s="139"/>
      <c r="K209" s="139"/>
      <c r="L209" s="139"/>
      <c r="M209" s="139"/>
    </row>
    <row r="210" spans="4:13">
      <c r="D210" s="139"/>
      <c r="E210" s="332"/>
      <c r="F210" s="139"/>
      <c r="G210" s="139"/>
      <c r="H210" s="332"/>
      <c r="I210" s="139"/>
      <c r="J210" s="139"/>
      <c r="K210" s="139"/>
      <c r="L210" s="139"/>
      <c r="M210" s="139"/>
    </row>
    <row r="211" spans="4:13">
      <c r="D211" s="139"/>
      <c r="E211" s="332"/>
      <c r="F211" s="139"/>
      <c r="G211" s="139"/>
      <c r="H211" s="332"/>
      <c r="I211" s="139"/>
      <c r="J211" s="139"/>
      <c r="K211" s="139"/>
      <c r="L211" s="139"/>
      <c r="M211" s="139"/>
    </row>
    <row r="212" spans="4:13">
      <c r="D212" s="139"/>
      <c r="E212" s="332"/>
      <c r="F212" s="139"/>
      <c r="G212" s="139"/>
      <c r="H212" s="332"/>
      <c r="I212" s="139"/>
      <c r="J212" s="139"/>
      <c r="K212" s="139"/>
      <c r="L212" s="139"/>
      <c r="M212" s="139"/>
    </row>
    <row r="213" spans="4:13">
      <c r="D213" s="139"/>
      <c r="E213" s="332"/>
      <c r="F213" s="139"/>
      <c r="G213" s="139"/>
      <c r="H213" s="332"/>
      <c r="I213" s="139"/>
      <c r="J213" s="139"/>
      <c r="K213" s="139"/>
      <c r="L213" s="139"/>
      <c r="M213" s="139"/>
    </row>
    <row r="214" spans="4:13">
      <c r="D214" s="139"/>
      <c r="E214" s="332"/>
      <c r="F214" s="139"/>
      <c r="G214" s="139"/>
      <c r="H214" s="332"/>
      <c r="I214" s="139"/>
      <c r="J214" s="139"/>
      <c r="K214" s="139"/>
      <c r="L214" s="139"/>
      <c r="M214" s="139"/>
    </row>
    <row r="215" spans="4:13">
      <c r="D215" s="139"/>
      <c r="E215" s="332"/>
      <c r="F215" s="139"/>
      <c r="G215" s="139"/>
      <c r="H215" s="332"/>
      <c r="I215" s="139"/>
      <c r="J215" s="139"/>
      <c r="K215" s="139"/>
      <c r="L215" s="139"/>
      <c r="M215" s="139"/>
    </row>
    <row r="216" spans="4:13">
      <c r="D216" s="139"/>
      <c r="E216" s="332"/>
      <c r="F216" s="139"/>
      <c r="G216" s="139"/>
      <c r="H216" s="332"/>
      <c r="I216" s="139"/>
      <c r="J216" s="139"/>
      <c r="K216" s="139"/>
      <c r="L216" s="139"/>
      <c r="M216" s="139"/>
    </row>
    <row r="217" spans="4:13">
      <c r="D217" s="139"/>
      <c r="E217" s="332"/>
      <c r="F217" s="139"/>
      <c r="G217" s="139"/>
      <c r="H217" s="332"/>
      <c r="I217" s="139"/>
      <c r="J217" s="139"/>
      <c r="K217" s="139"/>
      <c r="L217" s="139"/>
      <c r="M217" s="139"/>
    </row>
    <row r="218" spans="4:13">
      <c r="D218" s="139"/>
      <c r="E218" s="332"/>
      <c r="F218" s="139"/>
      <c r="G218" s="139"/>
      <c r="H218" s="332"/>
      <c r="I218" s="139"/>
      <c r="J218" s="139"/>
      <c r="K218" s="139"/>
      <c r="L218" s="139"/>
      <c r="M218" s="139"/>
    </row>
    <row r="219" spans="4:13">
      <c r="D219" s="139"/>
      <c r="E219" s="332"/>
      <c r="F219" s="139"/>
      <c r="G219" s="139"/>
      <c r="H219" s="332"/>
      <c r="I219" s="139"/>
      <c r="J219" s="139"/>
      <c r="K219" s="139"/>
      <c r="L219" s="139"/>
      <c r="M219" s="139"/>
    </row>
    <row r="220" spans="4:13">
      <c r="D220" s="139"/>
      <c r="E220" s="332"/>
      <c r="F220" s="139"/>
      <c r="G220" s="139"/>
      <c r="H220" s="332"/>
      <c r="I220" s="139"/>
      <c r="J220" s="139"/>
      <c r="K220" s="139"/>
      <c r="L220" s="139"/>
      <c r="M220" s="139"/>
    </row>
    <row r="221" spans="4:13">
      <c r="D221" s="139"/>
      <c r="E221" s="332"/>
      <c r="F221" s="139"/>
      <c r="G221" s="139"/>
      <c r="H221" s="332"/>
      <c r="I221" s="139"/>
      <c r="J221" s="139"/>
      <c r="K221" s="139"/>
      <c r="L221" s="139"/>
      <c r="M221" s="139"/>
    </row>
    <row r="222" spans="4:13">
      <c r="D222" s="139"/>
      <c r="E222" s="332"/>
      <c r="F222" s="139"/>
      <c r="G222" s="139"/>
      <c r="H222" s="332"/>
      <c r="I222" s="139"/>
      <c r="J222" s="139"/>
      <c r="K222" s="139"/>
      <c r="L222" s="139"/>
      <c r="M222" s="139"/>
    </row>
    <row r="223" spans="4:13">
      <c r="D223" s="139"/>
      <c r="E223" s="332"/>
      <c r="F223" s="139"/>
      <c r="G223" s="139"/>
      <c r="H223" s="332"/>
      <c r="I223" s="139"/>
      <c r="J223" s="139"/>
      <c r="K223" s="139"/>
      <c r="L223" s="139"/>
      <c r="M223" s="139"/>
    </row>
    <row r="224" spans="4:13">
      <c r="D224" s="139"/>
      <c r="E224" s="332"/>
      <c r="F224" s="139"/>
      <c r="G224" s="139"/>
      <c r="H224" s="332"/>
      <c r="I224" s="139"/>
      <c r="J224" s="139"/>
      <c r="K224" s="139"/>
      <c r="L224" s="139"/>
      <c r="M224" s="139"/>
    </row>
    <row r="225" spans="4:13">
      <c r="D225" s="139"/>
      <c r="E225" s="332"/>
      <c r="F225" s="139"/>
      <c r="G225" s="139"/>
      <c r="H225" s="332"/>
      <c r="I225" s="139"/>
      <c r="J225" s="139"/>
      <c r="K225" s="139"/>
      <c r="L225" s="139"/>
      <c r="M225" s="139"/>
    </row>
    <row r="226" spans="4:13">
      <c r="D226" s="139"/>
      <c r="E226" s="332"/>
      <c r="F226" s="139"/>
      <c r="G226" s="139"/>
      <c r="H226" s="332"/>
      <c r="I226" s="139"/>
      <c r="J226" s="139"/>
      <c r="K226" s="139"/>
      <c r="L226" s="139"/>
      <c r="M226" s="139"/>
    </row>
    <row r="227" spans="4:13">
      <c r="D227" s="139"/>
      <c r="E227" s="332"/>
      <c r="F227" s="139"/>
      <c r="G227" s="139"/>
      <c r="H227" s="332"/>
      <c r="I227" s="139"/>
      <c r="J227" s="139"/>
      <c r="K227" s="139"/>
      <c r="L227" s="139"/>
      <c r="M227" s="139"/>
    </row>
    <row r="228" spans="4:13">
      <c r="D228" s="139"/>
      <c r="E228" s="332"/>
      <c r="F228" s="139"/>
      <c r="G228" s="139"/>
      <c r="H228" s="332"/>
      <c r="I228" s="139"/>
      <c r="J228" s="139"/>
      <c r="K228" s="139"/>
      <c r="L228" s="139"/>
      <c r="M228" s="139"/>
    </row>
    <row r="229" spans="4:13">
      <c r="D229" s="139"/>
      <c r="E229" s="332"/>
      <c r="F229" s="139"/>
      <c r="G229" s="139"/>
      <c r="H229" s="332"/>
      <c r="I229" s="139"/>
      <c r="J229" s="139"/>
      <c r="K229" s="139"/>
      <c r="L229" s="139"/>
      <c r="M229" s="139"/>
    </row>
    <row r="230" spans="4:13">
      <c r="D230" s="139"/>
      <c r="E230" s="332"/>
      <c r="F230" s="139"/>
      <c r="G230" s="139"/>
      <c r="H230" s="332"/>
      <c r="I230" s="139"/>
      <c r="J230" s="139"/>
      <c r="K230" s="139"/>
      <c r="L230" s="139"/>
      <c r="M230" s="139"/>
    </row>
    <row r="231" spans="4:13">
      <c r="D231" s="139"/>
      <c r="E231" s="332"/>
      <c r="F231" s="139"/>
      <c r="G231" s="139"/>
      <c r="H231" s="332"/>
      <c r="I231" s="139"/>
      <c r="J231" s="139"/>
      <c r="K231" s="139"/>
      <c r="L231" s="139"/>
      <c r="M231" s="139"/>
    </row>
    <row r="232" spans="4:13">
      <c r="D232" s="139"/>
      <c r="E232" s="332"/>
      <c r="F232" s="139"/>
      <c r="G232" s="139"/>
      <c r="H232" s="332"/>
      <c r="I232" s="139"/>
      <c r="J232" s="139"/>
      <c r="K232" s="139"/>
      <c r="L232" s="139"/>
      <c r="M232" s="139"/>
    </row>
    <row r="233" spans="4:13">
      <c r="D233" s="139"/>
      <c r="E233" s="332"/>
      <c r="F233" s="139"/>
      <c r="G233" s="139"/>
      <c r="H233" s="332"/>
      <c r="I233" s="139"/>
      <c r="J233" s="139"/>
      <c r="K233" s="139"/>
      <c r="L233" s="139"/>
      <c r="M233" s="139"/>
    </row>
    <row r="234" spans="4:13">
      <c r="D234" s="139"/>
      <c r="E234" s="332"/>
      <c r="F234" s="139"/>
      <c r="G234" s="139"/>
      <c r="H234" s="332"/>
      <c r="I234" s="139"/>
      <c r="J234" s="139"/>
      <c r="K234" s="139"/>
      <c r="L234" s="139"/>
      <c r="M234" s="139"/>
    </row>
    <row r="235" spans="4:13">
      <c r="D235" s="139"/>
      <c r="E235" s="332"/>
      <c r="F235" s="139"/>
      <c r="G235" s="139"/>
      <c r="H235" s="332"/>
      <c r="I235" s="139"/>
      <c r="J235" s="139"/>
      <c r="K235" s="139"/>
      <c r="L235" s="139"/>
      <c r="M235" s="139"/>
    </row>
    <row r="236" spans="4:13">
      <c r="D236" s="139"/>
      <c r="E236" s="332"/>
      <c r="F236" s="139"/>
      <c r="G236" s="139"/>
      <c r="H236" s="332"/>
      <c r="I236" s="139"/>
      <c r="J236" s="139"/>
      <c r="K236" s="139"/>
      <c r="L236" s="139"/>
      <c r="M236" s="139"/>
    </row>
    <row r="237" spans="4:13">
      <c r="D237" s="139"/>
      <c r="E237" s="332"/>
      <c r="F237" s="139"/>
      <c r="G237" s="139"/>
      <c r="H237" s="332"/>
      <c r="I237" s="139"/>
      <c r="J237" s="139"/>
      <c r="K237" s="139"/>
      <c r="L237" s="139"/>
      <c r="M237" s="139"/>
    </row>
    <row r="238" spans="4:13">
      <c r="D238" s="139"/>
      <c r="E238" s="332"/>
      <c r="F238" s="139"/>
      <c r="G238" s="139"/>
      <c r="H238" s="332"/>
      <c r="I238" s="139"/>
      <c r="J238" s="139"/>
      <c r="K238" s="139"/>
      <c r="L238" s="139"/>
      <c r="M238" s="139"/>
    </row>
    <row r="239" spans="4:13">
      <c r="D239" s="139"/>
      <c r="E239" s="332"/>
      <c r="F239" s="139"/>
      <c r="G239" s="139"/>
      <c r="H239" s="332"/>
      <c r="I239" s="139"/>
      <c r="J239" s="139"/>
      <c r="K239" s="139"/>
      <c r="L239" s="139"/>
      <c r="M239" s="139"/>
    </row>
    <row r="240" spans="4:13">
      <c r="D240" s="139"/>
      <c r="E240" s="332"/>
      <c r="F240" s="139"/>
      <c r="G240" s="139"/>
      <c r="H240" s="332"/>
      <c r="I240" s="139"/>
      <c r="J240" s="139"/>
      <c r="K240" s="139"/>
      <c r="L240" s="139"/>
      <c r="M240" s="139"/>
    </row>
    <row r="241" spans="4:13">
      <c r="D241" s="139"/>
      <c r="E241" s="332"/>
      <c r="F241" s="139"/>
      <c r="G241" s="139"/>
      <c r="H241" s="332"/>
      <c r="I241" s="139"/>
      <c r="J241" s="139"/>
      <c r="K241" s="139"/>
      <c r="L241" s="139"/>
      <c r="M241" s="139"/>
    </row>
    <row r="242" spans="4:13">
      <c r="D242" s="139"/>
      <c r="E242" s="332"/>
      <c r="F242" s="139"/>
      <c r="G242" s="139"/>
      <c r="H242" s="332"/>
      <c r="I242" s="139"/>
      <c r="J242" s="139"/>
      <c r="K242" s="139"/>
      <c r="L242" s="139"/>
      <c r="M242" s="139"/>
    </row>
    <row r="243" spans="4:13">
      <c r="D243" s="139"/>
      <c r="E243" s="332"/>
      <c r="F243" s="139"/>
      <c r="G243" s="139"/>
      <c r="H243" s="332"/>
      <c r="I243" s="139"/>
      <c r="J243" s="139"/>
      <c r="K243" s="139"/>
      <c r="L243" s="139"/>
      <c r="M243" s="139"/>
    </row>
    <row r="244" spans="4:13">
      <c r="D244" s="139"/>
      <c r="E244" s="332"/>
      <c r="F244" s="139"/>
      <c r="G244" s="139"/>
      <c r="H244" s="332"/>
      <c r="I244" s="139"/>
      <c r="J244" s="139"/>
      <c r="K244" s="139"/>
      <c r="L244" s="139"/>
      <c r="M244" s="139"/>
    </row>
    <row r="245" spans="4:13">
      <c r="D245" s="139"/>
      <c r="E245" s="332"/>
      <c r="F245" s="139"/>
      <c r="G245" s="139"/>
      <c r="H245" s="332"/>
      <c r="I245" s="139"/>
      <c r="J245" s="139"/>
      <c r="K245" s="139"/>
      <c r="L245" s="139"/>
      <c r="M245" s="139"/>
    </row>
    <row r="246" spans="4:13">
      <c r="D246" s="139"/>
      <c r="E246" s="332"/>
      <c r="F246" s="139"/>
      <c r="G246" s="139"/>
      <c r="H246" s="332"/>
      <c r="I246" s="139"/>
      <c r="J246" s="139"/>
      <c r="K246" s="139"/>
      <c r="L246" s="139"/>
      <c r="M246" s="139"/>
    </row>
    <row r="247" spans="4:13">
      <c r="D247" s="139"/>
      <c r="E247" s="332"/>
      <c r="F247" s="139"/>
      <c r="G247" s="139"/>
      <c r="H247" s="332"/>
      <c r="I247" s="139"/>
      <c r="J247" s="139"/>
      <c r="K247" s="139"/>
      <c r="L247" s="139"/>
      <c r="M247" s="139"/>
    </row>
    <row r="248" spans="4:13">
      <c r="D248" s="139"/>
      <c r="E248" s="332"/>
      <c r="F248" s="139"/>
      <c r="G248" s="139"/>
      <c r="H248" s="332"/>
      <c r="I248" s="139"/>
      <c r="J248" s="139"/>
      <c r="K248" s="139"/>
      <c r="L248" s="139"/>
      <c r="M248" s="139"/>
    </row>
    <row r="249" spans="4:13">
      <c r="D249" s="139"/>
      <c r="E249" s="332"/>
      <c r="F249" s="139"/>
      <c r="G249" s="139"/>
      <c r="H249" s="332"/>
      <c r="I249" s="139"/>
      <c r="J249" s="139"/>
      <c r="K249" s="139"/>
      <c r="L249" s="139"/>
      <c r="M249" s="139"/>
    </row>
    <row r="250" spans="4:13">
      <c r="D250" s="139"/>
      <c r="E250" s="332"/>
      <c r="F250" s="139"/>
      <c r="G250" s="139"/>
      <c r="H250" s="332"/>
      <c r="I250" s="139"/>
      <c r="J250" s="139"/>
      <c r="K250" s="139"/>
      <c r="L250" s="139"/>
      <c r="M250" s="139"/>
    </row>
    <row r="251" spans="4:13">
      <c r="D251" s="139"/>
      <c r="E251" s="332"/>
      <c r="F251" s="139"/>
      <c r="G251" s="139"/>
      <c r="H251" s="332"/>
      <c r="I251" s="139"/>
      <c r="J251" s="139"/>
      <c r="K251" s="139"/>
      <c r="L251" s="139"/>
      <c r="M251" s="139"/>
    </row>
    <row r="252" spans="4:13">
      <c r="D252" s="139"/>
      <c r="E252" s="332"/>
      <c r="F252" s="139"/>
      <c r="G252" s="139"/>
      <c r="H252" s="332"/>
      <c r="I252" s="139"/>
      <c r="J252" s="139"/>
      <c r="K252" s="139"/>
      <c r="L252" s="139"/>
      <c r="M252" s="139"/>
    </row>
    <row r="253" spans="4:13">
      <c r="D253" s="139"/>
      <c r="E253" s="332"/>
      <c r="F253" s="139"/>
      <c r="G253" s="139"/>
      <c r="H253" s="332"/>
      <c r="I253" s="139"/>
      <c r="J253" s="139"/>
      <c r="K253" s="139"/>
      <c r="L253" s="139"/>
      <c r="M253" s="139"/>
    </row>
    <row r="254" spans="4:13">
      <c r="D254" s="139"/>
      <c r="E254" s="332"/>
      <c r="F254" s="139"/>
      <c r="G254" s="139"/>
      <c r="H254" s="332"/>
      <c r="I254" s="139"/>
      <c r="J254" s="139"/>
      <c r="K254" s="139"/>
      <c r="L254" s="139"/>
      <c r="M254" s="139"/>
    </row>
    <row r="255" spans="4:13">
      <c r="D255" s="139"/>
      <c r="E255" s="332"/>
      <c r="F255" s="139"/>
      <c r="G255" s="139"/>
      <c r="H255" s="332"/>
      <c r="I255" s="139"/>
      <c r="J255" s="139"/>
      <c r="K255" s="139"/>
      <c r="L255" s="139"/>
      <c r="M255" s="139"/>
    </row>
    <row r="256" spans="4:13">
      <c r="D256" s="139"/>
      <c r="E256" s="332"/>
      <c r="F256" s="139"/>
      <c r="G256" s="139"/>
      <c r="H256" s="332"/>
      <c r="I256" s="139"/>
      <c r="J256" s="139"/>
      <c r="K256" s="139"/>
      <c r="L256" s="139"/>
      <c r="M256" s="139"/>
    </row>
    <row r="257" spans="4:13">
      <c r="D257" s="139"/>
      <c r="E257" s="332"/>
      <c r="F257" s="139"/>
      <c r="G257" s="139"/>
      <c r="H257" s="332"/>
      <c r="I257" s="139"/>
      <c r="J257" s="139"/>
      <c r="K257" s="139"/>
      <c r="L257" s="139"/>
      <c r="M257" s="139"/>
    </row>
    <row r="258" spans="4:13">
      <c r="D258" s="139"/>
      <c r="E258" s="332"/>
      <c r="F258" s="139"/>
      <c r="G258" s="139"/>
      <c r="H258" s="332"/>
      <c r="I258" s="139"/>
      <c r="J258" s="139"/>
      <c r="K258" s="139"/>
      <c r="L258" s="139"/>
      <c r="M258" s="139"/>
    </row>
    <row r="259" spans="4:13">
      <c r="D259" s="139"/>
      <c r="E259" s="332"/>
      <c r="F259" s="139"/>
      <c r="G259" s="139"/>
      <c r="H259" s="332"/>
      <c r="I259" s="139"/>
      <c r="J259" s="139"/>
      <c r="K259" s="139"/>
      <c r="L259" s="139"/>
      <c r="M259" s="139"/>
    </row>
    <row r="260" spans="4:13">
      <c r="D260" s="139"/>
      <c r="E260" s="332"/>
      <c r="F260" s="139"/>
      <c r="G260" s="139"/>
      <c r="H260" s="332"/>
      <c r="I260" s="139"/>
      <c r="J260" s="139"/>
      <c r="K260" s="139"/>
      <c r="L260" s="139"/>
      <c r="M260" s="139"/>
    </row>
    <row r="261" spans="4:13">
      <c r="D261" s="139"/>
      <c r="E261" s="332"/>
      <c r="F261" s="139"/>
      <c r="G261" s="139"/>
      <c r="H261" s="332"/>
      <c r="I261" s="139"/>
      <c r="J261" s="139"/>
      <c r="K261" s="139"/>
      <c r="L261" s="139"/>
      <c r="M261" s="139"/>
    </row>
    <row r="262" spans="4:13">
      <c r="D262" s="139"/>
      <c r="E262" s="332"/>
      <c r="F262" s="139"/>
      <c r="G262" s="139"/>
      <c r="H262" s="332"/>
      <c r="I262" s="139"/>
      <c r="J262" s="139"/>
      <c r="K262" s="139"/>
      <c r="L262" s="139"/>
      <c r="M262" s="139"/>
    </row>
    <row r="263" spans="4:13">
      <c r="D263" s="139"/>
      <c r="E263" s="332"/>
      <c r="F263" s="139"/>
      <c r="G263" s="139"/>
      <c r="H263" s="332"/>
      <c r="I263" s="139"/>
      <c r="J263" s="139"/>
      <c r="K263" s="139"/>
      <c r="L263" s="139"/>
      <c r="M263" s="139"/>
    </row>
    <row r="264" spans="4:13">
      <c r="D264" s="139"/>
      <c r="E264" s="332"/>
      <c r="F264" s="139"/>
      <c r="G264" s="139"/>
      <c r="H264" s="332"/>
      <c r="I264" s="139"/>
      <c r="J264" s="139"/>
      <c r="K264" s="139"/>
      <c r="L264" s="139"/>
      <c r="M264" s="139"/>
    </row>
    <row r="265" spans="4:13">
      <c r="D265" s="139"/>
      <c r="E265" s="332"/>
      <c r="F265" s="139"/>
      <c r="G265" s="139"/>
      <c r="H265" s="332"/>
      <c r="I265" s="139"/>
      <c r="J265" s="139"/>
      <c r="K265" s="139"/>
      <c r="L265" s="139"/>
      <c r="M265" s="139"/>
    </row>
    <row r="266" spans="4:13">
      <c r="D266" s="139"/>
      <c r="E266" s="332"/>
      <c r="F266" s="139"/>
      <c r="G266" s="139"/>
      <c r="H266" s="332"/>
      <c r="I266" s="139"/>
      <c r="J266" s="139"/>
      <c r="K266" s="139"/>
      <c r="L266" s="139"/>
      <c r="M266" s="139"/>
    </row>
    <row r="267" spans="4:13">
      <c r="D267" s="139"/>
      <c r="E267" s="332"/>
      <c r="F267" s="139"/>
      <c r="G267" s="139"/>
      <c r="H267" s="332"/>
      <c r="I267" s="139"/>
      <c r="J267" s="139"/>
      <c r="K267" s="139"/>
      <c r="L267" s="139"/>
      <c r="M267" s="139"/>
    </row>
    <row r="268" spans="4:13">
      <c r="D268" s="139"/>
      <c r="E268" s="332"/>
      <c r="F268" s="139"/>
      <c r="G268" s="139"/>
      <c r="H268" s="332"/>
      <c r="I268" s="139"/>
      <c r="J268" s="139"/>
      <c r="K268" s="139"/>
      <c r="L268" s="139"/>
      <c r="M268" s="139"/>
    </row>
    <row r="269" spans="4:13">
      <c r="D269" s="139"/>
      <c r="E269" s="332"/>
      <c r="F269" s="139"/>
      <c r="G269" s="139"/>
      <c r="H269" s="332"/>
      <c r="I269" s="139"/>
      <c r="J269" s="139"/>
      <c r="K269" s="139"/>
      <c r="L269" s="139"/>
      <c r="M269" s="139"/>
    </row>
    <row r="270" spans="4:13">
      <c r="D270" s="139"/>
      <c r="E270" s="332"/>
      <c r="F270" s="139"/>
      <c r="G270" s="139"/>
      <c r="H270" s="332"/>
      <c r="I270" s="139"/>
      <c r="J270" s="139"/>
      <c r="K270" s="139"/>
      <c r="L270" s="139"/>
      <c r="M270" s="139"/>
    </row>
    <row r="271" spans="4:13">
      <c r="D271" s="139"/>
      <c r="E271" s="332"/>
      <c r="F271" s="139"/>
      <c r="G271" s="139"/>
      <c r="H271" s="332"/>
      <c r="I271" s="139"/>
      <c r="J271" s="139"/>
      <c r="K271" s="139"/>
      <c r="L271" s="139"/>
      <c r="M271" s="139"/>
    </row>
    <row r="272" spans="4:13">
      <c r="D272" s="139"/>
      <c r="E272" s="332"/>
      <c r="F272" s="139"/>
      <c r="G272" s="139"/>
      <c r="H272" s="332"/>
      <c r="I272" s="139"/>
      <c r="J272" s="139"/>
      <c r="K272" s="139"/>
      <c r="L272" s="139"/>
      <c r="M272" s="139"/>
    </row>
    <row r="273" spans="4:13">
      <c r="D273" s="139"/>
      <c r="E273" s="332"/>
      <c r="F273" s="139"/>
      <c r="G273" s="139"/>
      <c r="H273" s="332"/>
      <c r="I273" s="139"/>
      <c r="J273" s="139"/>
      <c r="K273" s="139"/>
      <c r="L273" s="139"/>
      <c r="M273" s="139"/>
    </row>
    <row r="274" spans="4:13">
      <c r="D274" s="139"/>
      <c r="E274" s="332"/>
      <c r="F274" s="139"/>
      <c r="G274" s="139"/>
      <c r="H274" s="332"/>
      <c r="I274" s="139"/>
      <c r="J274" s="139"/>
      <c r="K274" s="139"/>
      <c r="L274" s="139"/>
      <c r="M274" s="139"/>
    </row>
    <row r="275" spans="4:13">
      <c r="D275" s="139"/>
      <c r="E275" s="332"/>
      <c r="F275" s="139"/>
      <c r="G275" s="139"/>
      <c r="H275" s="332"/>
      <c r="I275" s="139"/>
      <c r="J275" s="139"/>
      <c r="K275" s="139"/>
      <c r="L275" s="139"/>
      <c r="M275" s="139"/>
    </row>
    <row r="276" spans="4:13">
      <c r="D276" s="139"/>
      <c r="E276" s="332"/>
      <c r="F276" s="139"/>
      <c r="G276" s="139"/>
      <c r="H276" s="332"/>
      <c r="I276" s="139"/>
      <c r="J276" s="139"/>
      <c r="K276" s="139"/>
      <c r="L276" s="139"/>
      <c r="M276" s="139"/>
    </row>
    <row r="277" spans="4:13">
      <c r="D277" s="139"/>
      <c r="E277" s="332"/>
      <c r="F277" s="139"/>
      <c r="G277" s="139"/>
      <c r="H277" s="332"/>
      <c r="I277" s="139"/>
      <c r="J277" s="139"/>
      <c r="K277" s="139"/>
      <c r="L277" s="139"/>
      <c r="M277" s="139"/>
    </row>
    <row r="278" spans="4:13">
      <c r="D278" s="139"/>
      <c r="E278" s="332"/>
      <c r="F278" s="139"/>
      <c r="G278" s="139"/>
      <c r="H278" s="332"/>
      <c r="I278" s="139"/>
      <c r="J278" s="139"/>
      <c r="K278" s="139"/>
      <c r="L278" s="139"/>
      <c r="M278" s="139"/>
    </row>
    <row r="279" spans="4:13">
      <c r="D279" s="139"/>
      <c r="E279" s="332"/>
      <c r="F279" s="139"/>
      <c r="G279" s="139"/>
      <c r="H279" s="332"/>
      <c r="I279" s="139"/>
      <c r="J279" s="139"/>
      <c r="K279" s="139"/>
      <c r="L279" s="139"/>
      <c r="M279" s="139"/>
    </row>
    <row r="280" spans="4:13">
      <c r="D280" s="139"/>
      <c r="E280" s="332"/>
      <c r="F280" s="139"/>
      <c r="G280" s="139"/>
      <c r="H280" s="332"/>
      <c r="I280" s="139"/>
      <c r="J280" s="139"/>
      <c r="K280" s="139"/>
      <c r="L280" s="139"/>
      <c r="M280" s="139"/>
    </row>
    <row r="281" spans="4:13">
      <c r="D281" s="139"/>
      <c r="E281" s="332"/>
      <c r="F281" s="139"/>
      <c r="G281" s="139"/>
      <c r="H281" s="332"/>
      <c r="I281" s="139"/>
      <c r="J281" s="139"/>
      <c r="K281" s="139"/>
      <c r="L281" s="139"/>
      <c r="M281" s="139"/>
    </row>
    <row r="282" spans="4:13">
      <c r="D282" s="139"/>
      <c r="E282" s="332"/>
      <c r="F282" s="139"/>
      <c r="G282" s="139"/>
      <c r="H282" s="332"/>
      <c r="I282" s="139"/>
      <c r="J282" s="139"/>
      <c r="K282" s="139"/>
      <c r="L282" s="139"/>
      <c r="M282" s="139"/>
    </row>
    <row r="283" spans="4:13">
      <c r="D283" s="139"/>
      <c r="E283" s="332"/>
      <c r="F283" s="139"/>
      <c r="G283" s="139"/>
      <c r="H283" s="332"/>
      <c r="I283" s="139"/>
      <c r="J283" s="139"/>
      <c r="K283" s="139"/>
      <c r="L283" s="139"/>
      <c r="M283" s="139"/>
    </row>
    <row r="284" spans="4:13">
      <c r="D284" s="139"/>
      <c r="E284" s="332"/>
      <c r="F284" s="139"/>
      <c r="G284" s="139"/>
      <c r="H284" s="332"/>
      <c r="I284" s="139"/>
      <c r="J284" s="139"/>
      <c r="K284" s="139"/>
      <c r="L284" s="139"/>
      <c r="M284" s="139"/>
    </row>
    <row r="285" spans="4:13">
      <c r="D285" s="139"/>
      <c r="E285" s="332"/>
      <c r="F285" s="139"/>
      <c r="G285" s="139"/>
      <c r="H285" s="332"/>
      <c r="I285" s="139"/>
      <c r="J285" s="139"/>
      <c r="K285" s="139"/>
      <c r="L285" s="139"/>
      <c r="M285" s="139"/>
    </row>
    <row r="286" spans="4:13">
      <c r="D286" s="139"/>
      <c r="E286" s="332"/>
      <c r="F286" s="139"/>
      <c r="G286" s="139"/>
      <c r="H286" s="332"/>
      <c r="I286" s="139"/>
      <c r="J286" s="139"/>
      <c r="K286" s="139"/>
      <c r="L286" s="139"/>
      <c r="M286" s="139"/>
    </row>
    <row r="287" spans="4:13">
      <c r="D287" s="139"/>
      <c r="E287" s="332"/>
      <c r="F287" s="139"/>
      <c r="G287" s="139"/>
      <c r="H287" s="332"/>
      <c r="I287" s="139"/>
      <c r="J287" s="139"/>
      <c r="K287" s="139"/>
      <c r="L287" s="139"/>
      <c r="M287" s="139"/>
    </row>
    <row r="288" spans="4:13">
      <c r="D288" s="139"/>
      <c r="E288" s="332"/>
      <c r="F288" s="139"/>
      <c r="G288" s="139"/>
      <c r="H288" s="332"/>
      <c r="I288" s="139"/>
      <c r="J288" s="139"/>
      <c r="K288" s="139"/>
      <c r="L288" s="139"/>
      <c r="M288" s="139"/>
    </row>
    <row r="289" spans="4:13">
      <c r="D289" s="139"/>
      <c r="E289" s="332"/>
      <c r="F289" s="139"/>
      <c r="G289" s="139"/>
      <c r="H289" s="332"/>
      <c r="I289" s="139"/>
      <c r="J289" s="139"/>
      <c r="K289" s="139"/>
      <c r="L289" s="139"/>
      <c r="M289" s="139"/>
    </row>
    <row r="290" spans="4:13">
      <c r="D290" s="139"/>
      <c r="E290" s="332"/>
      <c r="F290" s="139"/>
      <c r="G290" s="139"/>
      <c r="H290" s="332"/>
      <c r="I290" s="139"/>
      <c r="J290" s="139"/>
      <c r="K290" s="139"/>
      <c r="L290" s="139"/>
      <c r="M290" s="139"/>
    </row>
    <row r="291" spans="4:13">
      <c r="D291" s="139"/>
      <c r="E291" s="332"/>
      <c r="F291" s="139"/>
      <c r="G291" s="139"/>
      <c r="H291" s="332"/>
      <c r="I291" s="139"/>
      <c r="J291" s="139"/>
      <c r="K291" s="139"/>
      <c r="L291" s="139"/>
      <c r="M291" s="139"/>
    </row>
    <row r="292" spans="4:13">
      <c r="D292" s="139"/>
      <c r="E292" s="332"/>
      <c r="F292" s="139"/>
      <c r="G292" s="139"/>
      <c r="H292" s="332"/>
      <c r="I292" s="139"/>
      <c r="J292" s="139"/>
      <c r="K292" s="139"/>
      <c r="L292" s="139"/>
      <c r="M292" s="139"/>
    </row>
    <row r="293" spans="4:13">
      <c r="D293" s="139"/>
      <c r="E293" s="332"/>
      <c r="F293" s="139"/>
      <c r="G293" s="139"/>
      <c r="H293" s="332"/>
      <c r="I293" s="139"/>
      <c r="J293" s="139"/>
      <c r="K293" s="139"/>
      <c r="L293" s="139"/>
      <c r="M293" s="139"/>
    </row>
    <row r="294" spans="4:13">
      <c r="D294" s="139"/>
      <c r="E294" s="332"/>
      <c r="F294" s="139"/>
      <c r="G294" s="139"/>
      <c r="H294" s="332"/>
      <c r="I294" s="139"/>
      <c r="J294" s="139"/>
      <c r="K294" s="139"/>
      <c r="L294" s="139"/>
      <c r="M294" s="139"/>
    </row>
    <row r="295" spans="4:13">
      <c r="D295" s="139"/>
      <c r="E295" s="332"/>
      <c r="F295" s="139"/>
      <c r="G295" s="139"/>
      <c r="H295" s="332"/>
      <c r="I295" s="139"/>
      <c r="J295" s="139"/>
      <c r="K295" s="139"/>
      <c r="L295" s="139"/>
      <c r="M295" s="139"/>
    </row>
    <row r="296" spans="4:13">
      <c r="D296" s="139"/>
      <c r="E296" s="332"/>
      <c r="F296" s="139"/>
      <c r="G296" s="139"/>
      <c r="H296" s="332"/>
      <c r="I296" s="139"/>
      <c r="J296" s="139"/>
      <c r="K296" s="139"/>
      <c r="L296" s="139"/>
      <c r="M296" s="139"/>
    </row>
    <row r="297" spans="4:13">
      <c r="D297" s="139"/>
      <c r="E297" s="332"/>
      <c r="F297" s="139"/>
      <c r="G297" s="139"/>
      <c r="H297" s="332"/>
      <c r="I297" s="139"/>
      <c r="J297" s="139"/>
      <c r="K297" s="139"/>
      <c r="L297" s="139"/>
      <c r="M297" s="139"/>
    </row>
    <row r="298" spans="4:13">
      <c r="D298" s="139"/>
      <c r="E298" s="332"/>
      <c r="F298" s="139"/>
      <c r="G298" s="139"/>
      <c r="H298" s="332"/>
      <c r="I298" s="139"/>
      <c r="J298" s="139"/>
      <c r="K298" s="139"/>
      <c r="L298" s="139"/>
      <c r="M298" s="139"/>
    </row>
    <row r="299" spans="4:13">
      <c r="D299" s="139"/>
      <c r="E299" s="332"/>
      <c r="F299" s="139"/>
      <c r="G299" s="139"/>
      <c r="H299" s="332"/>
      <c r="I299" s="139"/>
      <c r="J299" s="139"/>
      <c r="K299" s="139"/>
      <c r="L299" s="139"/>
      <c r="M299" s="139"/>
    </row>
    <row r="300" spans="4:13">
      <c r="D300" s="139"/>
      <c r="E300" s="332"/>
      <c r="F300" s="139"/>
      <c r="G300" s="139"/>
      <c r="H300" s="332"/>
      <c r="I300" s="139"/>
      <c r="J300" s="139"/>
      <c r="K300" s="139"/>
      <c r="L300" s="139"/>
      <c r="M300" s="139"/>
    </row>
    <row r="301" spans="4:13">
      <c r="D301" s="139"/>
      <c r="E301" s="332"/>
      <c r="F301" s="139"/>
      <c r="G301" s="139"/>
      <c r="H301" s="332"/>
      <c r="I301" s="139"/>
      <c r="J301" s="139"/>
      <c r="K301" s="139"/>
      <c r="L301" s="139"/>
      <c r="M301" s="139"/>
    </row>
    <row r="302" spans="4:13">
      <c r="D302" s="139"/>
      <c r="E302" s="332"/>
      <c r="F302" s="139"/>
      <c r="G302" s="139"/>
      <c r="H302" s="332"/>
      <c r="I302" s="139"/>
      <c r="J302" s="139"/>
      <c r="K302" s="139"/>
      <c r="L302" s="139"/>
      <c r="M302" s="139"/>
    </row>
  </sheetData>
  <mergeCells count="11">
    <mergeCell ref="A1:K1"/>
    <mergeCell ref="I32:K32"/>
    <mergeCell ref="A21:C21"/>
    <mergeCell ref="A22:C22"/>
    <mergeCell ref="A23:C23"/>
    <mergeCell ref="A24:C24"/>
    <mergeCell ref="I26:K26"/>
    <mergeCell ref="D21:E21"/>
    <mergeCell ref="D22:E22"/>
    <mergeCell ref="D23:E23"/>
    <mergeCell ref="D24:E24"/>
  </mergeCells>
  <pageMargins left="0.7" right="0.7" top="0.75" bottom="0.75" header="0.3" footer="0.3"/>
  <pageSetup paperSize="9" scale="9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">
    <tabColor rgb="FFFFC000"/>
  </sheetPr>
  <dimension ref="A1:K34"/>
  <sheetViews>
    <sheetView rightToLeft="1" workbookViewId="0">
      <selection activeCell="H7" sqref="H7"/>
    </sheetView>
  </sheetViews>
  <sheetFormatPr defaultRowHeight="15" customHeight="1"/>
  <cols>
    <col min="1" max="1" width="4.25" style="138" customWidth="1"/>
    <col min="2" max="2" width="18.375" style="138" customWidth="1"/>
    <col min="3" max="3" width="7.125" style="138" customWidth="1"/>
    <col min="4" max="4" width="9.875" style="138" customWidth="1"/>
    <col min="5" max="5" width="9.125" style="138" customWidth="1"/>
    <col min="6" max="6" width="9" style="138" customWidth="1"/>
    <col min="7" max="7" width="9.75" style="138" customWidth="1"/>
    <col min="8" max="8" width="8.25" style="138" customWidth="1"/>
    <col min="9" max="9" width="9.125" style="138" customWidth="1"/>
    <col min="10" max="10" width="6.5" style="138" customWidth="1"/>
    <col min="11" max="11" width="8.875" style="138" customWidth="1"/>
    <col min="12" max="16384" width="9" style="138"/>
  </cols>
  <sheetData>
    <row r="1" spans="1:11" ht="27.75" customHeight="1">
      <c r="A1" s="780" t="s">
        <v>719</v>
      </c>
      <c r="B1" s="780"/>
      <c r="C1" s="780"/>
      <c r="D1" s="780"/>
      <c r="E1" s="780"/>
      <c r="F1" s="780"/>
      <c r="G1" s="780"/>
      <c r="H1" s="780"/>
      <c r="I1" s="780"/>
      <c r="J1" s="780"/>
      <c r="K1" s="780"/>
    </row>
    <row r="2" spans="1:11" ht="15" customHeight="1">
      <c r="A2" s="164" t="s">
        <v>552</v>
      </c>
      <c r="B2" s="164" t="s">
        <v>543</v>
      </c>
      <c r="C2" s="164" t="s">
        <v>9</v>
      </c>
      <c r="D2" s="164" t="s">
        <v>542</v>
      </c>
      <c r="E2" s="164" t="s">
        <v>551</v>
      </c>
      <c r="F2" s="164" t="s">
        <v>3</v>
      </c>
      <c r="G2" s="164" t="s">
        <v>541</v>
      </c>
      <c r="H2" s="164" t="s">
        <v>550</v>
      </c>
      <c r="I2" s="164" t="s">
        <v>549</v>
      </c>
      <c r="J2" s="164" t="s">
        <v>523</v>
      </c>
      <c r="K2" s="164" t="s">
        <v>525</v>
      </c>
    </row>
    <row r="3" spans="1:11" ht="15" customHeight="1">
      <c r="A3" s="146"/>
      <c r="B3" s="146"/>
      <c r="C3" s="146"/>
      <c r="D3" s="149"/>
      <c r="E3" s="146"/>
      <c r="F3" s="146"/>
      <c r="G3" s="149"/>
      <c r="H3" s="146"/>
      <c r="I3" s="149"/>
      <c r="J3" s="146" t="str">
        <f t="shared" ref="J3:J19" si="0">IF(H3&gt;E3,H3-E3,"لاتوجد")</f>
        <v>لاتوجد</v>
      </c>
      <c r="K3" s="146" t="str">
        <f t="shared" ref="K3:K19" si="1">IF(H3&lt;E3,E3-H3,"لايوجد")</f>
        <v>لايوجد</v>
      </c>
    </row>
    <row r="4" spans="1:11" ht="15" customHeight="1">
      <c r="A4" s="146"/>
      <c r="B4" s="146"/>
      <c r="C4" s="146"/>
      <c r="D4" s="149"/>
      <c r="E4" s="146"/>
      <c r="F4" s="146"/>
      <c r="G4" s="149"/>
      <c r="H4" s="146"/>
      <c r="I4" s="149"/>
      <c r="J4" s="146" t="str">
        <f t="shared" si="0"/>
        <v>لاتوجد</v>
      </c>
      <c r="K4" s="146" t="str">
        <f t="shared" si="1"/>
        <v>لايوجد</v>
      </c>
    </row>
    <row r="5" spans="1:11" ht="15" customHeight="1">
      <c r="A5" s="146"/>
      <c r="B5" s="146"/>
      <c r="C5" s="146"/>
      <c r="D5" s="149"/>
      <c r="E5" s="146"/>
      <c r="F5" s="146"/>
      <c r="G5" s="149"/>
      <c r="H5" s="146"/>
      <c r="I5" s="149"/>
      <c r="J5" s="146" t="str">
        <f t="shared" si="0"/>
        <v>لاتوجد</v>
      </c>
      <c r="K5" s="146" t="str">
        <f t="shared" si="1"/>
        <v>لايوجد</v>
      </c>
    </row>
    <row r="6" spans="1:11" ht="15" customHeight="1">
      <c r="A6" s="146"/>
      <c r="B6" s="146"/>
      <c r="C6" s="146"/>
      <c r="D6" s="149"/>
      <c r="E6" s="146"/>
      <c r="F6" s="146"/>
      <c r="G6" s="149"/>
      <c r="H6" s="146"/>
      <c r="I6" s="149"/>
      <c r="J6" s="146" t="str">
        <f t="shared" si="0"/>
        <v>لاتوجد</v>
      </c>
      <c r="K6" s="146" t="str">
        <f t="shared" si="1"/>
        <v>لايوجد</v>
      </c>
    </row>
    <row r="7" spans="1:11" s="166" customFormat="1" ht="15" customHeight="1">
      <c r="A7" s="146"/>
      <c r="B7" s="146"/>
      <c r="C7" s="146"/>
      <c r="D7" s="149"/>
      <c r="E7" s="146"/>
      <c r="F7" s="146"/>
      <c r="G7" s="149"/>
      <c r="H7" s="146"/>
      <c r="I7" s="149"/>
      <c r="J7" s="146" t="str">
        <f t="shared" si="0"/>
        <v>لاتوجد</v>
      </c>
      <c r="K7" s="146" t="str">
        <f t="shared" si="1"/>
        <v>لايوجد</v>
      </c>
    </row>
    <row r="8" spans="1:11" s="166" customFormat="1" ht="15" customHeight="1">
      <c r="A8" s="146"/>
      <c r="B8" s="146"/>
      <c r="C8" s="146"/>
      <c r="D8" s="149"/>
      <c r="E8" s="146"/>
      <c r="F8" s="146"/>
      <c r="G8" s="149"/>
      <c r="H8" s="146"/>
      <c r="I8" s="149"/>
      <c r="J8" s="146" t="str">
        <f t="shared" si="0"/>
        <v>لاتوجد</v>
      </c>
      <c r="K8" s="146" t="str">
        <f t="shared" si="1"/>
        <v>لايوجد</v>
      </c>
    </row>
    <row r="9" spans="1:11" s="166" customFormat="1" ht="15" customHeight="1">
      <c r="A9" s="146"/>
      <c r="B9" s="146"/>
      <c r="C9" s="146"/>
      <c r="D9" s="149"/>
      <c r="E9" s="146"/>
      <c r="F9" s="146"/>
      <c r="G9" s="149"/>
      <c r="H9" s="146"/>
      <c r="I9" s="149"/>
      <c r="J9" s="146" t="str">
        <f t="shared" si="0"/>
        <v>لاتوجد</v>
      </c>
      <c r="K9" s="146" t="str">
        <f t="shared" si="1"/>
        <v>لايوجد</v>
      </c>
    </row>
    <row r="10" spans="1:11" s="166" customFormat="1" ht="15" customHeight="1">
      <c r="A10" s="146"/>
      <c r="B10" s="146"/>
      <c r="C10" s="146"/>
      <c r="D10" s="149"/>
      <c r="E10" s="146"/>
      <c r="F10" s="146"/>
      <c r="G10" s="149"/>
      <c r="H10" s="146"/>
      <c r="I10" s="149"/>
      <c r="J10" s="146" t="str">
        <f t="shared" si="0"/>
        <v>لاتوجد</v>
      </c>
      <c r="K10" s="146" t="str">
        <f t="shared" si="1"/>
        <v>لايوجد</v>
      </c>
    </row>
    <row r="11" spans="1:11" s="166" customFormat="1" ht="15" customHeight="1">
      <c r="A11" s="146"/>
      <c r="B11" s="146"/>
      <c r="C11" s="146"/>
      <c r="D11" s="149"/>
      <c r="E11" s="146"/>
      <c r="F11" s="146"/>
      <c r="G11" s="149"/>
      <c r="H11" s="146"/>
      <c r="I11" s="149"/>
      <c r="J11" s="146" t="str">
        <f t="shared" si="0"/>
        <v>لاتوجد</v>
      </c>
      <c r="K11" s="146" t="str">
        <f t="shared" si="1"/>
        <v>لايوجد</v>
      </c>
    </row>
    <row r="12" spans="1:11" s="166" customFormat="1" ht="15" customHeight="1">
      <c r="A12" s="146"/>
      <c r="B12" s="146"/>
      <c r="C12" s="146"/>
      <c r="D12" s="149"/>
      <c r="E12" s="146"/>
      <c r="F12" s="146"/>
      <c r="G12" s="149"/>
      <c r="H12" s="146"/>
      <c r="I12" s="149"/>
      <c r="J12" s="146" t="str">
        <f t="shared" si="0"/>
        <v>لاتوجد</v>
      </c>
      <c r="K12" s="146" t="str">
        <f t="shared" si="1"/>
        <v>لايوجد</v>
      </c>
    </row>
    <row r="13" spans="1:11" s="166" customFormat="1" ht="15" customHeight="1">
      <c r="A13" s="146"/>
      <c r="B13" s="146"/>
      <c r="C13" s="146"/>
      <c r="D13" s="149"/>
      <c r="E13" s="146"/>
      <c r="F13" s="146"/>
      <c r="G13" s="149"/>
      <c r="H13" s="146"/>
      <c r="I13" s="149"/>
      <c r="J13" s="146" t="str">
        <f t="shared" si="0"/>
        <v>لاتوجد</v>
      </c>
      <c r="K13" s="146" t="str">
        <f t="shared" si="1"/>
        <v>لايوجد</v>
      </c>
    </row>
    <row r="14" spans="1:11" s="166" customFormat="1" ht="15" customHeight="1">
      <c r="A14" s="146"/>
      <c r="B14" s="146"/>
      <c r="C14" s="146"/>
      <c r="D14" s="149"/>
      <c r="E14" s="146"/>
      <c r="F14" s="146"/>
      <c r="G14" s="149"/>
      <c r="H14" s="146"/>
      <c r="I14" s="149"/>
      <c r="J14" s="146" t="str">
        <f t="shared" si="0"/>
        <v>لاتوجد</v>
      </c>
      <c r="K14" s="146" t="str">
        <f t="shared" si="1"/>
        <v>لايوجد</v>
      </c>
    </row>
    <row r="15" spans="1:11" s="166" customFormat="1" ht="15" customHeight="1">
      <c r="A15" s="146"/>
      <c r="B15" s="146"/>
      <c r="C15" s="146"/>
      <c r="D15" s="149"/>
      <c r="E15" s="146"/>
      <c r="F15" s="146"/>
      <c r="G15" s="149"/>
      <c r="H15" s="146"/>
      <c r="I15" s="149"/>
      <c r="J15" s="146" t="str">
        <f t="shared" si="0"/>
        <v>لاتوجد</v>
      </c>
      <c r="K15" s="146" t="str">
        <f t="shared" si="1"/>
        <v>لايوجد</v>
      </c>
    </row>
    <row r="16" spans="1:11" s="166" customFormat="1" ht="15" customHeight="1">
      <c r="A16" s="146"/>
      <c r="B16" s="146"/>
      <c r="C16" s="146"/>
      <c r="D16" s="149"/>
      <c r="E16" s="146"/>
      <c r="F16" s="146"/>
      <c r="G16" s="149"/>
      <c r="H16" s="146"/>
      <c r="I16" s="149"/>
      <c r="J16" s="146" t="str">
        <f t="shared" si="0"/>
        <v>لاتوجد</v>
      </c>
      <c r="K16" s="146" t="str">
        <f t="shared" si="1"/>
        <v>لايوجد</v>
      </c>
    </row>
    <row r="17" spans="1:11" s="166" customFormat="1" ht="15" customHeight="1">
      <c r="A17" s="146"/>
      <c r="B17" s="146"/>
      <c r="C17" s="146"/>
      <c r="D17" s="149"/>
      <c r="E17" s="146"/>
      <c r="F17" s="146"/>
      <c r="G17" s="149"/>
      <c r="H17" s="146"/>
      <c r="I17" s="149"/>
      <c r="J17" s="146" t="str">
        <f t="shared" si="0"/>
        <v>لاتوجد</v>
      </c>
      <c r="K17" s="146" t="str">
        <f t="shared" si="1"/>
        <v>لايوجد</v>
      </c>
    </row>
    <row r="18" spans="1:11" s="166" customFormat="1" ht="15" customHeight="1">
      <c r="A18" s="146"/>
      <c r="B18" s="146"/>
      <c r="C18" s="146"/>
      <c r="D18" s="149"/>
      <c r="E18" s="146"/>
      <c r="F18" s="146"/>
      <c r="G18" s="149"/>
      <c r="H18" s="146"/>
      <c r="I18" s="149"/>
      <c r="J18" s="146" t="str">
        <f t="shared" si="0"/>
        <v>لاتوجد</v>
      </c>
      <c r="K18" s="146" t="str">
        <f t="shared" si="1"/>
        <v>لايوجد</v>
      </c>
    </row>
    <row r="19" spans="1:11" s="166" customFormat="1" ht="15" customHeight="1">
      <c r="A19" s="146"/>
      <c r="B19" s="146"/>
      <c r="C19" s="146"/>
      <c r="D19" s="149"/>
      <c r="E19" s="146"/>
      <c r="F19" s="146"/>
      <c r="G19" s="149"/>
      <c r="H19" s="146"/>
      <c r="I19" s="149"/>
      <c r="J19" s="146" t="str">
        <f t="shared" si="0"/>
        <v>لاتوجد</v>
      </c>
      <c r="K19" s="146" t="str">
        <f t="shared" si="1"/>
        <v>لايوجد</v>
      </c>
    </row>
    <row r="20" spans="1:11" s="166" customFormat="1" ht="15" customHeight="1" thickBot="1">
      <c r="A20" s="148">
        <f>COUNT(A3:A19)</f>
        <v>0</v>
      </c>
      <c r="B20" s="147"/>
      <c r="C20" s="147"/>
      <c r="D20" s="147"/>
      <c r="E20" s="147">
        <f>SUM(E3:E19)</f>
        <v>0</v>
      </c>
      <c r="F20" s="146"/>
      <c r="G20" s="146"/>
      <c r="H20" s="146">
        <f>SUM(H3:H19)</f>
        <v>0</v>
      </c>
      <c r="I20" s="146"/>
      <c r="J20" s="146">
        <f>SUM(J3:J19)</f>
        <v>0</v>
      </c>
      <c r="K20" s="146">
        <f>SUM(K3:K19)</f>
        <v>0</v>
      </c>
    </row>
    <row r="21" spans="1:11" ht="15" customHeight="1" thickBot="1">
      <c r="A21" s="771" t="s">
        <v>561</v>
      </c>
      <c r="B21" s="772"/>
      <c r="C21" s="772"/>
      <c r="D21" s="775">
        <f>E20</f>
        <v>0</v>
      </c>
      <c r="E21" s="775"/>
      <c r="F21" s="139"/>
      <c r="G21" s="139"/>
      <c r="H21" s="139"/>
      <c r="I21" s="139"/>
      <c r="J21" s="139"/>
    </row>
    <row r="22" spans="1:11" ht="15" customHeight="1" thickBot="1">
      <c r="A22" s="771" t="s">
        <v>560</v>
      </c>
      <c r="B22" s="772"/>
      <c r="C22" s="772"/>
      <c r="D22" s="775">
        <f>H20</f>
        <v>0</v>
      </c>
      <c r="E22" s="775"/>
      <c r="F22" s="139"/>
      <c r="G22" s="139"/>
      <c r="H22" s="139"/>
      <c r="I22" s="139"/>
      <c r="J22" s="139"/>
    </row>
    <row r="23" spans="1:11" ht="15" customHeight="1" thickBot="1">
      <c r="A23" s="771" t="s">
        <v>559</v>
      </c>
      <c r="B23" s="772"/>
      <c r="C23" s="772"/>
      <c r="D23" s="775">
        <f>J20</f>
        <v>0</v>
      </c>
      <c r="E23" s="775"/>
      <c r="F23" s="142"/>
      <c r="G23" s="139"/>
      <c r="H23" s="139"/>
      <c r="I23" s="139"/>
      <c r="J23" s="139"/>
    </row>
    <row r="24" spans="1:11" ht="15" customHeight="1" thickBot="1">
      <c r="A24" s="771" t="s">
        <v>558</v>
      </c>
      <c r="B24" s="772"/>
      <c r="C24" s="772"/>
      <c r="D24" s="775">
        <f>K20</f>
        <v>0</v>
      </c>
      <c r="E24" s="775"/>
      <c r="F24" s="142"/>
      <c r="G24" s="139"/>
      <c r="H24" s="139"/>
      <c r="I24" s="139"/>
      <c r="J24" s="139"/>
    </row>
    <row r="25" spans="1:11" ht="15" customHeight="1">
      <c r="G25" s="139"/>
      <c r="H25" s="139"/>
      <c r="I25" s="139"/>
      <c r="J25" s="139"/>
    </row>
    <row r="26" spans="1:11" ht="15" customHeight="1">
      <c r="A26" s="144"/>
      <c r="B26" s="143"/>
      <c r="C26" s="143"/>
      <c r="E26" s="142"/>
      <c r="F26" s="142"/>
      <c r="G26" s="139"/>
      <c r="H26" s="139"/>
      <c r="I26" s="139"/>
      <c r="J26" s="139"/>
    </row>
    <row r="27" spans="1:11" ht="15" customHeight="1">
      <c r="A27" s="143"/>
      <c r="B27" s="143"/>
      <c r="C27" s="143"/>
      <c r="E27" s="142"/>
      <c r="F27" s="142"/>
      <c r="G27" s="139"/>
      <c r="H27" s="139"/>
      <c r="I27" s="745"/>
      <c r="J27" s="745"/>
      <c r="K27" s="745"/>
    </row>
    <row r="28" spans="1:11" ht="15" customHeight="1">
      <c r="G28" s="139"/>
      <c r="H28" s="139"/>
      <c r="I28" s="139"/>
      <c r="J28" s="139"/>
    </row>
    <row r="29" spans="1:11" ht="15" customHeight="1">
      <c r="A29" s="144"/>
      <c r="B29" s="143"/>
      <c r="C29" s="143"/>
      <c r="E29" s="142"/>
      <c r="F29" s="142"/>
      <c r="G29" s="139"/>
      <c r="H29" s="139"/>
      <c r="I29" s="139"/>
      <c r="J29" s="139"/>
    </row>
    <row r="30" spans="1:11" ht="15" customHeight="1">
      <c r="A30" s="143"/>
      <c r="B30" s="143"/>
      <c r="C30" s="143"/>
      <c r="E30" s="142"/>
      <c r="F30" s="142"/>
      <c r="G30" s="139"/>
      <c r="H30" s="139"/>
      <c r="I30" s="139"/>
      <c r="J30" s="139"/>
    </row>
    <row r="31" spans="1:11" ht="15" customHeight="1">
      <c r="G31" s="139"/>
      <c r="H31" s="139"/>
      <c r="I31" s="139"/>
      <c r="J31" s="139"/>
    </row>
    <row r="32" spans="1:11" ht="15" customHeight="1">
      <c r="A32" s="144"/>
      <c r="B32" s="143"/>
      <c r="C32" s="143"/>
      <c r="E32" s="142"/>
      <c r="F32" s="142"/>
      <c r="G32" s="139"/>
      <c r="H32" s="139"/>
      <c r="I32" s="776"/>
      <c r="J32" s="776"/>
      <c r="K32" s="776"/>
    </row>
    <row r="33" spans="1:10" ht="15" customHeight="1">
      <c r="A33" s="143"/>
      <c r="B33" s="143"/>
      <c r="C33" s="143"/>
      <c r="E33" s="142"/>
      <c r="F33" s="142"/>
      <c r="G33" s="139"/>
      <c r="H33" s="139"/>
      <c r="I33" s="139"/>
      <c r="J33" s="139"/>
    </row>
    <row r="34" spans="1:10" ht="15" customHeight="1">
      <c r="G34" s="139"/>
      <c r="H34" s="139"/>
      <c r="I34" s="139"/>
      <c r="J34" s="139"/>
    </row>
  </sheetData>
  <mergeCells count="11">
    <mergeCell ref="A1:K1"/>
    <mergeCell ref="I32:K32"/>
    <mergeCell ref="A21:C21"/>
    <mergeCell ref="A22:C22"/>
    <mergeCell ref="A23:C23"/>
    <mergeCell ref="A24:C24"/>
    <mergeCell ref="I27:K27"/>
    <mergeCell ref="D21:E21"/>
    <mergeCell ref="D22:E22"/>
    <mergeCell ref="D23:E23"/>
    <mergeCell ref="D24:E24"/>
  </mergeCells>
  <printOptions gridLines="1"/>
  <pageMargins left="0.7" right="0.7" top="0.75" bottom="0.75" header="0.3" footer="0.3"/>
  <pageSetup paperSize="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0">
    <tabColor rgb="FFFFC000"/>
  </sheetPr>
  <dimension ref="A1:K35"/>
  <sheetViews>
    <sheetView rightToLeft="1" zoomScale="90" zoomScaleNormal="90" workbookViewId="0">
      <selection activeCell="M5" sqref="M5"/>
    </sheetView>
  </sheetViews>
  <sheetFormatPr defaultRowHeight="15"/>
  <cols>
    <col min="1" max="1" width="3.375" style="138" customWidth="1"/>
    <col min="2" max="2" width="18.25" style="138" customWidth="1"/>
    <col min="3" max="3" width="7.25" style="138" customWidth="1"/>
    <col min="4" max="4" width="11.25" style="138" customWidth="1"/>
    <col min="5" max="5" width="12.375" style="138" customWidth="1"/>
    <col min="6" max="6" width="11.125" style="138" customWidth="1"/>
    <col min="7" max="7" width="12" style="138" customWidth="1"/>
    <col min="8" max="8" width="8" style="138" customWidth="1"/>
    <col min="9" max="9" width="9.125" style="138" customWidth="1"/>
    <col min="10" max="10" width="9" style="138"/>
    <col min="11" max="11" width="13.875" style="138" customWidth="1"/>
    <col min="12" max="16384" width="9" style="138"/>
  </cols>
  <sheetData>
    <row r="1" spans="1:11" ht="18.75" customHeight="1">
      <c r="A1" s="770" t="s">
        <v>718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</row>
    <row r="2" spans="1:11" ht="16.5" customHeight="1">
      <c r="A2" s="165" t="s">
        <v>552</v>
      </c>
      <c r="B2" s="164" t="s">
        <v>543</v>
      </c>
      <c r="C2" s="164" t="s">
        <v>9</v>
      </c>
      <c r="D2" s="164" t="s">
        <v>542</v>
      </c>
      <c r="E2" s="164" t="s">
        <v>566</v>
      </c>
      <c r="F2" s="164" t="s">
        <v>3</v>
      </c>
      <c r="G2" s="164" t="s">
        <v>557</v>
      </c>
      <c r="H2" s="164" t="s">
        <v>550</v>
      </c>
      <c r="I2" s="164" t="s">
        <v>549</v>
      </c>
      <c r="J2" s="164" t="s">
        <v>523</v>
      </c>
      <c r="K2" s="164" t="s">
        <v>525</v>
      </c>
    </row>
    <row r="3" spans="1:11" ht="17.25" customHeight="1">
      <c r="A3" s="167"/>
      <c r="B3" s="167"/>
      <c r="C3" s="167"/>
      <c r="D3" s="170"/>
      <c r="E3" s="167"/>
      <c r="F3" s="167"/>
      <c r="G3" s="170"/>
      <c r="H3" s="167"/>
      <c r="I3" s="170"/>
      <c r="J3" s="167" t="str">
        <f t="shared" ref="J3:J20" si="0">IF(H3&gt;E3,H3-E3,"لاتوجد")</f>
        <v>لاتوجد</v>
      </c>
      <c r="K3" s="167" t="str">
        <f t="shared" ref="K3:K20" si="1">IF(H3&lt;E3,E3-H3,"لايوجد")</f>
        <v>لايوجد</v>
      </c>
    </row>
    <row r="4" spans="1:11" ht="17.25" customHeight="1">
      <c r="A4" s="167"/>
      <c r="B4" s="167"/>
      <c r="C4" s="167"/>
      <c r="D4" s="170"/>
      <c r="E4" s="167"/>
      <c r="F4" s="167"/>
      <c r="G4" s="170"/>
      <c r="H4" s="167"/>
      <c r="I4" s="170"/>
      <c r="J4" s="167" t="str">
        <f t="shared" si="0"/>
        <v>لاتوجد</v>
      </c>
      <c r="K4" s="167" t="str">
        <f t="shared" si="1"/>
        <v>لايوجد</v>
      </c>
    </row>
    <row r="5" spans="1:11" ht="17.25" customHeight="1">
      <c r="A5" s="167"/>
      <c r="B5" s="167"/>
      <c r="C5" s="167"/>
      <c r="D5" s="170"/>
      <c r="E5" s="167"/>
      <c r="F5" s="167"/>
      <c r="G5" s="170"/>
      <c r="H5" s="167"/>
      <c r="I5" s="170"/>
      <c r="J5" s="167" t="str">
        <f t="shared" si="0"/>
        <v>لاتوجد</v>
      </c>
      <c r="K5" s="167" t="str">
        <f t="shared" si="1"/>
        <v>لايوجد</v>
      </c>
    </row>
    <row r="6" spans="1:11" ht="17.25" customHeight="1">
      <c r="A6" s="167"/>
      <c r="B6" s="167"/>
      <c r="C6" s="167"/>
      <c r="D6" s="170"/>
      <c r="E6" s="167"/>
      <c r="F6" s="167"/>
      <c r="G6" s="170"/>
      <c r="H6" s="167"/>
      <c r="I6" s="170"/>
      <c r="J6" s="167" t="str">
        <f t="shared" si="0"/>
        <v>لاتوجد</v>
      </c>
      <c r="K6" s="167" t="str">
        <f t="shared" si="1"/>
        <v>لايوجد</v>
      </c>
    </row>
    <row r="7" spans="1:11" ht="17.25" customHeight="1">
      <c r="A7" s="167"/>
      <c r="B7" s="167"/>
      <c r="C7" s="167"/>
      <c r="D7" s="170"/>
      <c r="E7" s="167"/>
      <c r="F7" s="167"/>
      <c r="G7" s="170"/>
      <c r="H7" s="167"/>
      <c r="I7" s="170"/>
      <c r="J7" s="167" t="str">
        <f t="shared" si="0"/>
        <v>لاتوجد</v>
      </c>
      <c r="K7" s="167" t="str">
        <f t="shared" si="1"/>
        <v>لايوجد</v>
      </c>
    </row>
    <row r="8" spans="1:11" ht="17.25" customHeight="1">
      <c r="A8" s="167"/>
      <c r="B8" s="167"/>
      <c r="C8" s="167"/>
      <c r="D8" s="170"/>
      <c r="E8" s="167"/>
      <c r="F8" s="167"/>
      <c r="G8" s="170"/>
      <c r="H8" s="167"/>
      <c r="I8" s="170"/>
      <c r="J8" s="167" t="str">
        <f t="shared" si="0"/>
        <v>لاتوجد</v>
      </c>
      <c r="K8" s="167" t="str">
        <f t="shared" si="1"/>
        <v>لايوجد</v>
      </c>
    </row>
    <row r="9" spans="1:11" ht="17.25" customHeight="1">
      <c r="A9" s="167"/>
      <c r="B9" s="167"/>
      <c r="C9" s="167"/>
      <c r="D9" s="170"/>
      <c r="E9" s="167"/>
      <c r="F9" s="167"/>
      <c r="G9" s="170"/>
      <c r="H9" s="167"/>
      <c r="I9" s="170"/>
      <c r="J9" s="167" t="str">
        <f t="shared" si="0"/>
        <v>لاتوجد</v>
      </c>
      <c r="K9" s="167" t="str">
        <f t="shared" si="1"/>
        <v>لايوجد</v>
      </c>
    </row>
    <row r="10" spans="1:11" ht="17.25" customHeight="1">
      <c r="A10" s="167"/>
      <c r="B10" s="167"/>
      <c r="C10" s="167"/>
      <c r="D10" s="170"/>
      <c r="E10" s="167"/>
      <c r="F10" s="167"/>
      <c r="G10" s="170"/>
      <c r="H10" s="167"/>
      <c r="I10" s="170"/>
      <c r="J10" s="167" t="str">
        <f t="shared" si="0"/>
        <v>لاتوجد</v>
      </c>
      <c r="K10" s="167" t="str">
        <f t="shared" si="1"/>
        <v>لايوجد</v>
      </c>
    </row>
    <row r="11" spans="1:11" ht="17.25" customHeight="1">
      <c r="A11" s="167"/>
      <c r="B11" s="167"/>
      <c r="C11" s="167"/>
      <c r="D11" s="170"/>
      <c r="E11" s="167"/>
      <c r="F11" s="167"/>
      <c r="G11" s="170"/>
      <c r="H11" s="167"/>
      <c r="I11" s="170"/>
      <c r="J11" s="167" t="str">
        <f t="shared" si="0"/>
        <v>لاتوجد</v>
      </c>
      <c r="K11" s="167" t="str">
        <f t="shared" si="1"/>
        <v>لايوجد</v>
      </c>
    </row>
    <row r="12" spans="1:11" ht="17.25" customHeight="1">
      <c r="A12" s="167"/>
      <c r="B12" s="167"/>
      <c r="C12" s="167"/>
      <c r="D12" s="170"/>
      <c r="E12" s="167"/>
      <c r="F12" s="167"/>
      <c r="G12" s="170"/>
      <c r="H12" s="167"/>
      <c r="I12" s="170"/>
      <c r="J12" s="167" t="str">
        <f t="shared" si="0"/>
        <v>لاتوجد</v>
      </c>
      <c r="K12" s="167" t="str">
        <f t="shared" si="1"/>
        <v>لايوجد</v>
      </c>
    </row>
    <row r="13" spans="1:11" ht="17.25" customHeight="1">
      <c r="A13" s="167"/>
      <c r="B13" s="167"/>
      <c r="C13" s="167"/>
      <c r="D13" s="171"/>
      <c r="E13" s="167"/>
      <c r="F13" s="167"/>
      <c r="G13" s="170"/>
      <c r="H13" s="167"/>
      <c r="I13" s="170"/>
      <c r="J13" s="167" t="str">
        <f t="shared" si="0"/>
        <v>لاتوجد</v>
      </c>
      <c r="K13" s="167" t="str">
        <f t="shared" si="1"/>
        <v>لايوجد</v>
      </c>
    </row>
    <row r="14" spans="1:11" ht="17.25" customHeight="1">
      <c r="A14" s="167"/>
      <c r="B14" s="167"/>
      <c r="C14" s="167"/>
      <c r="D14" s="170"/>
      <c r="E14" s="167"/>
      <c r="F14" s="167"/>
      <c r="G14" s="170"/>
      <c r="H14" s="167"/>
      <c r="I14" s="170"/>
      <c r="J14" s="167" t="str">
        <f t="shared" si="0"/>
        <v>لاتوجد</v>
      </c>
      <c r="K14" s="167" t="str">
        <f t="shared" si="1"/>
        <v>لايوجد</v>
      </c>
    </row>
    <row r="15" spans="1:11" ht="17.25" customHeight="1">
      <c r="A15" s="167"/>
      <c r="B15" s="167"/>
      <c r="C15" s="167"/>
      <c r="D15" s="170"/>
      <c r="E15" s="167"/>
      <c r="F15" s="167"/>
      <c r="G15" s="170"/>
      <c r="H15" s="167"/>
      <c r="I15" s="170"/>
      <c r="J15" s="167" t="str">
        <f t="shared" si="0"/>
        <v>لاتوجد</v>
      </c>
      <c r="K15" s="167" t="str">
        <f t="shared" si="1"/>
        <v>لايوجد</v>
      </c>
    </row>
    <row r="16" spans="1:11" ht="17.25" customHeight="1">
      <c r="A16" s="167"/>
      <c r="B16" s="167"/>
      <c r="C16" s="167"/>
      <c r="D16" s="170"/>
      <c r="E16" s="167"/>
      <c r="F16" s="167"/>
      <c r="G16" s="170"/>
      <c r="H16" s="167"/>
      <c r="I16" s="170"/>
      <c r="J16" s="167" t="str">
        <f t="shared" si="0"/>
        <v>لاتوجد</v>
      </c>
      <c r="K16" s="167" t="str">
        <f t="shared" si="1"/>
        <v>لايوجد</v>
      </c>
    </row>
    <row r="17" spans="1:11" ht="17.25" customHeight="1">
      <c r="A17" s="167"/>
      <c r="B17" s="167"/>
      <c r="C17" s="167"/>
      <c r="D17" s="170"/>
      <c r="E17" s="167"/>
      <c r="F17" s="167"/>
      <c r="G17" s="170"/>
      <c r="H17" s="167"/>
      <c r="I17" s="170"/>
      <c r="J17" s="167" t="str">
        <f t="shared" si="0"/>
        <v>لاتوجد</v>
      </c>
      <c r="K17" s="167" t="str">
        <f t="shared" si="1"/>
        <v>لايوجد</v>
      </c>
    </row>
    <row r="18" spans="1:11" ht="17.25" customHeight="1">
      <c r="A18" s="167"/>
      <c r="B18" s="167"/>
      <c r="C18" s="167"/>
      <c r="D18" s="170"/>
      <c r="E18" s="167"/>
      <c r="F18" s="167"/>
      <c r="G18" s="170"/>
      <c r="H18" s="167"/>
      <c r="I18" s="170"/>
      <c r="J18" s="167" t="str">
        <f t="shared" si="0"/>
        <v>لاتوجد</v>
      </c>
      <c r="K18" s="167" t="str">
        <f t="shared" si="1"/>
        <v>لايوجد</v>
      </c>
    </row>
    <row r="19" spans="1:11" ht="17.25" customHeight="1">
      <c r="A19" s="167"/>
      <c r="B19" s="167"/>
      <c r="C19" s="167"/>
      <c r="D19" s="170"/>
      <c r="E19" s="167"/>
      <c r="F19" s="167"/>
      <c r="G19" s="170"/>
      <c r="H19" s="167"/>
      <c r="I19" s="170"/>
      <c r="J19" s="167" t="str">
        <f t="shared" si="0"/>
        <v>لاتوجد</v>
      </c>
      <c r="K19" s="167" t="str">
        <f t="shared" si="1"/>
        <v>لايوجد</v>
      </c>
    </row>
    <row r="20" spans="1:11" ht="17.25" customHeight="1">
      <c r="A20" s="167"/>
      <c r="B20" s="167"/>
      <c r="C20" s="167"/>
      <c r="D20" s="170"/>
      <c r="E20" s="167"/>
      <c r="F20" s="167"/>
      <c r="G20" s="170"/>
      <c r="H20" s="167"/>
      <c r="I20" s="170"/>
      <c r="J20" s="167" t="str">
        <f t="shared" si="0"/>
        <v>لاتوجد</v>
      </c>
      <c r="K20" s="167" t="str">
        <f t="shared" si="1"/>
        <v>لايوجد</v>
      </c>
    </row>
    <row r="21" spans="1:11" ht="20.25" customHeight="1" thickBot="1">
      <c r="A21" s="169">
        <f>COUNT(A3:A20)</f>
        <v>0</v>
      </c>
      <c r="B21" s="168"/>
      <c r="C21" s="168"/>
      <c r="D21" s="168"/>
      <c r="E21" s="168">
        <f>SUM(E3:E20)</f>
        <v>0</v>
      </c>
      <c r="F21" s="167"/>
      <c r="G21" s="167"/>
      <c r="H21" s="167">
        <f>SUM(H3:H20)</f>
        <v>0</v>
      </c>
      <c r="I21" s="167"/>
      <c r="J21" s="167">
        <f>SUM(J3:J20)</f>
        <v>0</v>
      </c>
      <c r="K21" s="167">
        <f>SUM(K3:K20)</f>
        <v>0</v>
      </c>
    </row>
    <row r="22" spans="1:11" ht="20.25" customHeight="1" thickBot="1">
      <c r="A22" s="771" t="s">
        <v>565</v>
      </c>
      <c r="B22" s="772"/>
      <c r="C22" s="772"/>
      <c r="D22" s="775">
        <f>E21</f>
        <v>0</v>
      </c>
      <c r="E22" s="775"/>
      <c r="F22" s="139"/>
      <c r="G22" s="139"/>
      <c r="H22" s="139"/>
      <c r="I22" s="139"/>
      <c r="J22" s="139"/>
    </row>
    <row r="23" spans="1:11" ht="20.25" customHeight="1" thickBot="1">
      <c r="A23" s="771" t="s">
        <v>564</v>
      </c>
      <c r="B23" s="772"/>
      <c r="C23" s="772"/>
      <c r="D23" s="775">
        <f>H21</f>
        <v>0</v>
      </c>
      <c r="E23" s="775"/>
      <c r="F23" s="139"/>
      <c r="G23" s="139"/>
      <c r="H23" s="139"/>
      <c r="I23" s="139"/>
      <c r="J23" s="139"/>
    </row>
    <row r="24" spans="1:11" ht="20.25" customHeight="1" thickBot="1">
      <c r="A24" s="771" t="s">
        <v>563</v>
      </c>
      <c r="B24" s="772"/>
      <c r="C24" s="772"/>
      <c r="D24" s="775">
        <f>J21</f>
        <v>0</v>
      </c>
      <c r="E24" s="775"/>
      <c r="F24" s="142"/>
      <c r="G24" s="139"/>
      <c r="H24" s="139"/>
      <c r="I24" s="139"/>
      <c r="J24" s="139"/>
    </row>
    <row r="25" spans="1:11" ht="20.25" customHeight="1" thickBot="1">
      <c r="A25" s="771" t="s">
        <v>562</v>
      </c>
      <c r="B25" s="772"/>
      <c r="C25" s="772"/>
      <c r="D25" s="775">
        <f>K21</f>
        <v>0</v>
      </c>
      <c r="E25" s="775"/>
      <c r="F25" s="142"/>
      <c r="G25" s="139"/>
      <c r="H25" s="139"/>
      <c r="I25" s="139"/>
      <c r="J25" s="139"/>
    </row>
    <row r="26" spans="1:11" ht="20.25" customHeight="1">
      <c r="G26" s="139"/>
      <c r="H26" s="139"/>
      <c r="I26" s="139"/>
      <c r="J26" s="139"/>
    </row>
    <row r="27" spans="1:11" ht="20.25" customHeight="1">
      <c r="A27" s="144"/>
      <c r="B27" s="143"/>
      <c r="C27" s="143"/>
      <c r="E27" s="142"/>
      <c r="F27" s="142"/>
      <c r="G27" s="139"/>
      <c r="H27" s="139"/>
      <c r="I27" s="781"/>
      <c r="J27" s="781"/>
      <c r="K27" s="781"/>
    </row>
    <row r="28" spans="1:11" ht="20.25" customHeight="1">
      <c r="A28" s="143"/>
      <c r="B28" s="143"/>
      <c r="C28" s="143"/>
      <c r="E28" s="142"/>
      <c r="F28" s="142"/>
      <c r="G28" s="139"/>
      <c r="H28" s="139"/>
      <c r="I28" s="139"/>
      <c r="J28" s="139"/>
    </row>
    <row r="29" spans="1:11" ht="20.25" hidden="1" customHeight="1" thickBot="1">
      <c r="G29" s="139"/>
      <c r="H29" s="139"/>
      <c r="I29" s="139"/>
      <c r="J29" s="139"/>
    </row>
    <row r="30" spans="1:11" ht="17.25" customHeight="1">
      <c r="A30" s="144"/>
      <c r="B30" s="143"/>
      <c r="C30" s="143"/>
      <c r="E30" s="142"/>
      <c r="F30" s="142"/>
      <c r="G30" s="139"/>
      <c r="H30" s="139"/>
      <c r="I30" s="139"/>
      <c r="J30" s="139"/>
    </row>
    <row r="31" spans="1:11" ht="17.25" customHeight="1">
      <c r="A31" s="143"/>
      <c r="B31" s="143"/>
      <c r="C31" s="143"/>
      <c r="E31" s="142"/>
      <c r="F31" s="142"/>
      <c r="G31" s="139"/>
      <c r="H31" s="139"/>
      <c r="I31" s="139"/>
      <c r="J31" s="139"/>
    </row>
    <row r="32" spans="1:11" ht="18.75" hidden="1">
      <c r="G32" s="139"/>
      <c r="H32" s="139"/>
      <c r="I32" s="139"/>
      <c r="J32" s="139"/>
    </row>
    <row r="33" spans="1:11" ht="17.25" customHeight="1">
      <c r="A33" s="144"/>
      <c r="B33" s="143"/>
      <c r="C33" s="143"/>
      <c r="E33" s="142"/>
      <c r="F33" s="142"/>
      <c r="G33" s="139"/>
      <c r="H33" s="139"/>
      <c r="I33" s="156"/>
      <c r="J33" s="156"/>
      <c r="K33" s="156"/>
    </row>
    <row r="34" spans="1:11" ht="17.25" customHeight="1">
      <c r="A34" s="143"/>
      <c r="B34" s="143"/>
      <c r="C34" s="143"/>
      <c r="E34" s="142"/>
      <c r="F34" s="142"/>
      <c r="G34" s="139"/>
      <c r="H34" s="139"/>
      <c r="I34" s="139"/>
      <c r="J34" s="139"/>
    </row>
    <row r="35" spans="1:11" ht="18.75">
      <c r="G35" s="139"/>
      <c r="H35" s="139"/>
      <c r="I35" s="139"/>
      <c r="J35" s="139"/>
    </row>
  </sheetData>
  <mergeCells count="10">
    <mergeCell ref="A1:K1"/>
    <mergeCell ref="A22:C22"/>
    <mergeCell ref="A23:C23"/>
    <mergeCell ref="A24:C24"/>
    <mergeCell ref="A25:C25"/>
    <mergeCell ref="I27:K27"/>
    <mergeCell ref="D22:E22"/>
    <mergeCell ref="D23:E23"/>
    <mergeCell ref="D24:E24"/>
    <mergeCell ref="D25:E25"/>
  </mergeCells>
  <printOptions gridLines="1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B2:I15"/>
  <sheetViews>
    <sheetView rightToLeft="1" workbookViewId="0"/>
  </sheetViews>
  <sheetFormatPr defaultRowHeight="14.25"/>
  <cols>
    <col min="1" max="1" width="9" style="34"/>
    <col min="2" max="2" width="13.625" style="34" customWidth="1"/>
    <col min="3" max="16384" width="9" style="34"/>
  </cols>
  <sheetData>
    <row r="2" spans="2:9" ht="15" thickBot="1"/>
    <row r="3" spans="2:9" ht="15">
      <c r="B3" s="526" t="s">
        <v>1</v>
      </c>
      <c r="C3" s="523" t="s">
        <v>2</v>
      </c>
      <c r="D3" s="523"/>
      <c r="E3" s="523" t="s">
        <v>9</v>
      </c>
      <c r="F3" s="523" t="s">
        <v>3</v>
      </c>
      <c r="G3" s="523" t="s">
        <v>4</v>
      </c>
      <c r="H3" s="523" t="s">
        <v>551</v>
      </c>
      <c r="I3" s="524"/>
    </row>
    <row r="4" spans="2:9" ht="15">
      <c r="B4" s="527"/>
      <c r="C4" s="35" t="s">
        <v>10</v>
      </c>
      <c r="D4" s="35" t="s">
        <v>11</v>
      </c>
      <c r="E4" s="525"/>
      <c r="F4" s="525"/>
      <c r="G4" s="525"/>
      <c r="H4" s="35" t="s">
        <v>505</v>
      </c>
      <c r="I4" s="36" t="s">
        <v>13</v>
      </c>
    </row>
    <row r="5" spans="2:9" ht="15.75" thickBot="1">
      <c r="B5" s="37"/>
      <c r="C5" s="38"/>
      <c r="D5" s="39"/>
      <c r="E5" s="40"/>
      <c r="F5" s="40"/>
      <c r="G5" s="40"/>
      <c r="H5" s="40"/>
      <c r="I5" s="41"/>
    </row>
    <row r="14" spans="2:9">
      <c r="B14" s="522" t="s">
        <v>758</v>
      </c>
      <c r="C14" s="522"/>
      <c r="D14" s="522"/>
      <c r="E14" s="522"/>
      <c r="F14" s="522"/>
      <c r="G14" s="522"/>
      <c r="H14" s="522"/>
      <c r="I14" s="522"/>
    </row>
    <row r="15" spans="2:9">
      <c r="B15" s="522"/>
      <c r="C15" s="522"/>
      <c r="D15" s="522"/>
      <c r="E15" s="522"/>
      <c r="F15" s="522"/>
      <c r="G15" s="522"/>
      <c r="H15" s="522"/>
      <c r="I15" s="522"/>
    </row>
  </sheetData>
  <mergeCells count="7">
    <mergeCell ref="B14:I15"/>
    <mergeCell ref="H3:I3"/>
    <mergeCell ref="E3:E4"/>
    <mergeCell ref="B3:B4"/>
    <mergeCell ref="C3:D3"/>
    <mergeCell ref="F3:F4"/>
    <mergeCell ref="G3:G4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1">
    <tabColor rgb="FFFFC000"/>
  </sheetPr>
  <dimension ref="A1:K27"/>
  <sheetViews>
    <sheetView rightToLeft="1" workbookViewId="0">
      <selection activeCell="L1" sqref="L1"/>
    </sheetView>
  </sheetViews>
  <sheetFormatPr defaultRowHeight="15"/>
  <cols>
    <col min="1" max="1" width="2.625" style="138" customWidth="1"/>
    <col min="2" max="2" width="15" style="138" customWidth="1"/>
    <col min="3" max="3" width="6.125" style="138" customWidth="1"/>
    <col min="4" max="16384" width="9" style="138"/>
  </cols>
  <sheetData>
    <row r="1" spans="1:11" ht="25.5">
      <c r="A1" s="770" t="s">
        <v>717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</row>
    <row r="2" spans="1:11">
      <c r="A2" s="155" t="s">
        <v>552</v>
      </c>
      <c r="B2" s="153" t="s">
        <v>543</v>
      </c>
      <c r="C2" s="153" t="s">
        <v>9</v>
      </c>
      <c r="D2" s="153" t="s">
        <v>542</v>
      </c>
      <c r="E2" s="153" t="s">
        <v>551</v>
      </c>
      <c r="F2" s="153" t="s">
        <v>3</v>
      </c>
      <c r="G2" s="153" t="s">
        <v>6</v>
      </c>
      <c r="H2" s="153" t="s">
        <v>550</v>
      </c>
      <c r="I2" s="153" t="s">
        <v>549</v>
      </c>
      <c r="J2" s="153" t="s">
        <v>548</v>
      </c>
      <c r="K2" s="153" t="s">
        <v>522</v>
      </c>
    </row>
    <row r="3" spans="1:11">
      <c r="A3" s="146"/>
      <c r="B3" s="146"/>
      <c r="C3" s="146"/>
      <c r="D3" s="149"/>
      <c r="E3" s="146"/>
      <c r="F3" s="146"/>
      <c r="G3" s="149"/>
      <c r="H3" s="146"/>
      <c r="I3" s="149"/>
      <c r="J3" s="146" t="str">
        <f t="shared" ref="J3:J19" si="0">IF(H3&gt;E3,H3-E3,"لاتوجد")</f>
        <v>لاتوجد</v>
      </c>
      <c r="K3" s="146" t="str">
        <f t="shared" ref="K3:K19" si="1">IF(H3&lt;E3,E3-H3,"لايوجد")</f>
        <v>لايوجد</v>
      </c>
    </row>
    <row r="4" spans="1:11">
      <c r="A4" s="146"/>
      <c r="B4" s="146"/>
      <c r="C4" s="146"/>
      <c r="D4" s="149"/>
      <c r="E4" s="146"/>
      <c r="F4" s="146"/>
      <c r="G4" s="149"/>
      <c r="H4" s="146"/>
      <c r="I4" s="149"/>
      <c r="J4" s="146" t="str">
        <f t="shared" si="0"/>
        <v>لاتوجد</v>
      </c>
      <c r="K4" s="146" t="str">
        <f t="shared" si="1"/>
        <v>لايوجد</v>
      </c>
    </row>
    <row r="5" spans="1:11">
      <c r="A5" s="146"/>
      <c r="B5" s="146"/>
      <c r="C5" s="146"/>
      <c r="D5" s="149"/>
      <c r="E5" s="146"/>
      <c r="F5" s="146"/>
      <c r="G5" s="149"/>
      <c r="H5" s="146"/>
      <c r="I5" s="149"/>
      <c r="J5" s="146" t="str">
        <f t="shared" si="0"/>
        <v>لاتوجد</v>
      </c>
      <c r="K5" s="146" t="str">
        <f t="shared" si="1"/>
        <v>لايوجد</v>
      </c>
    </row>
    <row r="6" spans="1:11">
      <c r="A6" s="146"/>
      <c r="B6" s="146"/>
      <c r="C6" s="146"/>
      <c r="D6" s="149"/>
      <c r="E6" s="146"/>
      <c r="F6" s="146"/>
      <c r="G6" s="149"/>
      <c r="H6" s="146"/>
      <c r="I6" s="149"/>
      <c r="J6" s="146" t="str">
        <f t="shared" si="0"/>
        <v>لاتوجد</v>
      </c>
      <c r="K6" s="146" t="str">
        <f t="shared" si="1"/>
        <v>لايوجد</v>
      </c>
    </row>
    <row r="7" spans="1:11">
      <c r="A7" s="146"/>
      <c r="B7" s="146"/>
      <c r="C7" s="146"/>
      <c r="D7" s="149"/>
      <c r="E7" s="146"/>
      <c r="F7" s="146"/>
      <c r="G7" s="149"/>
      <c r="H7" s="146"/>
      <c r="I7" s="149"/>
      <c r="J7" s="146" t="str">
        <f t="shared" si="0"/>
        <v>لاتوجد</v>
      </c>
      <c r="K7" s="146" t="str">
        <f t="shared" si="1"/>
        <v>لايوجد</v>
      </c>
    </row>
    <row r="8" spans="1:11">
      <c r="A8" s="146"/>
      <c r="B8" s="146"/>
      <c r="C8" s="146"/>
      <c r="D8" s="149"/>
      <c r="E8" s="146"/>
      <c r="F8" s="146"/>
      <c r="G8" s="149"/>
      <c r="H8" s="146"/>
      <c r="I8" s="149"/>
      <c r="J8" s="146" t="str">
        <f t="shared" si="0"/>
        <v>لاتوجد</v>
      </c>
      <c r="K8" s="146" t="str">
        <f t="shared" si="1"/>
        <v>لايوجد</v>
      </c>
    </row>
    <row r="9" spans="1:11">
      <c r="A9" s="146"/>
      <c r="B9" s="146"/>
      <c r="C9" s="146"/>
      <c r="D9" s="149"/>
      <c r="E9" s="146"/>
      <c r="F9" s="146"/>
      <c r="G9" s="149"/>
      <c r="H9" s="146"/>
      <c r="I9" s="149"/>
      <c r="J9" s="146" t="str">
        <f t="shared" si="0"/>
        <v>لاتوجد</v>
      </c>
      <c r="K9" s="146" t="str">
        <f t="shared" si="1"/>
        <v>لايوجد</v>
      </c>
    </row>
    <row r="10" spans="1:11">
      <c r="A10" s="146"/>
      <c r="B10" s="146"/>
      <c r="C10" s="146"/>
      <c r="D10" s="149"/>
      <c r="E10" s="146"/>
      <c r="F10" s="146"/>
      <c r="G10" s="149"/>
      <c r="H10" s="146"/>
      <c r="I10" s="149"/>
      <c r="J10" s="146" t="str">
        <f t="shared" si="0"/>
        <v>لاتوجد</v>
      </c>
      <c r="K10" s="146" t="str">
        <f t="shared" si="1"/>
        <v>لايوجد</v>
      </c>
    </row>
    <row r="11" spans="1:11">
      <c r="A11" s="146"/>
      <c r="B11" s="146"/>
      <c r="C11" s="146"/>
      <c r="D11" s="149"/>
      <c r="E11" s="146"/>
      <c r="F11" s="146"/>
      <c r="G11" s="149"/>
      <c r="H11" s="146"/>
      <c r="I11" s="149"/>
      <c r="J11" s="146" t="str">
        <f t="shared" si="0"/>
        <v>لاتوجد</v>
      </c>
      <c r="K11" s="146" t="str">
        <f t="shared" si="1"/>
        <v>لايوجد</v>
      </c>
    </row>
    <row r="12" spans="1:11">
      <c r="A12" s="146"/>
      <c r="B12" s="146"/>
      <c r="C12" s="146"/>
      <c r="D12" s="149"/>
      <c r="E12" s="146"/>
      <c r="F12" s="146"/>
      <c r="G12" s="149"/>
      <c r="H12" s="146"/>
      <c r="I12" s="149"/>
      <c r="J12" s="146" t="str">
        <f t="shared" si="0"/>
        <v>لاتوجد</v>
      </c>
      <c r="K12" s="146" t="str">
        <f t="shared" si="1"/>
        <v>لايوجد</v>
      </c>
    </row>
    <row r="13" spans="1:11">
      <c r="A13" s="146"/>
      <c r="B13" s="146"/>
      <c r="C13" s="146"/>
      <c r="D13" s="149"/>
      <c r="E13" s="146"/>
      <c r="F13" s="146"/>
      <c r="G13" s="149"/>
      <c r="H13" s="146"/>
      <c r="I13" s="149"/>
      <c r="J13" s="146" t="str">
        <f t="shared" si="0"/>
        <v>لاتوجد</v>
      </c>
      <c r="K13" s="146" t="str">
        <f t="shared" si="1"/>
        <v>لايوجد</v>
      </c>
    </row>
    <row r="14" spans="1:11">
      <c r="A14" s="146"/>
      <c r="B14" s="146"/>
      <c r="C14" s="146"/>
      <c r="D14" s="149"/>
      <c r="E14" s="146"/>
      <c r="F14" s="146"/>
      <c r="G14" s="149"/>
      <c r="H14" s="146"/>
      <c r="I14" s="149"/>
      <c r="J14" s="146" t="str">
        <f t="shared" si="0"/>
        <v>لاتوجد</v>
      </c>
      <c r="K14" s="146" t="str">
        <f t="shared" si="1"/>
        <v>لايوجد</v>
      </c>
    </row>
    <row r="15" spans="1:11">
      <c r="A15" s="146"/>
      <c r="B15" s="146"/>
      <c r="C15" s="146"/>
      <c r="D15" s="149"/>
      <c r="E15" s="146"/>
      <c r="F15" s="146"/>
      <c r="G15" s="149"/>
      <c r="H15" s="146"/>
      <c r="I15" s="149"/>
      <c r="J15" s="146" t="str">
        <f t="shared" si="0"/>
        <v>لاتوجد</v>
      </c>
      <c r="K15" s="146" t="str">
        <f t="shared" si="1"/>
        <v>لايوجد</v>
      </c>
    </row>
    <row r="16" spans="1:11">
      <c r="A16" s="146"/>
      <c r="B16" s="146"/>
      <c r="C16" s="146"/>
      <c r="D16" s="149"/>
      <c r="E16" s="146"/>
      <c r="F16" s="146"/>
      <c r="G16" s="149"/>
      <c r="H16" s="146"/>
      <c r="I16" s="149"/>
      <c r="J16" s="146" t="str">
        <f t="shared" si="0"/>
        <v>لاتوجد</v>
      </c>
      <c r="K16" s="146" t="str">
        <f t="shared" si="1"/>
        <v>لايوجد</v>
      </c>
    </row>
    <row r="17" spans="1:11">
      <c r="A17" s="146"/>
      <c r="B17" s="146"/>
      <c r="C17" s="146"/>
      <c r="D17" s="149"/>
      <c r="E17" s="146"/>
      <c r="F17" s="146"/>
      <c r="G17" s="149"/>
      <c r="H17" s="146"/>
      <c r="I17" s="149"/>
      <c r="J17" s="146" t="str">
        <f t="shared" si="0"/>
        <v>لاتوجد</v>
      </c>
      <c r="K17" s="146" t="str">
        <f t="shared" si="1"/>
        <v>لايوجد</v>
      </c>
    </row>
    <row r="18" spans="1:11">
      <c r="A18" s="146"/>
      <c r="B18" s="146"/>
      <c r="C18" s="146"/>
      <c r="D18" s="149"/>
      <c r="E18" s="146"/>
      <c r="F18" s="146"/>
      <c r="G18" s="149"/>
      <c r="H18" s="146"/>
      <c r="I18" s="149"/>
      <c r="J18" s="146" t="str">
        <f t="shared" si="0"/>
        <v>لاتوجد</v>
      </c>
      <c r="K18" s="146" t="str">
        <f t="shared" si="1"/>
        <v>لايوجد</v>
      </c>
    </row>
    <row r="19" spans="1:11">
      <c r="A19" s="146"/>
      <c r="B19" s="146"/>
      <c r="C19" s="146"/>
      <c r="D19" s="149"/>
      <c r="E19" s="146"/>
      <c r="F19" s="146"/>
      <c r="G19" s="149"/>
      <c r="H19" s="146"/>
      <c r="I19" s="149"/>
      <c r="J19" s="146" t="str">
        <f t="shared" si="0"/>
        <v>لاتوجد</v>
      </c>
      <c r="K19" s="146" t="str">
        <f t="shared" si="1"/>
        <v>لايوجد</v>
      </c>
    </row>
    <row r="20" spans="1:11" ht="15.75" thickBot="1">
      <c r="A20" s="148">
        <f>COUNT(A3:A19)</f>
        <v>0</v>
      </c>
      <c r="B20" s="147"/>
      <c r="C20" s="147"/>
      <c r="D20" s="147"/>
      <c r="E20" s="147">
        <f>SUM(E3:E19)</f>
        <v>0</v>
      </c>
      <c r="F20" s="146"/>
      <c r="G20" s="146"/>
      <c r="H20" s="146">
        <f>SUM(H3:H19)</f>
        <v>0</v>
      </c>
      <c r="I20" s="146"/>
      <c r="J20" s="146">
        <f>SUM(J3:J19)</f>
        <v>0</v>
      </c>
      <c r="K20" s="146">
        <f>SUM(K3:K19)</f>
        <v>0</v>
      </c>
    </row>
    <row r="21" spans="1:11" ht="19.5" thickBot="1">
      <c r="A21" s="782" t="s">
        <v>568</v>
      </c>
      <c r="B21" s="783"/>
      <c r="C21" s="783"/>
      <c r="D21" s="775">
        <f>E20</f>
        <v>0</v>
      </c>
      <c r="E21" s="775"/>
      <c r="F21" s="139"/>
      <c r="G21" s="139"/>
      <c r="H21" s="139"/>
      <c r="I21" s="139"/>
      <c r="J21" s="139"/>
      <c r="K21" s="139"/>
    </row>
    <row r="22" spans="1:11" ht="19.5" thickBot="1">
      <c r="A22" s="782" t="s">
        <v>567</v>
      </c>
      <c r="B22" s="783"/>
      <c r="C22" s="783"/>
      <c r="D22" s="775">
        <f>H20</f>
        <v>0</v>
      </c>
      <c r="E22" s="775"/>
      <c r="F22" s="139"/>
      <c r="G22" s="139"/>
      <c r="H22" s="139"/>
      <c r="I22" s="139"/>
      <c r="J22" s="139"/>
      <c r="K22" s="139"/>
    </row>
    <row r="23" spans="1:11" ht="19.5" thickBot="1">
      <c r="A23" s="782" t="s">
        <v>545</v>
      </c>
      <c r="B23" s="784"/>
      <c r="C23" s="784"/>
      <c r="D23" s="775">
        <f>J20</f>
        <v>0</v>
      </c>
      <c r="E23" s="775"/>
      <c r="F23" s="142"/>
      <c r="G23" s="142"/>
      <c r="H23" s="139"/>
      <c r="I23" s="139"/>
      <c r="J23" s="139"/>
      <c r="K23" s="139"/>
    </row>
    <row r="24" spans="1:11" ht="19.5" thickBot="1">
      <c r="A24" s="782" t="s">
        <v>544</v>
      </c>
      <c r="B24" s="783"/>
      <c r="C24" s="783"/>
      <c r="D24" s="775">
        <f>K20</f>
        <v>0</v>
      </c>
      <c r="E24" s="775"/>
      <c r="F24" s="142"/>
      <c r="G24" s="142"/>
      <c r="H24" s="139"/>
      <c r="I24" s="139"/>
      <c r="J24" s="139"/>
      <c r="K24" s="139"/>
    </row>
    <row r="25" spans="1:11" ht="18.75">
      <c r="A25" s="141"/>
      <c r="H25" s="139"/>
      <c r="I25" s="139"/>
      <c r="J25" s="139"/>
      <c r="K25" s="139"/>
    </row>
    <row r="26" spans="1:11" ht="18.75">
      <c r="A26" s="141"/>
      <c r="B26" s="144"/>
      <c r="C26" s="143"/>
      <c r="D26" s="143"/>
      <c r="F26" s="142"/>
      <c r="G26" s="142"/>
      <c r="H26" s="139"/>
      <c r="I26" s="745"/>
      <c r="J26" s="745"/>
      <c r="K26" s="745"/>
    </row>
    <row r="27" spans="1:11" ht="18.75">
      <c r="A27" s="141"/>
      <c r="B27" s="143"/>
      <c r="C27" s="143"/>
      <c r="D27" s="143"/>
      <c r="F27" s="142"/>
      <c r="G27" s="142"/>
      <c r="H27" s="139"/>
      <c r="I27" s="139"/>
      <c r="J27" s="139"/>
      <c r="K27" s="139"/>
    </row>
  </sheetData>
  <mergeCells count="10">
    <mergeCell ref="A24:C24"/>
    <mergeCell ref="D24:E24"/>
    <mergeCell ref="I26:K26"/>
    <mergeCell ref="A1:K1"/>
    <mergeCell ref="A21:C21"/>
    <mergeCell ref="D21:E21"/>
    <mergeCell ref="A22:C22"/>
    <mergeCell ref="D22:E22"/>
    <mergeCell ref="A23:C23"/>
    <mergeCell ref="D23:E23"/>
  </mergeCells>
  <printOptions gridLines="1"/>
  <pageMargins left="0.7" right="0.7" top="0.75" bottom="0.75" header="0.3" footer="0.3"/>
  <pageSetup paperSize="9" orientation="landscape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2">
    <tabColor rgb="FFFFC000"/>
  </sheetPr>
  <dimension ref="A1:K27"/>
  <sheetViews>
    <sheetView rightToLeft="1" workbookViewId="0">
      <selection activeCell="L1" sqref="L1"/>
    </sheetView>
  </sheetViews>
  <sheetFormatPr defaultRowHeight="15"/>
  <cols>
    <col min="1" max="1" width="3.875" style="138" customWidth="1"/>
    <col min="2" max="2" width="16.375" style="138" customWidth="1"/>
    <col min="3" max="3" width="7" style="138" customWidth="1"/>
    <col min="4" max="4" width="9.375" style="138" bestFit="1" customWidth="1"/>
    <col min="5" max="16384" width="9" style="138"/>
  </cols>
  <sheetData>
    <row r="1" spans="1:11" ht="25.5">
      <c r="A1" s="770" t="s">
        <v>716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</row>
    <row r="2" spans="1:11">
      <c r="A2" s="155" t="s">
        <v>552</v>
      </c>
      <c r="B2" s="153" t="s">
        <v>543</v>
      </c>
      <c r="C2" s="153" t="s">
        <v>9</v>
      </c>
      <c r="D2" s="153" t="s">
        <v>542</v>
      </c>
      <c r="E2" s="153" t="s">
        <v>551</v>
      </c>
      <c r="F2" s="153" t="s">
        <v>3</v>
      </c>
      <c r="G2" s="153" t="s">
        <v>6</v>
      </c>
      <c r="H2" s="153" t="s">
        <v>550</v>
      </c>
      <c r="I2" s="153" t="s">
        <v>549</v>
      </c>
      <c r="J2" s="153" t="s">
        <v>548</v>
      </c>
      <c r="K2" s="153" t="s">
        <v>522</v>
      </c>
    </row>
    <row r="3" spans="1:11">
      <c r="A3" s="146"/>
      <c r="B3" s="146"/>
      <c r="C3" s="146"/>
      <c r="D3" s="149"/>
      <c r="E3" s="146"/>
      <c r="F3" s="146"/>
      <c r="G3" s="149"/>
      <c r="H3" s="146"/>
      <c r="I3" s="149"/>
      <c r="J3" s="146" t="str">
        <f t="shared" ref="J3:J19" si="0">IF(H3&gt;E3,H3-E3,"لاتوجد")</f>
        <v>لاتوجد</v>
      </c>
      <c r="K3" s="146" t="str">
        <f t="shared" ref="K3:K19" si="1">IF(H3&lt;E3,E3-H3,"لايوجد")</f>
        <v>لايوجد</v>
      </c>
    </row>
    <row r="4" spans="1:11">
      <c r="A4" s="146"/>
      <c r="B4" s="146"/>
      <c r="C4" s="146"/>
      <c r="D4" s="149"/>
      <c r="E4" s="146"/>
      <c r="F4" s="146"/>
      <c r="G4" s="149"/>
      <c r="H4" s="146"/>
      <c r="I4" s="149"/>
      <c r="J4" s="146" t="str">
        <f t="shared" si="0"/>
        <v>لاتوجد</v>
      </c>
      <c r="K4" s="146" t="str">
        <f t="shared" si="1"/>
        <v>لايوجد</v>
      </c>
    </row>
    <row r="5" spans="1:11">
      <c r="A5" s="146"/>
      <c r="B5" s="146"/>
      <c r="C5" s="146"/>
      <c r="D5" s="149"/>
      <c r="E5" s="146"/>
      <c r="F5" s="146"/>
      <c r="G5" s="149"/>
      <c r="H5" s="146"/>
      <c r="I5" s="149"/>
      <c r="J5" s="146" t="str">
        <f t="shared" si="0"/>
        <v>لاتوجد</v>
      </c>
      <c r="K5" s="146" t="str">
        <f t="shared" si="1"/>
        <v>لايوجد</v>
      </c>
    </row>
    <row r="6" spans="1:11">
      <c r="A6" s="146"/>
      <c r="B6" s="146"/>
      <c r="C6" s="146"/>
      <c r="D6" s="149"/>
      <c r="E6" s="146"/>
      <c r="F6" s="146"/>
      <c r="G6" s="149"/>
      <c r="H6" s="146"/>
      <c r="I6" s="149"/>
      <c r="J6" s="146" t="str">
        <f t="shared" si="0"/>
        <v>لاتوجد</v>
      </c>
      <c r="K6" s="146" t="str">
        <f t="shared" si="1"/>
        <v>لايوجد</v>
      </c>
    </row>
    <row r="7" spans="1:11">
      <c r="A7" s="146"/>
      <c r="B7" s="146"/>
      <c r="C7" s="146"/>
      <c r="D7" s="149"/>
      <c r="E7" s="146"/>
      <c r="F7" s="146"/>
      <c r="G7" s="149"/>
      <c r="H7" s="146"/>
      <c r="I7" s="149"/>
      <c r="J7" s="146" t="str">
        <f t="shared" si="0"/>
        <v>لاتوجد</v>
      </c>
      <c r="K7" s="146" t="str">
        <f t="shared" si="1"/>
        <v>لايوجد</v>
      </c>
    </row>
    <row r="8" spans="1:11">
      <c r="A8" s="146"/>
      <c r="B8" s="146"/>
      <c r="C8" s="146"/>
      <c r="D8" s="149"/>
      <c r="E8" s="146"/>
      <c r="F8" s="146"/>
      <c r="G8" s="149"/>
      <c r="H8" s="146"/>
      <c r="I8" s="149"/>
      <c r="J8" s="146" t="str">
        <f t="shared" si="0"/>
        <v>لاتوجد</v>
      </c>
      <c r="K8" s="146" t="str">
        <f t="shared" si="1"/>
        <v>لايوجد</v>
      </c>
    </row>
    <row r="9" spans="1:11">
      <c r="A9" s="146"/>
      <c r="B9" s="146"/>
      <c r="C9" s="146"/>
      <c r="D9" s="149"/>
      <c r="E9" s="146"/>
      <c r="F9" s="146"/>
      <c r="G9" s="149"/>
      <c r="H9" s="146"/>
      <c r="I9" s="149"/>
      <c r="J9" s="146" t="str">
        <f t="shared" si="0"/>
        <v>لاتوجد</v>
      </c>
      <c r="K9" s="146" t="str">
        <f t="shared" si="1"/>
        <v>لايوجد</v>
      </c>
    </row>
    <row r="10" spans="1:11">
      <c r="A10" s="146"/>
      <c r="B10" s="146"/>
      <c r="C10" s="146"/>
      <c r="D10" s="149"/>
      <c r="E10" s="146"/>
      <c r="F10" s="146"/>
      <c r="G10" s="149"/>
      <c r="H10" s="146"/>
      <c r="I10" s="149"/>
      <c r="J10" s="146" t="str">
        <f t="shared" si="0"/>
        <v>لاتوجد</v>
      </c>
      <c r="K10" s="146" t="str">
        <f t="shared" si="1"/>
        <v>لايوجد</v>
      </c>
    </row>
    <row r="11" spans="1:11">
      <c r="A11" s="146"/>
      <c r="B11" s="146"/>
      <c r="C11" s="146"/>
      <c r="D11" s="149"/>
      <c r="E11" s="146"/>
      <c r="F11" s="146"/>
      <c r="G11" s="149"/>
      <c r="H11" s="146"/>
      <c r="I11" s="149"/>
      <c r="J11" s="146" t="str">
        <f t="shared" si="0"/>
        <v>لاتوجد</v>
      </c>
      <c r="K11" s="146" t="str">
        <f t="shared" si="1"/>
        <v>لايوجد</v>
      </c>
    </row>
    <row r="12" spans="1:11">
      <c r="A12" s="146"/>
      <c r="B12" s="146"/>
      <c r="C12" s="146"/>
      <c r="D12" s="149"/>
      <c r="E12" s="146"/>
      <c r="F12" s="146"/>
      <c r="G12" s="149"/>
      <c r="H12" s="146"/>
      <c r="I12" s="149"/>
      <c r="J12" s="146" t="str">
        <f t="shared" si="0"/>
        <v>لاتوجد</v>
      </c>
      <c r="K12" s="146" t="str">
        <f t="shared" si="1"/>
        <v>لايوجد</v>
      </c>
    </row>
    <row r="13" spans="1:11">
      <c r="A13" s="146"/>
      <c r="B13" s="146"/>
      <c r="C13" s="146"/>
      <c r="D13" s="149"/>
      <c r="E13" s="146"/>
      <c r="F13" s="146"/>
      <c r="G13" s="149"/>
      <c r="H13" s="146"/>
      <c r="I13" s="149"/>
      <c r="J13" s="146" t="str">
        <f t="shared" si="0"/>
        <v>لاتوجد</v>
      </c>
      <c r="K13" s="146" t="str">
        <f t="shared" si="1"/>
        <v>لايوجد</v>
      </c>
    </row>
    <row r="14" spans="1:11">
      <c r="A14" s="146"/>
      <c r="B14" s="146"/>
      <c r="C14" s="146"/>
      <c r="D14" s="149"/>
      <c r="E14" s="146"/>
      <c r="F14" s="146"/>
      <c r="G14" s="149"/>
      <c r="H14" s="146"/>
      <c r="I14" s="149"/>
      <c r="J14" s="146" t="str">
        <f t="shared" si="0"/>
        <v>لاتوجد</v>
      </c>
      <c r="K14" s="146" t="str">
        <f t="shared" si="1"/>
        <v>لايوجد</v>
      </c>
    </row>
    <row r="15" spans="1:11">
      <c r="A15" s="146"/>
      <c r="B15" s="146"/>
      <c r="C15" s="146"/>
      <c r="D15" s="149"/>
      <c r="E15" s="146"/>
      <c r="F15" s="146"/>
      <c r="G15" s="149"/>
      <c r="H15" s="146"/>
      <c r="I15" s="149"/>
      <c r="J15" s="146" t="str">
        <f t="shared" si="0"/>
        <v>لاتوجد</v>
      </c>
      <c r="K15" s="146" t="str">
        <f t="shared" si="1"/>
        <v>لايوجد</v>
      </c>
    </row>
    <row r="16" spans="1:11">
      <c r="A16" s="146"/>
      <c r="B16" s="146"/>
      <c r="C16" s="146"/>
      <c r="D16" s="149"/>
      <c r="E16" s="146"/>
      <c r="F16" s="146"/>
      <c r="G16" s="149"/>
      <c r="H16" s="146"/>
      <c r="I16" s="149"/>
      <c r="J16" s="146" t="str">
        <f t="shared" si="0"/>
        <v>لاتوجد</v>
      </c>
      <c r="K16" s="146" t="str">
        <f t="shared" si="1"/>
        <v>لايوجد</v>
      </c>
    </row>
    <row r="17" spans="1:11">
      <c r="A17" s="146"/>
      <c r="B17" s="146"/>
      <c r="C17" s="146"/>
      <c r="D17" s="149"/>
      <c r="E17" s="146"/>
      <c r="F17" s="146"/>
      <c r="G17" s="149"/>
      <c r="H17" s="146"/>
      <c r="I17" s="149"/>
      <c r="J17" s="146" t="str">
        <f t="shared" si="0"/>
        <v>لاتوجد</v>
      </c>
      <c r="K17" s="146" t="str">
        <f t="shared" si="1"/>
        <v>لايوجد</v>
      </c>
    </row>
    <row r="18" spans="1:11">
      <c r="A18" s="146"/>
      <c r="B18" s="146"/>
      <c r="C18" s="146"/>
      <c r="D18" s="149"/>
      <c r="E18" s="146"/>
      <c r="F18" s="146"/>
      <c r="G18" s="149"/>
      <c r="H18" s="146"/>
      <c r="I18" s="149"/>
      <c r="J18" s="146" t="str">
        <f t="shared" si="0"/>
        <v>لاتوجد</v>
      </c>
      <c r="K18" s="146" t="str">
        <f t="shared" si="1"/>
        <v>لايوجد</v>
      </c>
    </row>
    <row r="19" spans="1:11">
      <c r="A19" s="146"/>
      <c r="B19" s="146"/>
      <c r="C19" s="146"/>
      <c r="D19" s="149"/>
      <c r="E19" s="146"/>
      <c r="F19" s="146"/>
      <c r="G19" s="149"/>
      <c r="H19" s="146"/>
      <c r="I19" s="149"/>
      <c r="J19" s="146" t="str">
        <f t="shared" si="0"/>
        <v>لاتوجد</v>
      </c>
      <c r="K19" s="146" t="str">
        <f t="shared" si="1"/>
        <v>لايوجد</v>
      </c>
    </row>
    <row r="20" spans="1:11" ht="15.75" thickBot="1">
      <c r="A20" s="148">
        <f>COUNT(A3:A19)</f>
        <v>0</v>
      </c>
      <c r="B20" s="147"/>
      <c r="C20" s="147"/>
      <c r="D20" s="147"/>
      <c r="E20" s="147">
        <f>SUM(E3:E19)</f>
        <v>0</v>
      </c>
      <c r="F20" s="146"/>
      <c r="G20" s="146"/>
      <c r="H20" s="146">
        <f>SUM(H3:H19)</f>
        <v>0</v>
      </c>
      <c r="I20" s="146"/>
      <c r="J20" s="146">
        <f>SUM(J3:J19)</f>
        <v>0</v>
      </c>
      <c r="K20" s="146">
        <f>SUM(K3:K19)</f>
        <v>0</v>
      </c>
    </row>
    <row r="21" spans="1:11" ht="19.5" thickBot="1">
      <c r="A21" s="785" t="s">
        <v>570</v>
      </c>
      <c r="B21" s="786"/>
      <c r="C21" s="786"/>
      <c r="D21" s="775">
        <f>E20</f>
        <v>0</v>
      </c>
      <c r="E21" s="775"/>
      <c r="F21" s="139"/>
      <c r="G21" s="139"/>
      <c r="H21" s="139"/>
      <c r="I21" s="139"/>
      <c r="J21" s="139"/>
      <c r="K21" s="139"/>
    </row>
    <row r="22" spans="1:11" ht="19.5" thickBot="1">
      <c r="A22" s="785" t="s">
        <v>569</v>
      </c>
      <c r="B22" s="786"/>
      <c r="C22" s="786"/>
      <c r="D22" s="775">
        <f>H20</f>
        <v>0</v>
      </c>
      <c r="E22" s="775"/>
      <c r="F22" s="139"/>
      <c r="G22" s="139"/>
      <c r="H22" s="139"/>
      <c r="I22" s="139"/>
      <c r="J22" s="139"/>
      <c r="K22" s="139"/>
    </row>
    <row r="23" spans="1:11" ht="19.5" thickBot="1">
      <c r="A23" s="785" t="s">
        <v>545</v>
      </c>
      <c r="B23" s="787"/>
      <c r="C23" s="787"/>
      <c r="D23" s="775">
        <f>J20</f>
        <v>0</v>
      </c>
      <c r="E23" s="775"/>
      <c r="F23" s="142"/>
      <c r="G23" s="142"/>
      <c r="H23" s="139"/>
      <c r="I23" s="139"/>
      <c r="J23" s="139"/>
      <c r="K23" s="139"/>
    </row>
    <row r="24" spans="1:11" ht="19.5" thickBot="1">
      <c r="A24" s="785" t="s">
        <v>544</v>
      </c>
      <c r="B24" s="786"/>
      <c r="C24" s="786"/>
      <c r="D24" s="775">
        <f>K20</f>
        <v>0</v>
      </c>
      <c r="E24" s="775"/>
      <c r="F24" s="142"/>
      <c r="G24" s="142"/>
      <c r="H24" s="139"/>
      <c r="I24" s="139"/>
      <c r="J24" s="139"/>
      <c r="K24" s="139"/>
    </row>
    <row r="25" spans="1:11" ht="18.75">
      <c r="A25" s="141"/>
      <c r="H25" s="139"/>
      <c r="I25" s="139"/>
      <c r="J25" s="139"/>
      <c r="K25" s="139"/>
    </row>
    <row r="26" spans="1:11" ht="18.75">
      <c r="A26" s="141"/>
      <c r="B26" s="144"/>
      <c r="C26" s="143"/>
      <c r="D26" s="143"/>
      <c r="F26" s="142"/>
      <c r="G26" s="142"/>
      <c r="H26" s="139"/>
      <c r="I26" s="745"/>
      <c r="J26" s="745"/>
      <c r="K26" s="745"/>
    </row>
    <row r="27" spans="1:11" ht="18.75">
      <c r="A27" s="141"/>
      <c r="B27" s="143"/>
      <c r="C27" s="143"/>
      <c r="D27" s="143"/>
      <c r="F27" s="142"/>
      <c r="G27" s="142"/>
      <c r="H27" s="139"/>
      <c r="I27" s="139"/>
      <c r="J27" s="139"/>
      <c r="K27" s="139"/>
    </row>
  </sheetData>
  <mergeCells count="10">
    <mergeCell ref="A24:C24"/>
    <mergeCell ref="D24:E24"/>
    <mergeCell ref="I26:K26"/>
    <mergeCell ref="A1:K1"/>
    <mergeCell ref="A21:C21"/>
    <mergeCell ref="D21:E21"/>
    <mergeCell ref="A22:C22"/>
    <mergeCell ref="D22:E22"/>
    <mergeCell ref="A23:C23"/>
    <mergeCell ref="D23:E23"/>
  </mergeCells>
  <printOptions gridLines="1"/>
  <pageMargins left="0.7" right="0.7" top="0.75" bottom="0.75" header="0.3" footer="0.3"/>
  <pageSetup paperSize="9" orientation="landscape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3">
    <tabColor rgb="FFFFC000"/>
  </sheetPr>
  <dimension ref="A1:M29"/>
  <sheetViews>
    <sheetView rightToLeft="1" workbookViewId="0">
      <selection activeCell="A2" sqref="A2"/>
    </sheetView>
  </sheetViews>
  <sheetFormatPr defaultRowHeight="15"/>
  <cols>
    <col min="1" max="1" width="3.25" style="138" customWidth="1"/>
    <col min="2" max="2" width="15.25" style="138" customWidth="1"/>
    <col min="3" max="3" width="8.75" style="138" customWidth="1"/>
    <col min="4" max="4" width="9.375" style="138" bestFit="1" customWidth="1"/>
    <col min="5" max="5" width="11.25" style="138" customWidth="1"/>
    <col min="6" max="6" width="9.5" style="138" customWidth="1"/>
    <col min="7" max="7" width="9" style="138"/>
    <col min="8" max="8" width="9.375" style="138" bestFit="1" customWidth="1"/>
    <col min="9" max="9" width="9" style="138"/>
    <col min="10" max="10" width="10.75" style="138" customWidth="1"/>
    <col min="11" max="16384" width="9" style="138"/>
  </cols>
  <sheetData>
    <row r="1" spans="1:12" ht="25.5">
      <c r="A1" s="770" t="s">
        <v>715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</row>
    <row r="2" spans="1:12" ht="15.75">
      <c r="A2" s="178" t="s">
        <v>27</v>
      </c>
      <c r="B2" s="164" t="s">
        <v>543</v>
      </c>
      <c r="C2" s="164" t="s">
        <v>9</v>
      </c>
      <c r="D2" s="164" t="s">
        <v>2</v>
      </c>
      <c r="E2" s="164" t="s">
        <v>576</v>
      </c>
      <c r="F2" s="153" t="s">
        <v>524</v>
      </c>
      <c r="G2" s="153" t="s">
        <v>3</v>
      </c>
      <c r="H2" s="164" t="s">
        <v>541</v>
      </c>
      <c r="I2" s="164" t="s">
        <v>550</v>
      </c>
      <c r="J2" s="164" t="s">
        <v>549</v>
      </c>
      <c r="K2" s="164" t="s">
        <v>523</v>
      </c>
      <c r="L2" s="164" t="s">
        <v>525</v>
      </c>
    </row>
    <row r="3" spans="1:12">
      <c r="A3" s="146"/>
      <c r="B3" s="146"/>
      <c r="C3" s="146"/>
      <c r="D3" s="149"/>
      <c r="E3" s="146"/>
      <c r="F3" s="146"/>
      <c r="G3" s="146"/>
      <c r="H3" s="149"/>
      <c r="I3" s="146"/>
      <c r="J3" s="149"/>
      <c r="K3" s="146" t="str">
        <f t="shared" ref="K3:K19" si="0">IF(I3&gt;F3,I3-F3,"لاتوجد")</f>
        <v>لاتوجد</v>
      </c>
      <c r="L3" s="146" t="str">
        <f t="shared" ref="L3:L19" si="1">IF(I3&lt;F3,F3-I3,"لايوجد")</f>
        <v>لايوجد</v>
      </c>
    </row>
    <row r="4" spans="1:12">
      <c r="A4" s="146"/>
      <c r="B4" s="146"/>
      <c r="C4" s="146"/>
      <c r="D4" s="149"/>
      <c r="E4" s="146"/>
      <c r="F4" s="146"/>
      <c r="G4" s="146"/>
      <c r="H4" s="149"/>
      <c r="I4" s="146"/>
      <c r="J4" s="149"/>
      <c r="K4" s="146" t="str">
        <f t="shared" si="0"/>
        <v>لاتوجد</v>
      </c>
      <c r="L4" s="146" t="str">
        <f t="shared" si="1"/>
        <v>لايوجد</v>
      </c>
    </row>
    <row r="5" spans="1:12">
      <c r="A5" s="146"/>
      <c r="B5" s="146"/>
      <c r="C5" s="146"/>
      <c r="D5" s="149"/>
      <c r="E5" s="146"/>
      <c r="F5" s="146"/>
      <c r="G5" s="146"/>
      <c r="H5" s="149"/>
      <c r="I5" s="146"/>
      <c r="J5" s="149"/>
      <c r="K5" s="146" t="str">
        <f t="shared" si="0"/>
        <v>لاتوجد</v>
      </c>
      <c r="L5" s="146" t="str">
        <f t="shared" si="1"/>
        <v>لايوجد</v>
      </c>
    </row>
    <row r="6" spans="1:12">
      <c r="A6" s="146"/>
      <c r="B6" s="146"/>
      <c r="C6" s="146"/>
      <c r="D6" s="149"/>
      <c r="E6" s="146"/>
      <c r="F6" s="146"/>
      <c r="G6" s="146"/>
      <c r="H6" s="149"/>
      <c r="I6" s="146"/>
      <c r="J6" s="149"/>
      <c r="K6" s="146" t="str">
        <f t="shared" si="0"/>
        <v>لاتوجد</v>
      </c>
      <c r="L6" s="146" t="str">
        <f t="shared" si="1"/>
        <v>لايوجد</v>
      </c>
    </row>
    <row r="7" spans="1:12">
      <c r="A7" s="146"/>
      <c r="B7" s="146"/>
      <c r="C7" s="146"/>
      <c r="D7" s="149"/>
      <c r="E7" s="146"/>
      <c r="F7" s="146"/>
      <c r="G7" s="146"/>
      <c r="H7" s="149"/>
      <c r="I7" s="146"/>
      <c r="J7" s="149"/>
      <c r="K7" s="146" t="str">
        <f t="shared" si="0"/>
        <v>لاتوجد</v>
      </c>
      <c r="L7" s="146" t="str">
        <f t="shared" si="1"/>
        <v>لايوجد</v>
      </c>
    </row>
    <row r="8" spans="1:12">
      <c r="A8" s="146"/>
      <c r="B8" s="146"/>
      <c r="C8" s="146"/>
      <c r="D8" s="149"/>
      <c r="E8" s="146"/>
      <c r="F8" s="146"/>
      <c r="G8" s="146"/>
      <c r="H8" s="149"/>
      <c r="I8" s="146"/>
      <c r="J8" s="149"/>
      <c r="K8" s="146" t="str">
        <f t="shared" si="0"/>
        <v>لاتوجد</v>
      </c>
      <c r="L8" s="146" t="str">
        <f t="shared" si="1"/>
        <v>لايوجد</v>
      </c>
    </row>
    <row r="9" spans="1:12">
      <c r="A9" s="146"/>
      <c r="B9" s="146"/>
      <c r="C9" s="146"/>
      <c r="D9" s="149"/>
      <c r="E9" s="146"/>
      <c r="F9" s="146"/>
      <c r="G9" s="146"/>
      <c r="H9" s="149"/>
      <c r="I9" s="146"/>
      <c r="J9" s="149"/>
      <c r="K9" s="146" t="str">
        <f t="shared" si="0"/>
        <v>لاتوجد</v>
      </c>
      <c r="L9" s="146" t="str">
        <f t="shared" si="1"/>
        <v>لايوجد</v>
      </c>
    </row>
    <row r="10" spans="1:12">
      <c r="A10" s="146"/>
      <c r="B10" s="146"/>
      <c r="C10" s="146"/>
      <c r="D10" s="149"/>
      <c r="E10" s="146"/>
      <c r="F10" s="146"/>
      <c r="G10" s="146"/>
      <c r="H10" s="149"/>
      <c r="I10" s="146"/>
      <c r="J10" s="149"/>
      <c r="K10" s="146" t="str">
        <f t="shared" si="0"/>
        <v>لاتوجد</v>
      </c>
      <c r="L10" s="146" t="str">
        <f t="shared" si="1"/>
        <v>لايوجد</v>
      </c>
    </row>
    <row r="11" spans="1:12">
      <c r="A11" s="146"/>
      <c r="B11" s="146"/>
      <c r="C11" s="146"/>
      <c r="D11" s="149"/>
      <c r="E11" s="146"/>
      <c r="F11" s="146"/>
      <c r="G11" s="146"/>
      <c r="H11" s="149"/>
      <c r="I11" s="146"/>
      <c r="J11" s="149"/>
      <c r="K11" s="146" t="str">
        <f t="shared" si="0"/>
        <v>لاتوجد</v>
      </c>
      <c r="L11" s="146" t="str">
        <f t="shared" si="1"/>
        <v>لايوجد</v>
      </c>
    </row>
    <row r="12" spans="1:12">
      <c r="A12" s="146"/>
      <c r="B12" s="146"/>
      <c r="C12" s="146"/>
      <c r="D12" s="149"/>
      <c r="E12" s="146"/>
      <c r="F12" s="146"/>
      <c r="G12" s="146"/>
      <c r="H12" s="149"/>
      <c r="I12" s="146"/>
      <c r="J12" s="149"/>
      <c r="K12" s="146" t="str">
        <f t="shared" si="0"/>
        <v>لاتوجد</v>
      </c>
      <c r="L12" s="146" t="str">
        <f t="shared" si="1"/>
        <v>لايوجد</v>
      </c>
    </row>
    <row r="13" spans="1:12">
      <c r="A13" s="146"/>
      <c r="B13" s="146"/>
      <c r="C13" s="146"/>
      <c r="D13" s="149"/>
      <c r="E13" s="146"/>
      <c r="F13" s="146"/>
      <c r="G13" s="146"/>
      <c r="H13" s="149"/>
      <c r="I13" s="146"/>
      <c r="J13" s="149"/>
      <c r="K13" s="146" t="str">
        <f t="shared" si="0"/>
        <v>لاتوجد</v>
      </c>
      <c r="L13" s="146" t="str">
        <f t="shared" si="1"/>
        <v>لايوجد</v>
      </c>
    </row>
    <row r="14" spans="1:12">
      <c r="A14" s="146"/>
      <c r="B14" s="146"/>
      <c r="C14" s="146"/>
      <c r="D14" s="149"/>
      <c r="E14" s="146"/>
      <c r="F14" s="146"/>
      <c r="G14" s="146"/>
      <c r="H14" s="149"/>
      <c r="I14" s="146"/>
      <c r="J14" s="149"/>
      <c r="K14" s="146" t="str">
        <f t="shared" si="0"/>
        <v>لاتوجد</v>
      </c>
      <c r="L14" s="146" t="str">
        <f t="shared" si="1"/>
        <v>لايوجد</v>
      </c>
    </row>
    <row r="15" spans="1:12">
      <c r="A15" s="146"/>
      <c r="B15" s="146"/>
      <c r="C15" s="146"/>
      <c r="D15" s="149"/>
      <c r="E15" s="146"/>
      <c r="F15" s="146"/>
      <c r="G15" s="146"/>
      <c r="H15" s="149"/>
      <c r="I15" s="146"/>
      <c r="J15" s="149"/>
      <c r="K15" s="146" t="str">
        <f t="shared" si="0"/>
        <v>لاتوجد</v>
      </c>
      <c r="L15" s="146" t="str">
        <f t="shared" si="1"/>
        <v>لايوجد</v>
      </c>
    </row>
    <row r="16" spans="1:12">
      <c r="A16" s="146"/>
      <c r="B16" s="146"/>
      <c r="C16" s="146"/>
      <c r="D16" s="149"/>
      <c r="E16" s="146"/>
      <c r="F16" s="146"/>
      <c r="G16" s="146"/>
      <c r="H16" s="149"/>
      <c r="I16" s="146"/>
      <c r="J16" s="149"/>
      <c r="K16" s="146" t="str">
        <f t="shared" si="0"/>
        <v>لاتوجد</v>
      </c>
      <c r="L16" s="146" t="str">
        <f t="shared" si="1"/>
        <v>لايوجد</v>
      </c>
    </row>
    <row r="17" spans="1:13">
      <c r="A17" s="146"/>
      <c r="B17" s="146"/>
      <c r="C17" s="146"/>
      <c r="D17" s="149"/>
      <c r="E17" s="146"/>
      <c r="F17" s="146"/>
      <c r="G17" s="146"/>
      <c r="H17" s="149"/>
      <c r="I17" s="146"/>
      <c r="J17" s="149"/>
      <c r="K17" s="146" t="str">
        <f t="shared" si="0"/>
        <v>لاتوجد</v>
      </c>
      <c r="L17" s="146" t="str">
        <f t="shared" si="1"/>
        <v>لايوجد</v>
      </c>
    </row>
    <row r="18" spans="1:13">
      <c r="A18" s="146"/>
      <c r="B18" s="146"/>
      <c r="C18" s="146"/>
      <c r="D18" s="149"/>
      <c r="E18" s="146"/>
      <c r="F18" s="146"/>
      <c r="G18" s="146"/>
      <c r="H18" s="149"/>
      <c r="I18" s="146"/>
      <c r="J18" s="149"/>
      <c r="K18" s="146" t="str">
        <f t="shared" si="0"/>
        <v>لاتوجد</v>
      </c>
      <c r="L18" s="146" t="str">
        <f t="shared" si="1"/>
        <v>لايوجد</v>
      </c>
    </row>
    <row r="19" spans="1:13">
      <c r="A19" s="146"/>
      <c r="B19" s="146"/>
      <c r="C19" s="146"/>
      <c r="D19" s="149"/>
      <c r="E19" s="146"/>
      <c r="F19" s="146"/>
      <c r="G19" s="146"/>
      <c r="H19" s="149"/>
      <c r="I19" s="146"/>
      <c r="J19" s="149"/>
      <c r="K19" s="146" t="str">
        <f t="shared" si="0"/>
        <v>لاتوجد</v>
      </c>
      <c r="L19" s="146" t="str">
        <f t="shared" si="1"/>
        <v>لايوجد</v>
      </c>
    </row>
    <row r="20" spans="1:13" ht="15.75" thickBot="1">
      <c r="A20" s="148">
        <f>COUNT(A3:A19)</f>
        <v>0</v>
      </c>
      <c r="B20" s="147"/>
      <c r="C20" s="147"/>
      <c r="D20" s="147"/>
      <c r="E20" s="147">
        <f>SUM(E3:E19)</f>
        <v>0</v>
      </c>
      <c r="F20" s="146">
        <f>SUM(F3:F19)</f>
        <v>0</v>
      </c>
      <c r="G20" s="147"/>
      <c r="H20" s="147"/>
      <c r="I20" s="147">
        <f>SUM(I3:I19)</f>
        <v>0</v>
      </c>
      <c r="J20" s="147"/>
      <c r="K20" s="147">
        <f>SUM(K3:K19)</f>
        <v>0</v>
      </c>
      <c r="L20" s="146">
        <f>SUM(L3:L19)</f>
        <v>0</v>
      </c>
    </row>
    <row r="21" spans="1:13" ht="19.5" thickBot="1">
      <c r="A21" s="771" t="s">
        <v>580</v>
      </c>
      <c r="B21" s="772"/>
      <c r="C21" s="772"/>
      <c r="D21" s="789"/>
      <c r="E21" s="176">
        <f>F20</f>
        <v>0</v>
      </c>
      <c r="F21" s="139"/>
      <c r="G21" s="771" t="s">
        <v>579</v>
      </c>
      <c r="H21" s="772"/>
      <c r="I21" s="772"/>
      <c r="J21" s="789"/>
      <c r="K21" s="177">
        <f>K20</f>
        <v>0</v>
      </c>
    </row>
    <row r="22" spans="1:13" ht="19.5" thickBot="1">
      <c r="A22" s="771" t="s">
        <v>578</v>
      </c>
      <c r="B22" s="772"/>
      <c r="C22" s="772"/>
      <c r="D22" s="789"/>
      <c r="E22" s="176">
        <f>I20</f>
        <v>0</v>
      </c>
      <c r="F22" s="139"/>
      <c r="G22" s="771" t="s">
        <v>577</v>
      </c>
      <c r="H22" s="772"/>
      <c r="I22" s="772"/>
      <c r="J22" s="789"/>
      <c r="K22" s="177">
        <f>L20</f>
        <v>0</v>
      </c>
    </row>
    <row r="23" spans="1:13" ht="19.5" thickBot="1">
      <c r="A23" s="172"/>
      <c r="B23" s="143"/>
      <c r="C23" s="143"/>
      <c r="D23" s="142"/>
      <c r="E23" s="142"/>
      <c r="F23" s="142"/>
      <c r="G23" s="172"/>
      <c r="H23" s="143"/>
      <c r="I23" s="143"/>
      <c r="J23" s="142"/>
      <c r="K23" s="142"/>
      <c r="L23" s="142"/>
    </row>
    <row r="24" spans="1:13" ht="19.5" thickBot="1">
      <c r="A24" s="143"/>
      <c r="B24" s="143"/>
      <c r="C24" s="143"/>
      <c r="D24" s="142"/>
      <c r="E24" s="790" t="s">
        <v>571</v>
      </c>
      <c r="F24" s="791"/>
      <c r="G24" s="792"/>
      <c r="H24" s="176">
        <f>E20</f>
        <v>0</v>
      </c>
      <c r="I24" s="143"/>
      <c r="J24" s="142"/>
      <c r="K24" s="142"/>
      <c r="L24" s="142"/>
    </row>
    <row r="25" spans="1:13">
      <c r="A25" s="175"/>
      <c r="B25" s="157"/>
      <c r="C25" s="157"/>
      <c r="D25" s="157"/>
      <c r="E25" s="157"/>
      <c r="F25" s="151"/>
      <c r="G25" s="157"/>
      <c r="H25" s="157"/>
      <c r="I25" s="157"/>
      <c r="J25" s="174"/>
      <c r="K25" s="174"/>
      <c r="L25" s="173"/>
      <c r="M25" s="173"/>
    </row>
    <row r="26" spans="1:13" ht="18.75">
      <c r="A26" s="172"/>
      <c r="B26" s="143"/>
      <c r="C26" s="143"/>
      <c r="D26" s="142"/>
      <c r="E26" s="142"/>
      <c r="F26" s="142"/>
      <c r="G26" s="172"/>
      <c r="H26" s="143"/>
      <c r="I26" s="143"/>
      <c r="J26" s="142"/>
      <c r="K26" s="142"/>
      <c r="L26" s="142"/>
    </row>
    <row r="29" spans="1:13">
      <c r="J29" s="788"/>
      <c r="K29" s="788"/>
      <c r="L29" s="788"/>
    </row>
  </sheetData>
  <mergeCells count="7">
    <mergeCell ref="J29:L29"/>
    <mergeCell ref="A1:L1"/>
    <mergeCell ref="A21:D21"/>
    <mergeCell ref="G21:J21"/>
    <mergeCell ref="A22:D22"/>
    <mergeCell ref="G22:J22"/>
    <mergeCell ref="E24:G2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4">
    <tabColor rgb="FFFFC000"/>
  </sheetPr>
  <dimension ref="A1:M30"/>
  <sheetViews>
    <sheetView rightToLeft="1" workbookViewId="0">
      <selection activeCell="G13" sqref="G13"/>
    </sheetView>
  </sheetViews>
  <sheetFormatPr defaultRowHeight="15"/>
  <cols>
    <col min="1" max="1" width="3.25" style="138" customWidth="1"/>
    <col min="2" max="2" width="15.125" style="138" customWidth="1"/>
    <col min="3" max="3" width="16.125" style="138" customWidth="1"/>
    <col min="4" max="4" width="9.375" style="138" bestFit="1" customWidth="1"/>
    <col min="5" max="5" width="9.375" style="138" customWidth="1"/>
    <col min="6" max="6" width="12.125" style="138" customWidth="1"/>
    <col min="7" max="7" width="10" style="138" customWidth="1"/>
    <col min="8" max="8" width="9.375" style="138" bestFit="1" customWidth="1"/>
    <col min="9" max="9" width="10.5" style="138" customWidth="1"/>
    <col min="10" max="10" width="10.125" style="138" customWidth="1"/>
    <col min="11" max="11" width="9.625" style="138" bestFit="1" customWidth="1"/>
    <col min="12" max="16384" width="9" style="138"/>
  </cols>
  <sheetData>
    <row r="1" spans="1:12" ht="25.5">
      <c r="A1" s="770" t="s">
        <v>714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</row>
    <row r="2" spans="1:12" ht="15.75">
      <c r="A2" s="178" t="s">
        <v>27</v>
      </c>
      <c r="B2" s="164" t="s">
        <v>586</v>
      </c>
      <c r="C2" s="164" t="s">
        <v>585</v>
      </c>
      <c r="D2" s="164" t="s">
        <v>2</v>
      </c>
      <c r="E2" s="164" t="s">
        <v>576</v>
      </c>
      <c r="F2" s="153" t="s">
        <v>524</v>
      </c>
      <c r="G2" s="369" t="s">
        <v>3</v>
      </c>
      <c r="H2" s="368" t="s">
        <v>541</v>
      </c>
      <c r="I2" s="368" t="s">
        <v>550</v>
      </c>
      <c r="J2" s="164" t="s">
        <v>549</v>
      </c>
      <c r="K2" s="164" t="s">
        <v>523</v>
      </c>
      <c r="L2" s="164" t="s">
        <v>525</v>
      </c>
    </row>
    <row r="3" spans="1:12">
      <c r="A3" s="146"/>
      <c r="B3" s="146"/>
      <c r="C3" s="146"/>
      <c r="D3" s="146"/>
      <c r="E3" s="146"/>
      <c r="F3" s="146"/>
      <c r="G3" s="367"/>
      <c r="H3" s="149"/>
      <c r="I3" s="371"/>
      <c r="J3" s="149"/>
      <c r="K3" s="146" t="str">
        <f t="shared" ref="K3:K19" si="0">IF(I3&gt;F3,I3-F3,"لاتوجد")</f>
        <v>لاتوجد</v>
      </c>
      <c r="L3" s="146" t="str">
        <f t="shared" ref="L3:L19" si="1">IF(I3&lt;F3,F3-I3,"لايوجد")</f>
        <v>لايوجد</v>
      </c>
    </row>
    <row r="4" spans="1:12">
      <c r="A4" s="146"/>
      <c r="B4" s="146"/>
      <c r="C4" s="146"/>
      <c r="D4" s="146"/>
      <c r="E4" s="146"/>
      <c r="F4" s="146"/>
      <c r="G4" s="367"/>
      <c r="H4" s="149"/>
      <c r="I4" s="371"/>
      <c r="J4" s="149"/>
      <c r="K4" s="146" t="str">
        <f t="shared" si="0"/>
        <v>لاتوجد</v>
      </c>
      <c r="L4" s="146" t="str">
        <f t="shared" si="1"/>
        <v>لايوجد</v>
      </c>
    </row>
    <row r="5" spans="1:12">
      <c r="A5" s="146"/>
      <c r="B5" s="146"/>
      <c r="C5" s="146"/>
      <c r="D5" s="146"/>
      <c r="E5" s="146"/>
      <c r="F5" s="146"/>
      <c r="G5" s="367"/>
      <c r="H5" s="149"/>
      <c r="I5" s="371"/>
      <c r="J5" s="149"/>
      <c r="K5" s="146" t="str">
        <f t="shared" si="0"/>
        <v>لاتوجد</v>
      </c>
      <c r="L5" s="146" t="str">
        <f t="shared" si="1"/>
        <v>لايوجد</v>
      </c>
    </row>
    <row r="6" spans="1:12">
      <c r="A6" s="146"/>
      <c r="B6" s="146"/>
      <c r="C6" s="146"/>
      <c r="D6" s="146"/>
      <c r="E6" s="146"/>
      <c r="F6" s="146"/>
      <c r="G6" s="367"/>
      <c r="H6" s="149"/>
      <c r="I6" s="371"/>
      <c r="J6" s="149"/>
      <c r="K6" s="146" t="str">
        <f t="shared" si="0"/>
        <v>لاتوجد</v>
      </c>
      <c r="L6" s="146" t="str">
        <f t="shared" si="1"/>
        <v>لايوجد</v>
      </c>
    </row>
    <row r="7" spans="1:12">
      <c r="A7" s="146"/>
      <c r="B7" s="146"/>
      <c r="C7" s="146"/>
      <c r="D7" s="146"/>
      <c r="E7" s="146"/>
      <c r="F7" s="146"/>
      <c r="G7" s="367"/>
      <c r="H7" s="149"/>
      <c r="I7" s="371"/>
      <c r="J7" s="149"/>
      <c r="K7" s="146" t="str">
        <f t="shared" si="0"/>
        <v>لاتوجد</v>
      </c>
      <c r="L7" s="146" t="str">
        <f t="shared" si="1"/>
        <v>لايوجد</v>
      </c>
    </row>
    <row r="8" spans="1:12">
      <c r="A8" s="146"/>
      <c r="B8" s="146"/>
      <c r="C8" s="146"/>
      <c r="D8" s="146"/>
      <c r="E8" s="146"/>
      <c r="F8" s="146"/>
      <c r="G8" s="367"/>
      <c r="H8" s="149"/>
      <c r="I8" s="371"/>
      <c r="J8" s="149"/>
      <c r="K8" s="146" t="str">
        <f t="shared" si="0"/>
        <v>لاتوجد</v>
      </c>
      <c r="L8" s="146" t="str">
        <f t="shared" si="1"/>
        <v>لايوجد</v>
      </c>
    </row>
    <row r="9" spans="1:12">
      <c r="A9" s="182"/>
      <c r="B9" s="146"/>
      <c r="C9" s="146"/>
      <c r="D9" s="149"/>
      <c r="E9" s="146"/>
      <c r="F9" s="146"/>
      <c r="G9" s="367"/>
      <c r="H9" s="149"/>
      <c r="I9" s="367"/>
      <c r="J9" s="149"/>
      <c r="K9" s="146" t="str">
        <f t="shared" si="0"/>
        <v>لاتوجد</v>
      </c>
      <c r="L9" s="146" t="str">
        <f t="shared" si="1"/>
        <v>لايوجد</v>
      </c>
    </row>
    <row r="10" spans="1:12">
      <c r="A10" s="182"/>
      <c r="B10" s="146"/>
      <c r="C10" s="146"/>
      <c r="D10" s="149"/>
      <c r="E10" s="146"/>
      <c r="F10" s="146"/>
      <c r="G10" s="146"/>
      <c r="H10" s="149"/>
      <c r="I10" s="146"/>
      <c r="J10" s="149"/>
      <c r="K10" s="146" t="str">
        <f t="shared" si="0"/>
        <v>لاتوجد</v>
      </c>
      <c r="L10" s="146" t="str">
        <f t="shared" si="1"/>
        <v>لايوجد</v>
      </c>
    </row>
    <row r="11" spans="1:12">
      <c r="A11" s="182"/>
      <c r="B11" s="146"/>
      <c r="C11" s="146"/>
      <c r="D11" s="149"/>
      <c r="E11" s="146"/>
      <c r="F11" s="146"/>
      <c r="G11" s="146"/>
      <c r="H11" s="149"/>
      <c r="I11" s="146"/>
      <c r="J11" s="149"/>
      <c r="K11" s="146" t="str">
        <f t="shared" si="0"/>
        <v>لاتوجد</v>
      </c>
      <c r="L11" s="146" t="str">
        <f t="shared" si="1"/>
        <v>لايوجد</v>
      </c>
    </row>
    <row r="12" spans="1:12">
      <c r="A12" s="182"/>
      <c r="B12" s="146"/>
      <c r="C12" s="146"/>
      <c r="D12" s="149"/>
      <c r="E12" s="146"/>
      <c r="F12" s="146"/>
      <c r="G12" s="146"/>
      <c r="H12" s="149"/>
      <c r="I12" s="146"/>
      <c r="J12" s="149"/>
      <c r="K12" s="146" t="str">
        <f t="shared" si="0"/>
        <v>لاتوجد</v>
      </c>
      <c r="L12" s="146" t="str">
        <f t="shared" si="1"/>
        <v>لايوجد</v>
      </c>
    </row>
    <row r="13" spans="1:12">
      <c r="A13" s="182"/>
      <c r="B13" s="146"/>
      <c r="C13" s="146"/>
      <c r="D13" s="149"/>
      <c r="E13" s="146"/>
      <c r="F13" s="146"/>
      <c r="G13" s="146"/>
      <c r="H13" s="149"/>
      <c r="I13" s="146"/>
      <c r="J13" s="149"/>
      <c r="K13" s="146" t="str">
        <f t="shared" si="0"/>
        <v>لاتوجد</v>
      </c>
      <c r="L13" s="146" t="str">
        <f t="shared" si="1"/>
        <v>لايوجد</v>
      </c>
    </row>
    <row r="14" spans="1:12">
      <c r="A14" s="182"/>
      <c r="B14" s="146"/>
      <c r="C14" s="146"/>
      <c r="D14" s="149"/>
      <c r="E14" s="146"/>
      <c r="F14" s="146"/>
      <c r="G14" s="146"/>
      <c r="H14" s="149"/>
      <c r="I14" s="146"/>
      <c r="J14" s="149"/>
      <c r="K14" s="146" t="str">
        <f t="shared" si="0"/>
        <v>لاتوجد</v>
      </c>
      <c r="L14" s="146" t="str">
        <f t="shared" si="1"/>
        <v>لايوجد</v>
      </c>
    </row>
    <row r="15" spans="1:12">
      <c r="A15" s="182"/>
      <c r="B15" s="146"/>
      <c r="C15" s="146"/>
      <c r="D15" s="149"/>
      <c r="E15" s="146"/>
      <c r="F15" s="146"/>
      <c r="G15" s="146"/>
      <c r="H15" s="149"/>
      <c r="I15" s="146"/>
      <c r="J15" s="149"/>
      <c r="K15" s="146" t="str">
        <f t="shared" si="0"/>
        <v>لاتوجد</v>
      </c>
      <c r="L15" s="146" t="str">
        <f t="shared" si="1"/>
        <v>لايوجد</v>
      </c>
    </row>
    <row r="16" spans="1:12">
      <c r="A16" s="182"/>
      <c r="B16" s="146"/>
      <c r="C16" s="146"/>
      <c r="D16" s="149"/>
      <c r="E16" s="146"/>
      <c r="F16" s="146"/>
      <c r="G16" s="146"/>
      <c r="H16" s="149"/>
      <c r="I16" s="146"/>
      <c r="J16" s="149"/>
      <c r="K16" s="146" t="str">
        <f t="shared" si="0"/>
        <v>لاتوجد</v>
      </c>
      <c r="L16" s="146" t="str">
        <f t="shared" si="1"/>
        <v>لايوجد</v>
      </c>
    </row>
    <row r="17" spans="1:13">
      <c r="A17" s="182"/>
      <c r="B17" s="146"/>
      <c r="C17" s="146"/>
      <c r="D17" s="149"/>
      <c r="E17" s="146"/>
      <c r="F17" s="146"/>
      <c r="G17" s="146"/>
      <c r="H17" s="149"/>
      <c r="I17" s="146"/>
      <c r="J17" s="149"/>
      <c r="K17" s="146" t="str">
        <f t="shared" si="0"/>
        <v>لاتوجد</v>
      </c>
      <c r="L17" s="146" t="str">
        <f t="shared" si="1"/>
        <v>لايوجد</v>
      </c>
    </row>
    <row r="18" spans="1:13">
      <c r="A18" s="182"/>
      <c r="B18" s="146"/>
      <c r="C18" s="146"/>
      <c r="D18" s="149"/>
      <c r="E18" s="146"/>
      <c r="F18" s="146"/>
      <c r="G18" s="146"/>
      <c r="H18" s="149"/>
      <c r="I18" s="146"/>
      <c r="J18" s="149"/>
      <c r="K18" s="146" t="str">
        <f t="shared" si="0"/>
        <v>لاتوجد</v>
      </c>
      <c r="L18" s="146" t="str">
        <f t="shared" si="1"/>
        <v>لايوجد</v>
      </c>
    </row>
    <row r="19" spans="1:13">
      <c r="A19" s="182"/>
      <c r="B19" s="146"/>
      <c r="C19" s="146"/>
      <c r="D19" s="149"/>
      <c r="E19" s="146"/>
      <c r="F19" s="146"/>
      <c r="G19" s="146"/>
      <c r="H19" s="149"/>
      <c r="I19" s="146"/>
      <c r="J19" s="149"/>
      <c r="K19" s="146" t="str">
        <f t="shared" si="0"/>
        <v>لاتوجد</v>
      </c>
      <c r="L19" s="146" t="str">
        <f t="shared" si="1"/>
        <v>لايوجد</v>
      </c>
    </row>
    <row r="20" spans="1:13" ht="15.75" thickBot="1">
      <c r="A20" s="181">
        <f>COUNT(A3:A19)</f>
        <v>0</v>
      </c>
      <c r="B20" s="147"/>
      <c r="C20" s="147"/>
      <c r="D20" s="147"/>
      <c r="E20" s="147">
        <f>SUM(E3:E19)</f>
        <v>0</v>
      </c>
      <c r="F20" s="146">
        <f>SUM(F3:F19)</f>
        <v>0</v>
      </c>
      <c r="G20" s="147"/>
      <c r="H20" s="147"/>
      <c r="I20" s="147">
        <f>SUM(I3:I19)</f>
        <v>0</v>
      </c>
      <c r="J20" s="147"/>
      <c r="K20" s="147">
        <f>SUM(K3:K19)</f>
        <v>0</v>
      </c>
      <c r="L20" s="146">
        <f>SUM(L3:L19)</f>
        <v>0</v>
      </c>
    </row>
    <row r="21" spans="1:13" ht="23.25" customHeight="1" thickBot="1">
      <c r="A21" s="771" t="s">
        <v>584</v>
      </c>
      <c r="B21" s="772"/>
      <c r="C21" s="772"/>
      <c r="D21" s="789"/>
      <c r="E21" s="180">
        <f>F20</f>
        <v>0</v>
      </c>
      <c r="F21" s="139"/>
      <c r="G21" s="771" t="s">
        <v>583</v>
      </c>
      <c r="H21" s="772"/>
      <c r="I21" s="772"/>
      <c r="J21" s="789"/>
      <c r="K21" s="177">
        <f>K20</f>
        <v>0</v>
      </c>
    </row>
    <row r="22" spans="1:13" ht="24" customHeight="1" thickBot="1">
      <c r="A22" s="771" t="s">
        <v>582</v>
      </c>
      <c r="B22" s="772"/>
      <c r="C22" s="772"/>
      <c r="D22" s="789"/>
      <c r="E22" s="176">
        <f>I20</f>
        <v>0</v>
      </c>
      <c r="F22" s="139"/>
      <c r="G22" s="771" t="s">
        <v>581</v>
      </c>
      <c r="H22" s="772"/>
      <c r="I22" s="772"/>
      <c r="J22" s="789"/>
      <c r="K22" s="179">
        <f>L20</f>
        <v>0</v>
      </c>
    </row>
    <row r="23" spans="1:13" ht="19.5" thickBot="1">
      <c r="A23" s="172"/>
      <c r="B23" s="143"/>
      <c r="C23" s="143"/>
      <c r="D23" s="142"/>
      <c r="E23" s="142"/>
      <c r="F23" s="142"/>
      <c r="G23" s="172"/>
      <c r="H23" s="143"/>
      <c r="I23" s="143"/>
      <c r="J23" s="142"/>
      <c r="K23" s="142"/>
      <c r="L23" s="142"/>
    </row>
    <row r="24" spans="1:13" ht="19.5" thickBot="1">
      <c r="A24" s="143"/>
      <c r="B24" s="143"/>
      <c r="C24" s="143"/>
      <c r="D24" s="142"/>
      <c r="E24" s="790" t="s">
        <v>571</v>
      </c>
      <c r="F24" s="791"/>
      <c r="G24" s="792"/>
      <c r="H24" s="176">
        <f>E20</f>
        <v>0</v>
      </c>
      <c r="I24" s="143"/>
      <c r="J24" s="142"/>
      <c r="K24" s="142"/>
      <c r="L24" s="142"/>
    </row>
    <row r="25" spans="1:13">
      <c r="A25" s="175"/>
      <c r="B25" s="157"/>
      <c r="C25" s="157"/>
      <c r="D25" s="157"/>
      <c r="E25" s="157"/>
      <c r="F25" s="151"/>
      <c r="G25" s="157"/>
      <c r="H25" s="157"/>
      <c r="I25" s="157"/>
      <c r="J25" s="157"/>
      <c r="K25" s="793"/>
      <c r="L25" s="794"/>
      <c r="M25" s="794"/>
    </row>
    <row r="26" spans="1:13" ht="18.75">
      <c r="A26" s="172"/>
      <c r="B26" s="143"/>
      <c r="C26" s="143"/>
      <c r="D26" s="142"/>
      <c r="E26" s="142"/>
      <c r="F26" s="142"/>
      <c r="G26" s="172"/>
      <c r="H26" s="143"/>
      <c r="I26" s="143"/>
      <c r="J26" s="142"/>
      <c r="K26" s="142"/>
      <c r="L26" s="142"/>
    </row>
    <row r="27" spans="1:13" ht="18.75">
      <c r="A27" s="143"/>
      <c r="B27" s="143"/>
      <c r="C27" s="143"/>
      <c r="D27" s="142"/>
      <c r="E27" s="142"/>
      <c r="F27" s="142"/>
      <c r="G27" s="143"/>
      <c r="H27" s="143"/>
      <c r="I27" s="143"/>
      <c r="J27" s="142"/>
      <c r="K27" s="142"/>
      <c r="L27" s="142"/>
    </row>
    <row r="28" spans="1:13" ht="18.75">
      <c r="F28" s="151"/>
      <c r="G28" s="139"/>
      <c r="H28" s="139"/>
      <c r="I28" s="139"/>
      <c r="J28" s="139"/>
    </row>
    <row r="29" spans="1:13" ht="18.75">
      <c r="D29" s="144"/>
      <c r="E29" s="144"/>
      <c r="F29" s="144"/>
      <c r="G29" s="144"/>
      <c r="H29" s="142"/>
      <c r="J29" s="139"/>
    </row>
    <row r="30" spans="1:13" ht="15" customHeight="1">
      <c r="D30" s="144"/>
      <c r="E30" s="144"/>
      <c r="F30" s="144"/>
      <c r="G30" s="144"/>
      <c r="H30" s="142"/>
      <c r="J30" s="776"/>
      <c r="K30" s="776"/>
      <c r="L30" s="776"/>
    </row>
  </sheetData>
  <mergeCells count="8">
    <mergeCell ref="A1:L1"/>
    <mergeCell ref="J30:L30"/>
    <mergeCell ref="A21:D21"/>
    <mergeCell ref="A22:D22"/>
    <mergeCell ref="G21:J21"/>
    <mergeCell ref="G22:J22"/>
    <mergeCell ref="K25:M25"/>
    <mergeCell ref="E24:G24"/>
  </mergeCells>
  <pageMargins left="0.7" right="0.7" top="0.75" bottom="0.75" header="0.3" footer="0.3"/>
  <pageSetup paperSize="9" orientation="landscape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5">
    <tabColor rgb="FFFFC000"/>
  </sheetPr>
  <dimension ref="A1:M29"/>
  <sheetViews>
    <sheetView rightToLeft="1" workbookViewId="0">
      <selection activeCell="A2" sqref="A2"/>
    </sheetView>
  </sheetViews>
  <sheetFormatPr defaultRowHeight="15"/>
  <cols>
    <col min="1" max="1" width="3.25" style="138" customWidth="1"/>
    <col min="2" max="2" width="15.25" style="138" customWidth="1"/>
    <col min="3" max="3" width="8.75" style="138" customWidth="1"/>
    <col min="4" max="4" width="9" style="138"/>
    <col min="5" max="5" width="11.25" style="138" customWidth="1"/>
    <col min="6" max="6" width="9.5" style="138" customWidth="1"/>
    <col min="7" max="9" width="9" style="138"/>
    <col min="10" max="10" width="10.75" style="138" customWidth="1"/>
    <col min="11" max="16384" width="9" style="138"/>
  </cols>
  <sheetData>
    <row r="1" spans="1:12" ht="25.5">
      <c r="A1" s="770" t="s">
        <v>713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</row>
    <row r="2" spans="1:12" ht="15.75">
      <c r="A2" s="178" t="s">
        <v>27</v>
      </c>
      <c r="B2" s="164" t="s">
        <v>543</v>
      </c>
      <c r="C2" s="164" t="s">
        <v>9</v>
      </c>
      <c r="D2" s="164" t="s">
        <v>2</v>
      </c>
      <c r="E2" s="164" t="s">
        <v>576</v>
      </c>
      <c r="F2" s="153" t="s">
        <v>524</v>
      </c>
      <c r="G2" s="153" t="s">
        <v>3</v>
      </c>
      <c r="H2" s="164" t="s">
        <v>541</v>
      </c>
      <c r="I2" s="164" t="s">
        <v>550</v>
      </c>
      <c r="J2" s="164" t="s">
        <v>549</v>
      </c>
      <c r="K2" s="164" t="s">
        <v>523</v>
      </c>
      <c r="L2" s="164" t="s">
        <v>525</v>
      </c>
    </row>
    <row r="3" spans="1:12">
      <c r="A3" s="146"/>
      <c r="B3" s="146"/>
      <c r="C3" s="146"/>
      <c r="D3" s="149"/>
      <c r="E3" s="146"/>
      <c r="F3" s="146"/>
      <c r="G3" s="146"/>
      <c r="H3" s="149"/>
      <c r="I3" s="146"/>
      <c r="J3" s="149"/>
      <c r="K3" s="146" t="str">
        <f t="shared" ref="K3:K19" si="0">IF(I3&gt;F3,I3-F3,"لاتوجد")</f>
        <v>لاتوجد</v>
      </c>
      <c r="L3" s="146" t="str">
        <f t="shared" ref="L3:L19" si="1">IF(I3&lt;F3,F3-I3,"لايوجد")</f>
        <v>لايوجد</v>
      </c>
    </row>
    <row r="4" spans="1:12">
      <c r="A4" s="146"/>
      <c r="B4" s="146"/>
      <c r="C4" s="146"/>
      <c r="D4" s="149"/>
      <c r="E4" s="146"/>
      <c r="F4" s="146"/>
      <c r="G4" s="146"/>
      <c r="H4" s="149"/>
      <c r="I4" s="146"/>
      <c r="J4" s="149"/>
      <c r="K4" s="146" t="str">
        <f t="shared" si="0"/>
        <v>لاتوجد</v>
      </c>
      <c r="L4" s="146" t="str">
        <f t="shared" si="1"/>
        <v>لايوجد</v>
      </c>
    </row>
    <row r="5" spans="1:12">
      <c r="A5" s="146"/>
      <c r="B5" s="146"/>
      <c r="C5" s="146"/>
      <c r="D5" s="149"/>
      <c r="E5" s="146"/>
      <c r="F5" s="146"/>
      <c r="G5" s="146"/>
      <c r="H5" s="149"/>
      <c r="I5" s="146"/>
      <c r="J5" s="149"/>
      <c r="K5" s="146" t="str">
        <f t="shared" si="0"/>
        <v>لاتوجد</v>
      </c>
      <c r="L5" s="146" t="str">
        <f t="shared" si="1"/>
        <v>لايوجد</v>
      </c>
    </row>
    <row r="6" spans="1:12">
      <c r="A6" s="146"/>
      <c r="B6" s="146"/>
      <c r="C6" s="146"/>
      <c r="D6" s="149"/>
      <c r="E6" s="146"/>
      <c r="F6" s="146"/>
      <c r="G6" s="146"/>
      <c r="H6" s="149"/>
      <c r="I6" s="146"/>
      <c r="J6" s="149"/>
      <c r="K6" s="146" t="str">
        <f t="shared" si="0"/>
        <v>لاتوجد</v>
      </c>
      <c r="L6" s="146" t="str">
        <f t="shared" si="1"/>
        <v>لايوجد</v>
      </c>
    </row>
    <row r="7" spans="1:12">
      <c r="A7" s="146"/>
      <c r="B7" s="146"/>
      <c r="C7" s="146"/>
      <c r="D7" s="149"/>
      <c r="E7" s="146"/>
      <c r="F7" s="146"/>
      <c r="G7" s="146"/>
      <c r="H7" s="149"/>
      <c r="I7" s="146"/>
      <c r="J7" s="149"/>
      <c r="K7" s="146" t="str">
        <f t="shared" si="0"/>
        <v>لاتوجد</v>
      </c>
      <c r="L7" s="146" t="str">
        <f t="shared" si="1"/>
        <v>لايوجد</v>
      </c>
    </row>
    <row r="8" spans="1:12">
      <c r="A8" s="146"/>
      <c r="B8" s="146"/>
      <c r="C8" s="146"/>
      <c r="D8" s="149"/>
      <c r="E8" s="146"/>
      <c r="F8" s="146"/>
      <c r="G8" s="146"/>
      <c r="H8" s="149"/>
      <c r="I8" s="146"/>
      <c r="J8" s="149"/>
      <c r="K8" s="146" t="str">
        <f t="shared" si="0"/>
        <v>لاتوجد</v>
      </c>
      <c r="L8" s="146" t="str">
        <f t="shared" si="1"/>
        <v>لايوجد</v>
      </c>
    </row>
    <row r="9" spans="1:12">
      <c r="A9" s="146"/>
      <c r="B9" s="146"/>
      <c r="C9" s="146"/>
      <c r="D9" s="149"/>
      <c r="E9" s="146"/>
      <c r="F9" s="146"/>
      <c r="G9" s="146"/>
      <c r="H9" s="149"/>
      <c r="I9" s="146"/>
      <c r="J9" s="149"/>
      <c r="K9" s="146" t="str">
        <f t="shared" si="0"/>
        <v>لاتوجد</v>
      </c>
      <c r="L9" s="146" t="str">
        <f t="shared" si="1"/>
        <v>لايوجد</v>
      </c>
    </row>
    <row r="10" spans="1:12">
      <c r="A10" s="146"/>
      <c r="B10" s="146"/>
      <c r="C10" s="146"/>
      <c r="D10" s="149"/>
      <c r="E10" s="146"/>
      <c r="F10" s="146"/>
      <c r="G10" s="146"/>
      <c r="H10" s="149"/>
      <c r="I10" s="146"/>
      <c r="J10" s="149"/>
      <c r="K10" s="146" t="str">
        <f t="shared" si="0"/>
        <v>لاتوجد</v>
      </c>
      <c r="L10" s="146" t="str">
        <f t="shared" si="1"/>
        <v>لايوجد</v>
      </c>
    </row>
    <row r="11" spans="1:12">
      <c r="A11" s="146"/>
      <c r="B11" s="146"/>
      <c r="C11" s="146"/>
      <c r="D11" s="149"/>
      <c r="E11" s="146"/>
      <c r="F11" s="146"/>
      <c r="G11" s="146"/>
      <c r="H11" s="149"/>
      <c r="I11" s="146"/>
      <c r="J11" s="149"/>
      <c r="K11" s="146" t="str">
        <f t="shared" si="0"/>
        <v>لاتوجد</v>
      </c>
      <c r="L11" s="146" t="str">
        <f t="shared" si="1"/>
        <v>لايوجد</v>
      </c>
    </row>
    <row r="12" spans="1:12">
      <c r="A12" s="146"/>
      <c r="B12" s="146"/>
      <c r="C12" s="146"/>
      <c r="D12" s="149"/>
      <c r="E12" s="146"/>
      <c r="F12" s="146"/>
      <c r="G12" s="146"/>
      <c r="H12" s="149"/>
      <c r="I12" s="146"/>
      <c r="J12" s="149"/>
      <c r="K12" s="146" t="str">
        <f t="shared" si="0"/>
        <v>لاتوجد</v>
      </c>
      <c r="L12" s="146" t="str">
        <f t="shared" si="1"/>
        <v>لايوجد</v>
      </c>
    </row>
    <row r="13" spans="1:12">
      <c r="A13" s="146"/>
      <c r="B13" s="146"/>
      <c r="C13" s="146"/>
      <c r="D13" s="149"/>
      <c r="E13" s="146"/>
      <c r="F13" s="146"/>
      <c r="G13" s="146"/>
      <c r="H13" s="149"/>
      <c r="I13" s="146"/>
      <c r="J13" s="149"/>
      <c r="K13" s="146" t="str">
        <f t="shared" si="0"/>
        <v>لاتوجد</v>
      </c>
      <c r="L13" s="146" t="str">
        <f t="shared" si="1"/>
        <v>لايوجد</v>
      </c>
    </row>
    <row r="14" spans="1:12">
      <c r="A14" s="146"/>
      <c r="B14" s="146"/>
      <c r="C14" s="146"/>
      <c r="D14" s="149"/>
      <c r="E14" s="146"/>
      <c r="F14" s="146"/>
      <c r="G14" s="146"/>
      <c r="H14" s="149"/>
      <c r="I14" s="146"/>
      <c r="J14" s="149"/>
      <c r="K14" s="146" t="str">
        <f t="shared" si="0"/>
        <v>لاتوجد</v>
      </c>
      <c r="L14" s="146" t="str">
        <f t="shared" si="1"/>
        <v>لايوجد</v>
      </c>
    </row>
    <row r="15" spans="1:12">
      <c r="A15" s="146"/>
      <c r="B15" s="146"/>
      <c r="C15" s="146"/>
      <c r="D15" s="149"/>
      <c r="E15" s="146"/>
      <c r="F15" s="146"/>
      <c r="G15" s="146"/>
      <c r="H15" s="149"/>
      <c r="I15" s="146"/>
      <c r="J15" s="149"/>
      <c r="K15" s="146" t="str">
        <f t="shared" si="0"/>
        <v>لاتوجد</v>
      </c>
      <c r="L15" s="146" t="str">
        <f t="shared" si="1"/>
        <v>لايوجد</v>
      </c>
    </row>
    <row r="16" spans="1:12">
      <c r="A16" s="146"/>
      <c r="B16" s="146"/>
      <c r="C16" s="146"/>
      <c r="D16" s="149"/>
      <c r="E16" s="146"/>
      <c r="F16" s="146"/>
      <c r="G16" s="146"/>
      <c r="H16" s="149"/>
      <c r="I16" s="146"/>
      <c r="J16" s="149"/>
      <c r="K16" s="146" t="str">
        <f t="shared" si="0"/>
        <v>لاتوجد</v>
      </c>
      <c r="L16" s="146" t="str">
        <f t="shared" si="1"/>
        <v>لايوجد</v>
      </c>
    </row>
    <row r="17" spans="1:13">
      <c r="A17" s="146"/>
      <c r="B17" s="146"/>
      <c r="C17" s="146"/>
      <c r="D17" s="149"/>
      <c r="E17" s="146"/>
      <c r="F17" s="146"/>
      <c r="G17" s="146"/>
      <c r="H17" s="149"/>
      <c r="I17" s="146"/>
      <c r="J17" s="149"/>
      <c r="K17" s="146" t="str">
        <f t="shared" si="0"/>
        <v>لاتوجد</v>
      </c>
      <c r="L17" s="146" t="str">
        <f t="shared" si="1"/>
        <v>لايوجد</v>
      </c>
    </row>
    <row r="18" spans="1:13">
      <c r="A18" s="146"/>
      <c r="B18" s="146"/>
      <c r="C18" s="146"/>
      <c r="D18" s="149"/>
      <c r="E18" s="146"/>
      <c r="F18" s="146"/>
      <c r="G18" s="146"/>
      <c r="H18" s="149"/>
      <c r="I18" s="146"/>
      <c r="J18" s="149"/>
      <c r="K18" s="146" t="str">
        <f t="shared" si="0"/>
        <v>لاتوجد</v>
      </c>
      <c r="L18" s="146" t="str">
        <f t="shared" si="1"/>
        <v>لايوجد</v>
      </c>
    </row>
    <row r="19" spans="1:13">
      <c r="A19" s="146"/>
      <c r="B19" s="146"/>
      <c r="C19" s="146"/>
      <c r="D19" s="149"/>
      <c r="E19" s="146"/>
      <c r="F19" s="146"/>
      <c r="G19" s="146"/>
      <c r="H19" s="149"/>
      <c r="I19" s="146"/>
      <c r="J19" s="149"/>
      <c r="K19" s="146" t="str">
        <f t="shared" si="0"/>
        <v>لاتوجد</v>
      </c>
      <c r="L19" s="146" t="str">
        <f t="shared" si="1"/>
        <v>لايوجد</v>
      </c>
    </row>
    <row r="20" spans="1:13" ht="15.75" thickBot="1">
      <c r="A20" s="148">
        <f>COUNT(A3:A19)</f>
        <v>0</v>
      </c>
      <c r="B20" s="147"/>
      <c r="C20" s="147"/>
      <c r="D20" s="147"/>
      <c r="E20" s="147">
        <f>SUM(E3:E19)</f>
        <v>0</v>
      </c>
      <c r="F20" s="146">
        <f>SUM(F3:F19)</f>
        <v>0</v>
      </c>
      <c r="G20" s="147"/>
      <c r="H20" s="147"/>
      <c r="I20" s="147">
        <f>SUM(I3:I19)</f>
        <v>0</v>
      </c>
      <c r="J20" s="147"/>
      <c r="K20" s="147">
        <f>SUM(K3:K19)</f>
        <v>0</v>
      </c>
      <c r="L20" s="146">
        <f>SUM(L3:L19)</f>
        <v>0</v>
      </c>
    </row>
    <row r="21" spans="1:13" ht="19.5" thickBot="1">
      <c r="A21" s="771" t="s">
        <v>575</v>
      </c>
      <c r="B21" s="772"/>
      <c r="C21" s="772"/>
      <c r="D21" s="789"/>
      <c r="E21" s="176">
        <f>F20</f>
        <v>0</v>
      </c>
      <c r="F21" s="139"/>
      <c r="G21" s="771" t="s">
        <v>574</v>
      </c>
      <c r="H21" s="772"/>
      <c r="I21" s="772"/>
      <c r="J21" s="789"/>
      <c r="K21" s="177">
        <f>K20</f>
        <v>0</v>
      </c>
    </row>
    <row r="22" spans="1:13" ht="19.5" thickBot="1">
      <c r="A22" s="771" t="s">
        <v>573</v>
      </c>
      <c r="B22" s="772"/>
      <c r="C22" s="772"/>
      <c r="D22" s="789"/>
      <c r="E22" s="176">
        <f>I20</f>
        <v>0</v>
      </c>
      <c r="F22" s="139"/>
      <c r="G22" s="771" t="s">
        <v>572</v>
      </c>
      <c r="H22" s="772"/>
      <c r="I22" s="772"/>
      <c r="J22" s="789"/>
      <c r="K22" s="177">
        <f>L20</f>
        <v>0</v>
      </c>
    </row>
    <row r="23" spans="1:13" ht="19.5" thickBot="1">
      <c r="A23" s="172"/>
      <c r="B23" s="143"/>
      <c r="C23" s="143"/>
      <c r="D23" s="142"/>
      <c r="E23" s="142"/>
      <c r="F23" s="142"/>
      <c r="G23" s="172"/>
      <c r="H23" s="143"/>
      <c r="I23" s="143"/>
      <c r="J23" s="142"/>
      <c r="K23" s="142"/>
      <c r="L23" s="142"/>
    </row>
    <row r="24" spans="1:13" ht="19.5" thickBot="1">
      <c r="A24" s="143"/>
      <c r="B24" s="143"/>
      <c r="C24" s="143"/>
      <c r="D24" s="142"/>
      <c r="E24" s="790" t="s">
        <v>571</v>
      </c>
      <c r="F24" s="791"/>
      <c r="G24" s="792"/>
      <c r="H24" s="176">
        <f>E20</f>
        <v>0</v>
      </c>
      <c r="I24" s="143"/>
      <c r="J24" s="142"/>
      <c r="K24" s="142"/>
      <c r="L24" s="142"/>
    </row>
    <row r="25" spans="1:13">
      <c r="A25" s="175"/>
      <c r="B25" s="157"/>
      <c r="C25" s="157"/>
      <c r="D25" s="157"/>
      <c r="E25" s="157"/>
      <c r="F25" s="151"/>
      <c r="G25" s="157"/>
      <c r="H25" s="157"/>
      <c r="I25" s="157"/>
      <c r="J25" s="174"/>
      <c r="K25" s="174"/>
      <c r="L25" s="173"/>
      <c r="M25" s="173"/>
    </row>
    <row r="26" spans="1:13" ht="18.75">
      <c r="A26" s="172"/>
      <c r="B26" s="143"/>
      <c r="C26" s="143"/>
      <c r="D26" s="142"/>
      <c r="E26" s="142"/>
      <c r="F26" s="142"/>
      <c r="G26" s="172"/>
      <c r="H26" s="143"/>
      <c r="I26" s="143"/>
      <c r="J26" s="142"/>
      <c r="K26" s="142"/>
      <c r="L26" s="142"/>
    </row>
    <row r="29" spans="1:13">
      <c r="J29" s="788"/>
      <c r="K29" s="788"/>
      <c r="L29" s="788"/>
    </row>
  </sheetData>
  <mergeCells count="7">
    <mergeCell ref="J29:L29"/>
    <mergeCell ref="A1:L1"/>
    <mergeCell ref="A21:D21"/>
    <mergeCell ref="G21:J21"/>
    <mergeCell ref="A22:D22"/>
    <mergeCell ref="G22:J22"/>
    <mergeCell ref="E24:G24"/>
  </mergeCells>
  <printOptions gridLines="1"/>
  <pageMargins left="0.7" right="0.7" top="0.75" bottom="0.75" header="0.3" footer="0.3"/>
  <pageSetup paperSize="9" orientation="landscape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6">
    <tabColor rgb="FFFFC000"/>
  </sheetPr>
  <dimension ref="A1:K33"/>
  <sheetViews>
    <sheetView rightToLeft="1" workbookViewId="0">
      <selection activeCell="A2" sqref="A2"/>
    </sheetView>
  </sheetViews>
  <sheetFormatPr defaultRowHeight="15"/>
  <cols>
    <col min="1" max="1" width="3.625" style="138" customWidth="1"/>
    <col min="2" max="2" width="16.25" style="138" customWidth="1"/>
    <col min="3" max="3" width="7.625" style="138" customWidth="1"/>
    <col min="4" max="5" width="8.875" style="138" customWidth="1"/>
    <col min="6" max="6" width="10.625" style="138" customWidth="1"/>
    <col min="7" max="7" width="7.375" style="138" customWidth="1"/>
    <col min="8" max="8" width="11.875" style="138" customWidth="1"/>
    <col min="9" max="9" width="13.125" style="138" customWidth="1"/>
    <col min="10" max="10" width="6.625" style="138" customWidth="1"/>
    <col min="11" max="16384" width="9" style="138"/>
  </cols>
  <sheetData>
    <row r="1" spans="1:11" ht="20.25" customHeight="1">
      <c r="A1" s="770" t="s">
        <v>712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</row>
    <row r="2" spans="1:11" ht="18.75" customHeight="1">
      <c r="A2" s="230" t="s">
        <v>552</v>
      </c>
      <c r="B2" s="164" t="s">
        <v>543</v>
      </c>
      <c r="C2" s="164" t="s">
        <v>9</v>
      </c>
      <c r="D2" s="164" t="s">
        <v>2</v>
      </c>
      <c r="E2" s="164" t="s">
        <v>524</v>
      </c>
      <c r="F2" s="164" t="s">
        <v>3</v>
      </c>
      <c r="G2" s="164" t="s">
        <v>541</v>
      </c>
      <c r="H2" s="164" t="s">
        <v>550</v>
      </c>
      <c r="I2" s="164" t="s">
        <v>549</v>
      </c>
      <c r="J2" s="164" t="s">
        <v>523</v>
      </c>
      <c r="K2" s="164" t="s">
        <v>525</v>
      </c>
    </row>
    <row r="3" spans="1:11" ht="17.25" customHeight="1">
      <c r="A3" s="146"/>
      <c r="B3" s="146"/>
      <c r="C3" s="146"/>
      <c r="D3" s="149"/>
      <c r="E3" s="146"/>
      <c r="F3" s="146"/>
      <c r="G3" s="149"/>
      <c r="H3" s="146"/>
      <c r="I3" s="149"/>
      <c r="J3" s="146" t="str">
        <f t="shared" ref="J3:J18" si="0">IF(H3&gt;E3,H3-E3,"لاتوجد")</f>
        <v>لاتوجد</v>
      </c>
      <c r="K3" s="146" t="str">
        <f t="shared" ref="K3:K18" si="1">IF(H3&lt;E3,E3-H3,"لايوجد")</f>
        <v>لايوجد</v>
      </c>
    </row>
    <row r="4" spans="1:11" ht="17.25" customHeight="1" thickBot="1">
      <c r="A4" s="146"/>
      <c r="B4" s="146"/>
      <c r="C4" s="146"/>
      <c r="D4" s="149"/>
      <c r="E4" s="237"/>
      <c r="F4" s="236"/>
      <c r="G4" s="149"/>
      <c r="H4" s="235"/>
      <c r="I4" s="149"/>
      <c r="J4" s="146" t="str">
        <f t="shared" si="0"/>
        <v>لاتوجد</v>
      </c>
      <c r="K4" s="146" t="str">
        <f t="shared" si="1"/>
        <v>لايوجد</v>
      </c>
    </row>
    <row r="5" spans="1:11" ht="17.25" customHeight="1">
      <c r="A5" s="146"/>
      <c r="B5" s="146"/>
      <c r="C5" s="146"/>
      <c r="D5" s="149"/>
      <c r="E5" s="146"/>
      <c r="F5" s="183"/>
      <c r="G5" s="149"/>
      <c r="H5" s="146"/>
      <c r="I5" s="149"/>
      <c r="J5" s="146" t="str">
        <f t="shared" si="0"/>
        <v>لاتوجد</v>
      </c>
      <c r="K5" s="146" t="str">
        <f t="shared" si="1"/>
        <v>لايوجد</v>
      </c>
    </row>
    <row r="6" spans="1:11" ht="17.25" customHeight="1">
      <c r="A6" s="146"/>
      <c r="B6" s="146"/>
      <c r="C6" s="146"/>
      <c r="D6" s="149"/>
      <c r="E6" s="146"/>
      <c r="F6" s="146"/>
      <c r="G6" s="149"/>
      <c r="H6" s="146"/>
      <c r="I6" s="149"/>
      <c r="J6" s="146" t="str">
        <f t="shared" si="0"/>
        <v>لاتوجد</v>
      </c>
      <c r="K6" s="146" t="str">
        <f t="shared" si="1"/>
        <v>لايوجد</v>
      </c>
    </row>
    <row r="7" spans="1:11" ht="17.25" customHeight="1">
      <c r="A7" s="146"/>
      <c r="B7" s="146"/>
      <c r="C7" s="146"/>
      <c r="D7" s="149"/>
      <c r="E7" s="146"/>
      <c r="F7" s="146"/>
      <c r="G7" s="149"/>
      <c r="H7" s="146"/>
      <c r="I7" s="149"/>
      <c r="J7" s="146" t="str">
        <f t="shared" si="0"/>
        <v>لاتوجد</v>
      </c>
      <c r="K7" s="146" t="str">
        <f t="shared" si="1"/>
        <v>لايوجد</v>
      </c>
    </row>
    <row r="8" spans="1:11" ht="17.25" customHeight="1">
      <c r="A8" s="146"/>
      <c r="B8" s="146"/>
      <c r="C8" s="146"/>
      <c r="D8" s="149"/>
      <c r="E8" s="146"/>
      <c r="F8" s="146"/>
      <c r="G8" s="149"/>
      <c r="H8" s="146"/>
      <c r="I8" s="149"/>
      <c r="J8" s="146" t="str">
        <f t="shared" si="0"/>
        <v>لاتوجد</v>
      </c>
      <c r="K8" s="146" t="str">
        <f t="shared" si="1"/>
        <v>لايوجد</v>
      </c>
    </row>
    <row r="9" spans="1:11" ht="17.25" customHeight="1">
      <c r="A9" s="146"/>
      <c r="B9" s="146"/>
      <c r="C9" s="146"/>
      <c r="D9" s="149"/>
      <c r="E9" s="146"/>
      <c r="F9" s="146"/>
      <c r="G9" s="149"/>
      <c r="H9" s="146"/>
      <c r="I9" s="149"/>
      <c r="J9" s="146" t="str">
        <f t="shared" si="0"/>
        <v>لاتوجد</v>
      </c>
      <c r="K9" s="146" t="str">
        <f t="shared" si="1"/>
        <v>لايوجد</v>
      </c>
    </row>
    <row r="10" spans="1:11" ht="17.25" customHeight="1">
      <c r="A10" s="146"/>
      <c r="B10" s="146"/>
      <c r="C10" s="146"/>
      <c r="D10" s="149"/>
      <c r="E10" s="146"/>
      <c r="F10" s="146"/>
      <c r="G10" s="149"/>
      <c r="H10" s="146"/>
      <c r="I10" s="149"/>
      <c r="J10" s="146" t="str">
        <f t="shared" si="0"/>
        <v>لاتوجد</v>
      </c>
      <c r="K10" s="146" t="str">
        <f t="shared" si="1"/>
        <v>لايوجد</v>
      </c>
    </row>
    <row r="11" spans="1:11" ht="17.25" customHeight="1">
      <c r="A11" s="146"/>
      <c r="B11" s="146"/>
      <c r="C11" s="146"/>
      <c r="D11" s="149"/>
      <c r="E11" s="146"/>
      <c r="F11" s="146"/>
      <c r="G11" s="149"/>
      <c r="H11" s="146"/>
      <c r="I11" s="149"/>
      <c r="J11" s="146" t="str">
        <f t="shared" si="0"/>
        <v>لاتوجد</v>
      </c>
      <c r="K11" s="146" t="str">
        <f t="shared" si="1"/>
        <v>لايوجد</v>
      </c>
    </row>
    <row r="12" spans="1:11" ht="17.25" customHeight="1">
      <c r="A12" s="146"/>
      <c r="B12" s="146"/>
      <c r="C12" s="146"/>
      <c r="D12" s="149"/>
      <c r="E12" s="146"/>
      <c r="F12" s="146"/>
      <c r="G12" s="149"/>
      <c r="H12" s="146"/>
      <c r="I12" s="149"/>
      <c r="J12" s="146" t="str">
        <f t="shared" si="0"/>
        <v>لاتوجد</v>
      </c>
      <c r="K12" s="146" t="str">
        <f t="shared" si="1"/>
        <v>لايوجد</v>
      </c>
    </row>
    <row r="13" spans="1:11" ht="17.25" customHeight="1">
      <c r="A13" s="146"/>
      <c r="B13" s="146"/>
      <c r="C13" s="146"/>
      <c r="D13" s="149"/>
      <c r="E13" s="146"/>
      <c r="F13" s="146"/>
      <c r="H13" s="146"/>
      <c r="I13" s="149"/>
      <c r="J13" s="146" t="str">
        <f t="shared" si="0"/>
        <v>لاتوجد</v>
      </c>
      <c r="K13" s="146" t="str">
        <f t="shared" si="1"/>
        <v>لايوجد</v>
      </c>
    </row>
    <row r="14" spans="1:11" ht="17.25" customHeight="1">
      <c r="A14" s="146"/>
      <c r="B14" s="146"/>
      <c r="C14" s="146"/>
      <c r="D14" s="149"/>
      <c r="E14" s="146"/>
      <c r="F14" s="146"/>
      <c r="G14" s="149"/>
      <c r="H14" s="146"/>
      <c r="I14" s="149"/>
      <c r="J14" s="146" t="str">
        <f t="shared" si="0"/>
        <v>لاتوجد</v>
      </c>
      <c r="K14" s="146" t="str">
        <f t="shared" si="1"/>
        <v>لايوجد</v>
      </c>
    </row>
    <row r="15" spans="1:11" ht="17.25" customHeight="1">
      <c r="A15" s="146"/>
      <c r="B15" s="146"/>
      <c r="C15" s="146"/>
      <c r="D15" s="149"/>
      <c r="E15" s="146"/>
      <c r="F15" s="146"/>
      <c r="G15" s="149"/>
      <c r="H15" s="146"/>
      <c r="I15" s="149"/>
      <c r="J15" s="146" t="str">
        <f t="shared" si="0"/>
        <v>لاتوجد</v>
      </c>
      <c r="K15" s="146" t="str">
        <f t="shared" si="1"/>
        <v>لايوجد</v>
      </c>
    </row>
    <row r="16" spans="1:11" ht="17.25" customHeight="1">
      <c r="A16" s="146"/>
      <c r="B16" s="146"/>
      <c r="C16" s="146"/>
      <c r="D16" s="149"/>
      <c r="E16" s="146"/>
      <c r="F16" s="146"/>
      <c r="G16" s="149"/>
      <c r="H16" s="146"/>
      <c r="I16" s="149"/>
      <c r="J16" s="146" t="str">
        <f t="shared" si="0"/>
        <v>لاتوجد</v>
      </c>
      <c r="K16" s="146" t="str">
        <f t="shared" si="1"/>
        <v>لايوجد</v>
      </c>
    </row>
    <row r="17" spans="1:11" ht="17.25" customHeight="1">
      <c r="A17" s="146"/>
      <c r="B17" s="146"/>
      <c r="C17" s="146"/>
      <c r="D17" s="149"/>
      <c r="E17" s="146"/>
      <c r="F17" s="146"/>
      <c r="G17" s="149"/>
      <c r="H17" s="146"/>
      <c r="I17" s="149"/>
      <c r="J17" s="146" t="str">
        <f t="shared" si="0"/>
        <v>لاتوجد</v>
      </c>
      <c r="K17" s="146" t="str">
        <f t="shared" si="1"/>
        <v>لايوجد</v>
      </c>
    </row>
    <row r="18" spans="1:11" ht="17.25" customHeight="1">
      <c r="A18" s="146"/>
      <c r="B18" s="146"/>
      <c r="C18" s="146"/>
      <c r="D18" s="149"/>
      <c r="E18" s="146"/>
      <c r="F18" s="146"/>
      <c r="G18" s="149"/>
      <c r="H18" s="146"/>
      <c r="I18" s="149"/>
      <c r="J18" s="146" t="str">
        <f t="shared" si="0"/>
        <v>لاتوجد</v>
      </c>
      <c r="K18" s="146" t="str">
        <f t="shared" si="1"/>
        <v>لايوجد</v>
      </c>
    </row>
    <row r="19" spans="1:11" ht="18.75" customHeight="1">
      <c r="A19" s="163">
        <f>COUNT(A3:A18)</f>
        <v>0</v>
      </c>
      <c r="B19" s="146"/>
      <c r="C19" s="146"/>
      <c r="D19" s="146"/>
      <c r="E19" s="146">
        <f>SUM(E3:E18)</f>
        <v>0</v>
      </c>
      <c r="F19" s="146"/>
      <c r="G19" s="146"/>
      <c r="H19" s="146">
        <f>SUM(H3:H18)</f>
        <v>0</v>
      </c>
      <c r="I19" s="146"/>
      <c r="J19" s="146">
        <f>SUM(J3:J18)</f>
        <v>0</v>
      </c>
      <c r="K19" s="146">
        <f>SUM(K3:K18)</f>
        <v>0</v>
      </c>
    </row>
    <row r="20" spans="1:11" ht="20.25" customHeight="1">
      <c r="A20" s="795" t="s">
        <v>653</v>
      </c>
      <c r="B20" s="796"/>
      <c r="C20" s="796"/>
      <c r="D20" s="775">
        <f>E19</f>
        <v>0</v>
      </c>
      <c r="E20" s="775"/>
      <c r="F20" s="139"/>
      <c r="G20" s="139"/>
      <c r="H20" s="139"/>
      <c r="I20" s="139"/>
      <c r="J20" s="139"/>
    </row>
    <row r="21" spans="1:11" ht="20.25" customHeight="1">
      <c r="A21" s="795" t="s">
        <v>652</v>
      </c>
      <c r="B21" s="795"/>
      <c r="C21" s="795"/>
      <c r="D21" s="775">
        <f>H19</f>
        <v>0</v>
      </c>
      <c r="E21" s="775"/>
      <c r="F21" s="139"/>
      <c r="G21" s="139"/>
      <c r="H21" s="139"/>
      <c r="I21" s="139"/>
      <c r="J21" s="139"/>
    </row>
    <row r="22" spans="1:11" ht="20.25" customHeight="1">
      <c r="A22" s="795" t="s">
        <v>651</v>
      </c>
      <c r="B22" s="795"/>
      <c r="C22" s="795"/>
      <c r="D22" s="775">
        <f>J19</f>
        <v>0</v>
      </c>
      <c r="E22" s="775"/>
      <c r="F22" s="142"/>
      <c r="G22" s="139"/>
      <c r="H22" s="139"/>
      <c r="I22" s="139"/>
      <c r="J22" s="139"/>
    </row>
    <row r="23" spans="1:11" ht="20.25" customHeight="1">
      <c r="A23" s="795" t="s">
        <v>650</v>
      </c>
      <c r="B23" s="795"/>
      <c r="C23" s="795"/>
      <c r="D23" s="775">
        <f>K19</f>
        <v>0</v>
      </c>
      <c r="E23" s="775"/>
      <c r="F23" s="142"/>
      <c r="G23" s="139"/>
      <c r="H23" s="139"/>
      <c r="I23" s="139"/>
      <c r="J23" s="139"/>
    </row>
    <row r="24" spans="1:11" ht="20.25" customHeight="1">
      <c r="G24" s="139"/>
      <c r="H24" s="139"/>
      <c r="I24" s="139"/>
      <c r="J24" s="139"/>
    </row>
    <row r="25" spans="1:11" ht="17.25" customHeight="1">
      <c r="A25" s="191"/>
      <c r="B25" s="191"/>
      <c r="C25" s="191"/>
      <c r="E25" s="142"/>
      <c r="F25" s="142"/>
      <c r="G25" s="139"/>
      <c r="H25" s="139"/>
      <c r="I25" s="139"/>
      <c r="J25" s="139"/>
    </row>
    <row r="26" spans="1:11" ht="17.25" customHeight="1">
      <c r="A26" s="191"/>
      <c r="B26" s="191"/>
      <c r="C26" s="191"/>
      <c r="E26" s="142"/>
      <c r="F26" s="142"/>
      <c r="G26" s="139"/>
      <c r="H26" s="139"/>
      <c r="I26" s="745"/>
      <c r="J26" s="745"/>
      <c r="K26" s="745"/>
    </row>
    <row r="27" spans="1:11" ht="18.75" hidden="1">
      <c r="G27" s="139"/>
      <c r="H27" s="139"/>
      <c r="I27" s="139"/>
      <c r="J27" s="139"/>
    </row>
    <row r="28" spans="1:11" ht="17.25" customHeight="1">
      <c r="A28" s="191"/>
      <c r="B28" s="191"/>
      <c r="C28" s="191"/>
      <c r="E28" s="142"/>
      <c r="F28" s="142"/>
      <c r="G28" s="139"/>
      <c r="H28" s="139"/>
      <c r="I28" s="139"/>
      <c r="J28" s="139"/>
    </row>
    <row r="29" spans="1:11" ht="17.25" customHeight="1">
      <c r="A29" s="191"/>
      <c r="B29" s="191"/>
      <c r="C29" s="191"/>
      <c r="E29" s="142"/>
      <c r="F29" s="142"/>
      <c r="G29" s="139"/>
      <c r="H29" s="139"/>
      <c r="I29" s="139"/>
      <c r="J29" s="139"/>
    </row>
    <row r="30" spans="1:11" ht="18.75" hidden="1">
      <c r="G30" s="139"/>
      <c r="H30" s="139"/>
      <c r="I30" s="139"/>
      <c r="J30" s="139"/>
    </row>
    <row r="31" spans="1:11" ht="17.25" customHeight="1">
      <c r="A31" s="191"/>
      <c r="B31" s="191"/>
      <c r="C31" s="191"/>
      <c r="E31" s="142"/>
      <c r="F31" s="142"/>
      <c r="G31" s="139"/>
      <c r="H31" s="139"/>
      <c r="I31" s="139"/>
      <c r="J31" s="139"/>
    </row>
    <row r="32" spans="1:11" ht="17.25" customHeight="1">
      <c r="A32" s="191"/>
      <c r="B32" s="191"/>
      <c r="C32" s="191"/>
      <c r="E32" s="142"/>
      <c r="F32" s="142"/>
      <c r="G32" s="139"/>
      <c r="H32" s="139"/>
      <c r="I32" s="776"/>
      <c r="J32" s="776"/>
      <c r="K32" s="776"/>
    </row>
    <row r="33" spans="7:10" ht="18.75">
      <c r="G33" s="139"/>
      <c r="H33" s="139"/>
      <c r="I33" s="139"/>
      <c r="J33" s="139"/>
    </row>
  </sheetData>
  <mergeCells count="11">
    <mergeCell ref="D21:E21"/>
    <mergeCell ref="A1:K1"/>
    <mergeCell ref="D22:E22"/>
    <mergeCell ref="D23:E23"/>
    <mergeCell ref="I32:K32"/>
    <mergeCell ref="A20:C20"/>
    <mergeCell ref="A21:C21"/>
    <mergeCell ref="A22:C22"/>
    <mergeCell ref="A23:C23"/>
    <mergeCell ref="I26:K26"/>
    <mergeCell ref="D20:E20"/>
  </mergeCells>
  <pageMargins left="0.7" right="0.7" top="0.75" bottom="0.75" header="0.3" footer="0.3"/>
  <pageSetup paperSize="9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7">
    <tabColor rgb="FFFFC000"/>
  </sheetPr>
  <dimension ref="A1:K33"/>
  <sheetViews>
    <sheetView rightToLeft="1" workbookViewId="0">
      <selection activeCell="A2" sqref="A2"/>
    </sheetView>
  </sheetViews>
  <sheetFormatPr defaultRowHeight="15"/>
  <cols>
    <col min="1" max="1" width="2.75" style="138" customWidth="1"/>
    <col min="2" max="2" width="17.25" style="138" customWidth="1"/>
    <col min="3" max="3" width="7.375" style="138" customWidth="1"/>
    <col min="4" max="4" width="8.625" style="138" customWidth="1"/>
    <col min="5" max="5" width="9.375" style="138" customWidth="1"/>
    <col min="6" max="6" width="12.625" style="138" customWidth="1"/>
    <col min="7" max="7" width="7.25" style="138" customWidth="1"/>
    <col min="8" max="8" width="8.25" style="138" customWidth="1"/>
    <col min="9" max="9" width="12.125" style="138" customWidth="1"/>
    <col min="10" max="10" width="9" style="138"/>
    <col min="11" max="11" width="11" style="138" customWidth="1"/>
    <col min="12" max="16384" width="9" style="138"/>
  </cols>
  <sheetData>
    <row r="1" spans="1:11" ht="20.25" customHeight="1">
      <c r="A1" s="770" t="s">
        <v>711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</row>
    <row r="2" spans="1:11" ht="25.5" customHeight="1">
      <c r="A2" s="230" t="s">
        <v>552</v>
      </c>
      <c r="B2" s="164" t="s">
        <v>543</v>
      </c>
      <c r="C2" s="164" t="s">
        <v>9</v>
      </c>
      <c r="D2" s="164" t="s">
        <v>2</v>
      </c>
      <c r="E2" s="164" t="s">
        <v>524</v>
      </c>
      <c r="F2" s="164" t="s">
        <v>3</v>
      </c>
      <c r="G2" s="164" t="s">
        <v>541</v>
      </c>
      <c r="H2" s="164" t="s">
        <v>550</v>
      </c>
      <c r="I2" s="164" t="s">
        <v>549</v>
      </c>
      <c r="J2" s="164" t="s">
        <v>523</v>
      </c>
      <c r="K2" s="164" t="s">
        <v>525</v>
      </c>
    </row>
    <row r="3" spans="1:11" ht="17.25" customHeight="1">
      <c r="A3" s="146"/>
      <c r="B3" s="146"/>
      <c r="C3" s="146"/>
      <c r="D3" s="239"/>
      <c r="E3" s="146"/>
      <c r="F3" s="146"/>
      <c r="G3" s="149"/>
      <c r="H3" s="146"/>
      <c r="I3" s="149"/>
      <c r="J3" s="146" t="str">
        <f t="shared" ref="J3:J18" si="0">IF(H3&gt;E3,H3-E3,"لاتوجد")</f>
        <v>لاتوجد</v>
      </c>
      <c r="K3" s="146" t="str">
        <f t="shared" ref="K3:K18" si="1">IF(H3&lt;E3,E3-H3,"لايوجد")</f>
        <v>لايوجد</v>
      </c>
    </row>
    <row r="4" spans="1:11" ht="17.25" customHeight="1">
      <c r="A4" s="146"/>
      <c r="B4" s="146"/>
      <c r="C4" s="146"/>
      <c r="D4" s="149"/>
      <c r="E4" s="146"/>
      <c r="F4" s="146"/>
      <c r="G4" s="149"/>
      <c r="H4" s="146"/>
      <c r="I4" s="149"/>
      <c r="J4" s="146" t="str">
        <f t="shared" si="0"/>
        <v>لاتوجد</v>
      </c>
      <c r="K4" s="146" t="str">
        <f t="shared" si="1"/>
        <v>لايوجد</v>
      </c>
    </row>
    <row r="5" spans="1:11" ht="17.25" customHeight="1">
      <c r="A5" s="146"/>
      <c r="B5" s="146"/>
      <c r="C5" s="146"/>
      <c r="D5" s="149"/>
      <c r="E5" s="146"/>
      <c r="F5" s="146"/>
      <c r="G5" s="149"/>
      <c r="H5" s="146"/>
      <c r="I5" s="149"/>
      <c r="J5" s="146" t="str">
        <f t="shared" si="0"/>
        <v>لاتوجد</v>
      </c>
      <c r="K5" s="146" t="str">
        <f t="shared" si="1"/>
        <v>لايوجد</v>
      </c>
    </row>
    <row r="6" spans="1:11" ht="17.25" customHeight="1">
      <c r="A6" s="146"/>
      <c r="B6" s="146"/>
      <c r="C6" s="146"/>
      <c r="D6" s="149"/>
      <c r="E6" s="146"/>
      <c r="F6" s="146"/>
      <c r="G6" s="149"/>
      <c r="H6" s="146"/>
      <c r="I6" s="149"/>
      <c r="J6" s="146" t="str">
        <f t="shared" si="0"/>
        <v>لاتوجد</v>
      </c>
      <c r="K6" s="146" t="str">
        <f t="shared" si="1"/>
        <v>لايوجد</v>
      </c>
    </row>
    <row r="7" spans="1:11" ht="17.25" customHeight="1">
      <c r="A7" s="146"/>
      <c r="B7" s="146"/>
      <c r="C7" s="146"/>
      <c r="D7" s="149"/>
      <c r="E7" s="146"/>
      <c r="F7" s="146"/>
      <c r="G7" s="149"/>
      <c r="H7" s="146"/>
      <c r="I7" s="149"/>
      <c r="J7" s="146" t="str">
        <f t="shared" si="0"/>
        <v>لاتوجد</v>
      </c>
      <c r="K7" s="146" t="str">
        <f t="shared" si="1"/>
        <v>لايوجد</v>
      </c>
    </row>
    <row r="8" spans="1:11" ht="17.25" customHeight="1">
      <c r="A8" s="146"/>
      <c r="B8" s="146"/>
      <c r="C8" s="146"/>
      <c r="D8" s="149"/>
      <c r="E8" s="146"/>
      <c r="F8" s="146"/>
      <c r="G8" s="149"/>
      <c r="H8" s="146"/>
      <c r="I8" s="149"/>
      <c r="J8" s="146" t="str">
        <f t="shared" si="0"/>
        <v>لاتوجد</v>
      </c>
      <c r="K8" s="146" t="str">
        <f t="shared" si="1"/>
        <v>لايوجد</v>
      </c>
    </row>
    <row r="9" spans="1:11" ht="17.25" customHeight="1">
      <c r="A9" s="146"/>
      <c r="B9" s="146"/>
      <c r="C9" s="146"/>
      <c r="D9" s="149"/>
      <c r="E9" s="146"/>
      <c r="F9" s="146"/>
      <c r="G9" s="149"/>
      <c r="H9" s="146"/>
      <c r="I9" s="149"/>
      <c r="J9" s="146" t="str">
        <f t="shared" si="0"/>
        <v>لاتوجد</v>
      </c>
      <c r="K9" s="146" t="str">
        <f t="shared" si="1"/>
        <v>لايوجد</v>
      </c>
    </row>
    <row r="10" spans="1:11" ht="17.25" customHeight="1">
      <c r="A10" s="146"/>
      <c r="B10" s="146"/>
      <c r="C10" s="146"/>
      <c r="D10" s="149"/>
      <c r="E10" s="146"/>
      <c r="F10" s="146"/>
      <c r="G10" s="149"/>
      <c r="H10" s="146"/>
      <c r="I10" s="149"/>
      <c r="J10" s="146" t="str">
        <f t="shared" si="0"/>
        <v>لاتوجد</v>
      </c>
      <c r="K10" s="146" t="str">
        <f t="shared" si="1"/>
        <v>لايوجد</v>
      </c>
    </row>
    <row r="11" spans="1:11" ht="17.25" customHeight="1">
      <c r="A11" s="146"/>
      <c r="B11" s="146"/>
      <c r="C11" s="146"/>
      <c r="D11" s="149"/>
      <c r="E11" s="146"/>
      <c r="F11" s="146"/>
      <c r="G11" s="149"/>
      <c r="H11" s="146"/>
      <c r="I11" s="149"/>
      <c r="J11" s="146" t="str">
        <f t="shared" si="0"/>
        <v>لاتوجد</v>
      </c>
      <c r="K11" s="146" t="str">
        <f t="shared" si="1"/>
        <v>لايوجد</v>
      </c>
    </row>
    <row r="12" spans="1:11" ht="17.25" customHeight="1">
      <c r="A12" s="146"/>
      <c r="B12" s="146"/>
      <c r="C12" s="146"/>
      <c r="D12" s="149"/>
      <c r="E12" s="146"/>
      <c r="F12" s="146"/>
      <c r="G12" s="149"/>
      <c r="H12" s="146"/>
      <c r="I12" s="149"/>
      <c r="J12" s="146" t="str">
        <f t="shared" si="0"/>
        <v>لاتوجد</v>
      </c>
      <c r="K12" s="146" t="str">
        <f t="shared" si="1"/>
        <v>لايوجد</v>
      </c>
    </row>
    <row r="13" spans="1:11" ht="17.25" customHeight="1">
      <c r="A13" s="146"/>
      <c r="B13" s="146"/>
      <c r="C13" s="146"/>
      <c r="D13" s="149"/>
      <c r="E13" s="146"/>
      <c r="F13" s="146"/>
      <c r="G13" s="149"/>
      <c r="H13" s="146"/>
      <c r="I13" s="149"/>
      <c r="J13" s="146" t="str">
        <f t="shared" si="0"/>
        <v>لاتوجد</v>
      </c>
      <c r="K13" s="146" t="str">
        <f t="shared" si="1"/>
        <v>لايوجد</v>
      </c>
    </row>
    <row r="14" spans="1:11" ht="17.25" customHeight="1">
      <c r="A14" s="146"/>
      <c r="B14" s="146"/>
      <c r="C14" s="146"/>
      <c r="D14" s="149"/>
      <c r="E14" s="146"/>
      <c r="F14" s="146"/>
      <c r="G14" s="149"/>
      <c r="H14" s="146"/>
      <c r="I14" s="149"/>
      <c r="J14" s="146" t="str">
        <f t="shared" si="0"/>
        <v>لاتوجد</v>
      </c>
      <c r="K14" s="146" t="str">
        <f t="shared" si="1"/>
        <v>لايوجد</v>
      </c>
    </row>
    <row r="15" spans="1:11" ht="17.25" customHeight="1">
      <c r="A15" s="146"/>
      <c r="B15" s="146"/>
      <c r="C15" s="146"/>
      <c r="D15" s="149"/>
      <c r="E15" s="146"/>
      <c r="F15" s="146"/>
      <c r="G15" s="149"/>
      <c r="H15" s="146"/>
      <c r="I15" s="149"/>
      <c r="J15" s="146" t="str">
        <f t="shared" si="0"/>
        <v>لاتوجد</v>
      </c>
      <c r="K15" s="146" t="str">
        <f t="shared" si="1"/>
        <v>لايوجد</v>
      </c>
    </row>
    <row r="16" spans="1:11" ht="17.25" customHeight="1">
      <c r="A16" s="146"/>
      <c r="B16" s="146"/>
      <c r="C16" s="146"/>
      <c r="D16" s="149"/>
      <c r="E16" s="146"/>
      <c r="F16" s="146"/>
      <c r="G16" s="149"/>
      <c r="H16" s="146"/>
      <c r="I16" s="149"/>
      <c r="J16" s="146" t="str">
        <f t="shared" si="0"/>
        <v>لاتوجد</v>
      </c>
      <c r="K16" s="146" t="str">
        <f t="shared" si="1"/>
        <v>لايوجد</v>
      </c>
    </row>
    <row r="17" spans="1:11" ht="17.25" customHeight="1">
      <c r="A17" s="146"/>
      <c r="B17" s="146"/>
      <c r="C17" s="146"/>
      <c r="D17" s="149"/>
      <c r="E17" s="146"/>
      <c r="F17" s="146"/>
      <c r="G17" s="149"/>
      <c r="H17" s="146"/>
      <c r="I17" s="149"/>
      <c r="J17" s="146" t="str">
        <f t="shared" si="0"/>
        <v>لاتوجد</v>
      </c>
      <c r="K17" s="146" t="str">
        <f t="shared" si="1"/>
        <v>لايوجد</v>
      </c>
    </row>
    <row r="18" spans="1:11" ht="17.25" customHeight="1">
      <c r="A18" s="146"/>
      <c r="B18" s="146"/>
      <c r="C18" s="146"/>
      <c r="D18" s="149"/>
      <c r="E18" s="146"/>
      <c r="F18" s="146"/>
      <c r="G18" s="149"/>
      <c r="H18" s="146"/>
      <c r="I18" s="149"/>
      <c r="J18" s="146" t="str">
        <f t="shared" si="0"/>
        <v>لاتوجد</v>
      </c>
      <c r="K18" s="146" t="str">
        <f t="shared" si="1"/>
        <v>لايوجد</v>
      </c>
    </row>
    <row r="19" spans="1:11" ht="17.25" customHeight="1" thickBot="1">
      <c r="A19" s="238">
        <f>COUNT(A3:A18)</f>
        <v>0</v>
      </c>
      <c r="B19" s="147"/>
      <c r="C19" s="147"/>
      <c r="D19" s="147"/>
      <c r="E19" s="147">
        <f>SUM(E3:E18)</f>
        <v>0</v>
      </c>
      <c r="F19" s="146"/>
      <c r="G19" s="146"/>
      <c r="H19" s="146">
        <f>SUM(H3:H18)</f>
        <v>0</v>
      </c>
      <c r="I19" s="146"/>
      <c r="J19" s="146">
        <f>SUM(J3:J18)</f>
        <v>0</v>
      </c>
      <c r="K19" s="146">
        <f>SUM(K3:K18)</f>
        <v>0</v>
      </c>
    </row>
    <row r="20" spans="1:11" ht="20.25" customHeight="1" thickBot="1">
      <c r="A20" s="771" t="s">
        <v>657</v>
      </c>
      <c r="B20" s="772"/>
      <c r="C20" s="772"/>
      <c r="D20" s="775">
        <f>E19</f>
        <v>0</v>
      </c>
      <c r="E20" s="775"/>
      <c r="F20" s="139"/>
      <c r="G20" s="139"/>
      <c r="H20" s="139"/>
      <c r="I20" s="139"/>
      <c r="J20" s="139"/>
    </row>
    <row r="21" spans="1:11" ht="20.25" customHeight="1" thickBot="1">
      <c r="A21" s="771" t="s">
        <v>656</v>
      </c>
      <c r="B21" s="772"/>
      <c r="C21" s="772"/>
      <c r="D21" s="775">
        <f>H19</f>
        <v>0</v>
      </c>
      <c r="E21" s="775"/>
      <c r="F21" s="139"/>
      <c r="G21" s="139"/>
      <c r="H21" s="139"/>
      <c r="I21" s="139"/>
      <c r="J21" s="139"/>
    </row>
    <row r="22" spans="1:11" ht="20.25" customHeight="1" thickBot="1">
      <c r="A22" s="771" t="s">
        <v>655</v>
      </c>
      <c r="B22" s="772"/>
      <c r="C22" s="772"/>
      <c r="D22" s="775">
        <f>J19</f>
        <v>0</v>
      </c>
      <c r="E22" s="775"/>
      <c r="F22" s="142"/>
      <c r="G22" s="139"/>
      <c r="H22" s="139"/>
      <c r="I22" s="139"/>
      <c r="J22" s="139"/>
    </row>
    <row r="23" spans="1:11" ht="20.25" customHeight="1" thickBot="1">
      <c r="A23" s="777" t="s">
        <v>654</v>
      </c>
      <c r="B23" s="778"/>
      <c r="C23" s="778"/>
      <c r="D23" s="775">
        <f>K19</f>
        <v>0</v>
      </c>
      <c r="E23" s="775"/>
      <c r="F23" s="142"/>
      <c r="G23" s="139"/>
      <c r="H23" s="139"/>
      <c r="I23" s="139"/>
      <c r="J23" s="139"/>
    </row>
    <row r="24" spans="1:11" ht="20.25" customHeight="1">
      <c r="G24" s="139"/>
      <c r="H24" s="139"/>
      <c r="I24" s="139"/>
      <c r="J24" s="139"/>
    </row>
    <row r="25" spans="1:11" ht="20.25" customHeight="1">
      <c r="A25" s="144"/>
      <c r="B25" s="143"/>
      <c r="C25" s="143"/>
      <c r="E25" s="142"/>
      <c r="F25" s="142"/>
      <c r="G25" s="139"/>
      <c r="H25" s="139"/>
      <c r="I25" s="139"/>
      <c r="J25" s="139"/>
    </row>
    <row r="26" spans="1:11" ht="20.25" customHeight="1">
      <c r="A26" s="143"/>
      <c r="B26" s="143"/>
      <c r="C26" s="143"/>
      <c r="E26" s="142"/>
      <c r="F26" s="142"/>
      <c r="G26" s="139"/>
      <c r="H26" s="139"/>
      <c r="I26" s="745"/>
      <c r="J26" s="745"/>
      <c r="K26" s="745"/>
    </row>
    <row r="27" spans="1:11" ht="20.25" customHeight="1">
      <c r="G27" s="139"/>
      <c r="H27" s="139"/>
      <c r="I27" s="139"/>
      <c r="J27" s="139"/>
    </row>
    <row r="28" spans="1:11" ht="21.75" customHeight="1">
      <c r="A28" s="144"/>
      <c r="B28" s="143"/>
      <c r="C28" s="143"/>
      <c r="E28" s="142"/>
      <c r="F28" s="142"/>
      <c r="G28" s="139"/>
      <c r="H28" s="139"/>
      <c r="I28" s="139"/>
      <c r="J28" s="139"/>
    </row>
    <row r="29" spans="1:11" ht="20.25" customHeight="1">
      <c r="A29" s="143"/>
      <c r="B29" s="143"/>
      <c r="C29" s="143"/>
      <c r="E29" s="142"/>
      <c r="F29" s="142"/>
      <c r="G29" s="139"/>
      <c r="H29" s="139"/>
      <c r="I29" s="139"/>
      <c r="J29" s="139"/>
    </row>
    <row r="30" spans="1:11" ht="19.5" customHeight="1">
      <c r="G30" s="139"/>
      <c r="H30" s="139"/>
      <c r="I30" s="139"/>
      <c r="J30" s="139"/>
    </row>
    <row r="31" spans="1:11" ht="18.75">
      <c r="A31" s="144"/>
      <c r="B31" s="143"/>
      <c r="C31" s="143"/>
      <c r="E31" s="142"/>
      <c r="F31" s="142"/>
      <c r="G31" s="139"/>
      <c r="H31" s="139"/>
      <c r="I31" s="139"/>
      <c r="J31" s="139"/>
    </row>
    <row r="32" spans="1:11" ht="18.75">
      <c r="A32" s="143"/>
      <c r="B32" s="143"/>
      <c r="C32" s="143"/>
      <c r="E32" s="142"/>
      <c r="F32" s="142"/>
      <c r="G32" s="139"/>
      <c r="H32" s="139"/>
      <c r="I32" s="139"/>
      <c r="J32" s="776"/>
      <c r="K32" s="776"/>
    </row>
    <row r="33" spans="7:10" ht="18.75">
      <c r="G33" s="139"/>
      <c r="H33" s="139"/>
      <c r="I33" s="139"/>
      <c r="J33" s="139"/>
    </row>
  </sheetData>
  <mergeCells count="11">
    <mergeCell ref="D21:E21"/>
    <mergeCell ref="A1:K1"/>
    <mergeCell ref="D22:E22"/>
    <mergeCell ref="D23:E23"/>
    <mergeCell ref="J32:K32"/>
    <mergeCell ref="A20:C20"/>
    <mergeCell ref="A21:C21"/>
    <mergeCell ref="A22:C22"/>
    <mergeCell ref="A23:C23"/>
    <mergeCell ref="I26:K26"/>
    <mergeCell ref="D20:E20"/>
  </mergeCells>
  <pageMargins left="0.7" right="0.7" top="0.75" bottom="0.75" header="0.3" footer="0.3"/>
  <pageSetup paperSize="9" orientation="landscape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8">
    <tabColor rgb="FF66FF99"/>
  </sheetPr>
  <dimension ref="A1:L34"/>
  <sheetViews>
    <sheetView rightToLeft="1" workbookViewId="0">
      <selection activeCell="M1" sqref="M1"/>
    </sheetView>
  </sheetViews>
  <sheetFormatPr defaultRowHeight="15"/>
  <cols>
    <col min="1" max="1" width="3.25" style="138" customWidth="1"/>
    <col min="2" max="2" width="16.625" style="138" customWidth="1"/>
    <col min="3" max="3" width="7" style="138" customWidth="1"/>
    <col min="4" max="4" width="8.875" style="138" customWidth="1"/>
    <col min="5" max="5" width="8.25" style="138" customWidth="1"/>
    <col min="6" max="6" width="7.375" style="138" customWidth="1"/>
    <col min="7" max="7" width="7.625" style="138" customWidth="1"/>
    <col min="8" max="8" width="9.25" style="138" customWidth="1"/>
    <col min="9" max="9" width="9" style="138"/>
    <col min="10" max="10" width="10.5" style="138" customWidth="1"/>
    <col min="11" max="16384" width="9" style="138"/>
  </cols>
  <sheetData>
    <row r="1" spans="1:12" ht="30.75" customHeight="1">
      <c r="A1" s="770" t="s">
        <v>697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</row>
    <row r="2" spans="1:12" ht="24" customHeight="1">
      <c r="A2" s="165" t="s">
        <v>552</v>
      </c>
      <c r="B2" s="164" t="s">
        <v>543</v>
      </c>
      <c r="C2" s="164" t="s">
        <v>9</v>
      </c>
      <c r="D2" s="164" t="s">
        <v>2</v>
      </c>
      <c r="E2" s="164" t="s">
        <v>524</v>
      </c>
      <c r="F2" s="153" t="s">
        <v>13</v>
      </c>
      <c r="G2" s="153" t="s">
        <v>3</v>
      </c>
      <c r="H2" s="164" t="s">
        <v>541</v>
      </c>
      <c r="I2" s="164" t="s">
        <v>550</v>
      </c>
      <c r="J2" s="164" t="s">
        <v>549</v>
      </c>
      <c r="K2" s="164" t="s">
        <v>523</v>
      </c>
      <c r="L2" s="164" t="s">
        <v>525</v>
      </c>
    </row>
    <row r="3" spans="1:12" s="150" customFormat="1" ht="17.25" customHeight="1">
      <c r="A3" s="146"/>
      <c r="B3" s="146"/>
      <c r="C3" s="146"/>
      <c r="D3" s="149"/>
      <c r="E3" s="146"/>
      <c r="F3" s="146"/>
      <c r="G3" s="146"/>
      <c r="H3" s="149"/>
      <c r="I3" s="146"/>
      <c r="J3" s="149"/>
      <c r="K3" s="146" t="str">
        <f t="shared" ref="K3:K19" si="0">IF(I3&gt;F3,I3-F3,"لاتوجد")</f>
        <v>لاتوجد</v>
      </c>
      <c r="L3" s="146" t="str">
        <f t="shared" ref="L3:L19" si="1">IF(I3&lt;F3,F3-I3,"لايوجد")</f>
        <v>لايوجد</v>
      </c>
    </row>
    <row r="4" spans="1:12" ht="17.25" customHeight="1">
      <c r="A4" s="182"/>
      <c r="B4" s="146"/>
      <c r="C4" s="146"/>
      <c r="D4" s="149"/>
      <c r="E4" s="146"/>
      <c r="F4" s="146"/>
      <c r="G4" s="146"/>
      <c r="H4" s="149"/>
      <c r="I4" s="146"/>
      <c r="J4" s="149"/>
      <c r="K4" s="146" t="str">
        <f t="shared" si="0"/>
        <v>لاتوجد</v>
      </c>
      <c r="L4" s="146" t="str">
        <f t="shared" si="1"/>
        <v>لايوجد</v>
      </c>
    </row>
    <row r="5" spans="1:12" ht="17.25" customHeight="1">
      <c r="A5" s="182"/>
      <c r="B5" s="146"/>
      <c r="C5" s="146"/>
      <c r="D5" s="149"/>
      <c r="E5" s="146"/>
      <c r="F5" s="146"/>
      <c r="G5" s="146"/>
      <c r="H5" s="149"/>
      <c r="I5" s="146"/>
      <c r="J5" s="149"/>
      <c r="K5" s="146" t="str">
        <f t="shared" si="0"/>
        <v>لاتوجد</v>
      </c>
      <c r="L5" s="146" t="str">
        <f t="shared" si="1"/>
        <v>لايوجد</v>
      </c>
    </row>
    <row r="6" spans="1:12" ht="17.25" customHeight="1">
      <c r="A6" s="182"/>
      <c r="B6" s="146"/>
      <c r="C6" s="146"/>
      <c r="D6" s="149"/>
      <c r="E6" s="146"/>
      <c r="F6" s="146"/>
      <c r="G6" s="146"/>
      <c r="H6" s="149"/>
      <c r="I6" s="146"/>
      <c r="J6" s="149"/>
      <c r="K6" s="146" t="str">
        <f t="shared" si="0"/>
        <v>لاتوجد</v>
      </c>
      <c r="L6" s="146" t="str">
        <f t="shared" si="1"/>
        <v>لايوجد</v>
      </c>
    </row>
    <row r="7" spans="1:12" ht="17.25" customHeight="1">
      <c r="A7" s="182"/>
      <c r="B7" s="146"/>
      <c r="C7" s="146"/>
      <c r="D7" s="149"/>
      <c r="E7" s="146"/>
      <c r="F7" s="146"/>
      <c r="G7" s="188"/>
      <c r="H7" s="149"/>
      <c r="I7" s="146"/>
      <c r="J7" s="149"/>
      <c r="K7" s="146" t="str">
        <f t="shared" si="0"/>
        <v>لاتوجد</v>
      </c>
      <c r="L7" s="146" t="str">
        <f t="shared" si="1"/>
        <v>لايوجد</v>
      </c>
    </row>
    <row r="8" spans="1:12" ht="17.25" customHeight="1">
      <c r="A8" s="182"/>
      <c r="B8" s="146"/>
      <c r="C8" s="146"/>
      <c r="D8" s="149"/>
      <c r="E8" s="146"/>
      <c r="F8" s="146"/>
      <c r="G8" s="146"/>
      <c r="H8" s="149"/>
      <c r="I8" s="146"/>
      <c r="J8" s="149"/>
      <c r="K8" s="146" t="str">
        <f t="shared" si="0"/>
        <v>لاتوجد</v>
      </c>
      <c r="L8" s="146" t="str">
        <f t="shared" si="1"/>
        <v>لايوجد</v>
      </c>
    </row>
    <row r="9" spans="1:12" ht="17.25" customHeight="1">
      <c r="A9" s="182"/>
      <c r="B9" s="146"/>
      <c r="C9" s="146"/>
      <c r="D9" s="149"/>
      <c r="E9" s="146"/>
      <c r="F9" s="146"/>
      <c r="G9" s="146"/>
      <c r="H9" s="149"/>
      <c r="I9" s="146"/>
      <c r="J9" s="149"/>
      <c r="K9" s="146" t="str">
        <f t="shared" si="0"/>
        <v>لاتوجد</v>
      </c>
      <c r="L9" s="146" t="str">
        <f t="shared" si="1"/>
        <v>لايوجد</v>
      </c>
    </row>
    <row r="10" spans="1:12" ht="17.25" customHeight="1">
      <c r="A10" s="182"/>
      <c r="B10" s="146"/>
      <c r="C10" s="146"/>
      <c r="D10" s="149"/>
      <c r="E10" s="146"/>
      <c r="F10" s="146"/>
      <c r="G10" s="146"/>
      <c r="H10" s="149"/>
      <c r="I10" s="146"/>
      <c r="J10" s="149"/>
      <c r="K10" s="146" t="str">
        <f t="shared" si="0"/>
        <v>لاتوجد</v>
      </c>
      <c r="L10" s="146" t="str">
        <f t="shared" si="1"/>
        <v>لايوجد</v>
      </c>
    </row>
    <row r="11" spans="1:12" ht="17.25" customHeight="1">
      <c r="A11" s="182"/>
      <c r="B11" s="146"/>
      <c r="C11" s="146"/>
      <c r="D11" s="149"/>
      <c r="E11" s="146"/>
      <c r="F11" s="146"/>
      <c r="G11" s="146"/>
      <c r="H11" s="149"/>
      <c r="I11" s="146"/>
      <c r="J11" s="149"/>
      <c r="K11" s="146" t="str">
        <f t="shared" si="0"/>
        <v>لاتوجد</v>
      </c>
      <c r="L11" s="146" t="str">
        <f t="shared" si="1"/>
        <v>لايوجد</v>
      </c>
    </row>
    <row r="12" spans="1:12" ht="17.25" customHeight="1">
      <c r="A12" s="182"/>
      <c r="B12" s="146"/>
      <c r="C12" s="146"/>
      <c r="D12" s="149"/>
      <c r="E12" s="146"/>
      <c r="F12" s="146"/>
      <c r="G12" s="146"/>
      <c r="H12" s="149"/>
      <c r="I12" s="146"/>
      <c r="J12" s="149"/>
      <c r="K12" s="146" t="str">
        <f t="shared" si="0"/>
        <v>لاتوجد</v>
      </c>
      <c r="L12" s="146" t="str">
        <f t="shared" si="1"/>
        <v>لايوجد</v>
      </c>
    </row>
    <row r="13" spans="1:12" ht="17.25" customHeight="1">
      <c r="A13" s="182"/>
      <c r="B13" s="146"/>
      <c r="C13" s="146"/>
      <c r="D13" s="149"/>
      <c r="E13" s="146"/>
      <c r="F13" s="146"/>
      <c r="G13" s="146"/>
      <c r="H13" s="149"/>
      <c r="I13" s="146"/>
      <c r="J13" s="149"/>
      <c r="K13" s="146" t="str">
        <f t="shared" si="0"/>
        <v>لاتوجد</v>
      </c>
      <c r="L13" s="146" t="str">
        <f t="shared" si="1"/>
        <v>لايوجد</v>
      </c>
    </row>
    <row r="14" spans="1:12" ht="17.25" customHeight="1">
      <c r="A14" s="182"/>
      <c r="B14" s="146"/>
      <c r="C14" s="146"/>
      <c r="D14" s="149"/>
      <c r="E14" s="146"/>
      <c r="F14" s="146"/>
      <c r="G14" s="146"/>
      <c r="H14" s="149"/>
      <c r="I14" s="146"/>
      <c r="J14" s="149"/>
      <c r="K14" s="146" t="str">
        <f t="shared" si="0"/>
        <v>لاتوجد</v>
      </c>
      <c r="L14" s="146" t="str">
        <f t="shared" si="1"/>
        <v>لايوجد</v>
      </c>
    </row>
    <row r="15" spans="1:12" ht="17.25" customHeight="1">
      <c r="A15" s="182"/>
      <c r="B15" s="146"/>
      <c r="C15" s="146"/>
      <c r="D15" s="149"/>
      <c r="E15" s="146"/>
      <c r="F15" s="146"/>
      <c r="G15" s="146"/>
      <c r="H15" s="149"/>
      <c r="I15" s="146"/>
      <c r="J15" s="149"/>
      <c r="K15" s="146" t="str">
        <f t="shared" si="0"/>
        <v>لاتوجد</v>
      </c>
      <c r="L15" s="146" t="str">
        <f t="shared" si="1"/>
        <v>لايوجد</v>
      </c>
    </row>
    <row r="16" spans="1:12" ht="17.25" customHeight="1">
      <c r="A16" s="182"/>
      <c r="B16" s="146"/>
      <c r="C16" s="146"/>
      <c r="D16" s="149"/>
      <c r="E16" s="146"/>
      <c r="F16" s="146"/>
      <c r="G16" s="146"/>
      <c r="H16" s="149"/>
      <c r="I16" s="146"/>
      <c r="J16" s="149"/>
      <c r="K16" s="146" t="str">
        <f t="shared" si="0"/>
        <v>لاتوجد</v>
      </c>
      <c r="L16" s="146" t="str">
        <f t="shared" si="1"/>
        <v>لايوجد</v>
      </c>
    </row>
    <row r="17" spans="1:12" ht="17.25" customHeight="1">
      <c r="A17" s="182"/>
      <c r="B17" s="146"/>
      <c r="C17" s="146"/>
      <c r="D17" s="149"/>
      <c r="E17" s="146"/>
      <c r="F17" s="146"/>
      <c r="G17" s="146"/>
      <c r="H17" s="149"/>
      <c r="I17" s="146"/>
      <c r="J17" s="149"/>
      <c r="K17" s="146" t="str">
        <f t="shared" si="0"/>
        <v>لاتوجد</v>
      </c>
      <c r="L17" s="146" t="str">
        <f t="shared" si="1"/>
        <v>لايوجد</v>
      </c>
    </row>
    <row r="18" spans="1:12" ht="17.25" customHeight="1">
      <c r="A18" s="182"/>
      <c r="B18" s="146"/>
      <c r="C18" s="146"/>
      <c r="D18" s="149"/>
      <c r="E18" s="146"/>
      <c r="F18" s="146"/>
      <c r="G18" s="146"/>
      <c r="H18" s="149"/>
      <c r="I18" s="146"/>
      <c r="J18" s="149"/>
      <c r="K18" s="146" t="str">
        <f t="shared" si="0"/>
        <v>لاتوجد</v>
      </c>
      <c r="L18" s="146" t="str">
        <f t="shared" si="1"/>
        <v>لايوجد</v>
      </c>
    </row>
    <row r="19" spans="1:12" ht="17.25" customHeight="1">
      <c r="A19" s="182"/>
      <c r="B19" s="146"/>
      <c r="C19" s="146"/>
      <c r="D19" s="149"/>
      <c r="E19" s="146"/>
      <c r="F19" s="146"/>
      <c r="G19" s="146"/>
      <c r="H19" s="149"/>
      <c r="I19" s="146"/>
      <c r="J19" s="149"/>
      <c r="K19" s="146" t="str">
        <f t="shared" si="0"/>
        <v>لاتوجد</v>
      </c>
      <c r="L19" s="146" t="str">
        <f t="shared" si="1"/>
        <v>لايوجد</v>
      </c>
    </row>
    <row r="20" spans="1:12" ht="17.25" customHeight="1" thickBot="1">
      <c r="A20" s="181">
        <f>COUNT(A3:A19)</f>
        <v>0</v>
      </c>
      <c r="B20" s="147"/>
      <c r="C20" s="147"/>
      <c r="D20" s="147"/>
      <c r="E20" s="147"/>
      <c r="F20" s="146"/>
      <c r="G20" s="146"/>
      <c r="H20" s="146"/>
      <c r="I20" s="146"/>
      <c r="J20" s="146"/>
      <c r="K20" s="146">
        <f>SUM(K3:K19)</f>
        <v>0</v>
      </c>
      <c r="L20" s="146">
        <f>SUM(L3:L19)</f>
        <v>0</v>
      </c>
    </row>
    <row r="21" spans="1:12" ht="20.25" customHeight="1" thickBot="1">
      <c r="A21" s="771" t="s">
        <v>584</v>
      </c>
      <c r="B21" s="772"/>
      <c r="C21" s="772"/>
      <c r="D21" s="775">
        <f>E20</f>
        <v>0</v>
      </c>
      <c r="E21" s="775"/>
      <c r="F21" s="139"/>
      <c r="G21" s="139"/>
      <c r="H21" s="139"/>
      <c r="I21" s="139"/>
      <c r="J21" s="139"/>
    </row>
    <row r="22" spans="1:12" ht="20.25" customHeight="1" thickBot="1">
      <c r="A22" s="771" t="s">
        <v>590</v>
      </c>
      <c r="B22" s="772"/>
      <c r="C22" s="772"/>
      <c r="D22" s="775">
        <f>I20</f>
        <v>0</v>
      </c>
      <c r="E22" s="775"/>
      <c r="F22" s="139"/>
      <c r="G22" s="139"/>
      <c r="H22" s="139"/>
      <c r="I22" s="139"/>
      <c r="J22" s="139"/>
    </row>
    <row r="23" spans="1:12" ht="20.25" customHeight="1" thickBot="1">
      <c r="A23" s="777" t="s">
        <v>589</v>
      </c>
      <c r="B23" s="778"/>
      <c r="C23" s="778"/>
      <c r="D23" s="775">
        <f>K20</f>
        <v>0</v>
      </c>
      <c r="E23" s="775"/>
      <c r="F23" s="142"/>
      <c r="G23" s="172"/>
      <c r="H23" s="143"/>
      <c r="I23" s="143"/>
      <c r="J23" s="142"/>
      <c r="K23" s="142"/>
      <c r="L23" s="142"/>
    </row>
    <row r="24" spans="1:12" ht="20.25" customHeight="1" thickBot="1">
      <c r="A24" s="777" t="s">
        <v>588</v>
      </c>
      <c r="B24" s="778"/>
      <c r="C24" s="778"/>
      <c r="D24" s="775">
        <f>L20</f>
        <v>0</v>
      </c>
      <c r="E24" s="775"/>
      <c r="F24" s="142"/>
      <c r="G24" s="143"/>
      <c r="H24" s="143"/>
      <c r="I24" s="143"/>
      <c r="J24" s="142"/>
      <c r="K24" s="142"/>
      <c r="L24" s="142"/>
    </row>
    <row r="25" spans="1:12" ht="15.75" hidden="1" thickBot="1">
      <c r="A25" s="175"/>
      <c r="B25" s="157"/>
      <c r="C25" s="157"/>
      <c r="D25" s="186"/>
      <c r="E25" s="186"/>
      <c r="F25" s="151"/>
      <c r="G25" s="175"/>
      <c r="H25" s="157"/>
      <c r="I25" s="157"/>
      <c r="J25" s="157"/>
      <c r="K25" s="185"/>
    </row>
    <row r="26" spans="1:12" ht="24.75" customHeight="1" thickBot="1">
      <c r="A26" s="777" t="s">
        <v>587</v>
      </c>
      <c r="B26" s="778"/>
      <c r="C26" s="778"/>
      <c r="D26" s="775">
        <f>F20</f>
        <v>0</v>
      </c>
      <c r="E26" s="775"/>
      <c r="F26" s="142"/>
      <c r="G26" s="172"/>
      <c r="H26" s="143"/>
      <c r="I26" s="143"/>
      <c r="J26" s="142"/>
      <c r="K26" s="142"/>
      <c r="L26" s="142"/>
    </row>
    <row r="27" spans="1:12" ht="20.25" customHeight="1">
      <c r="A27" s="143"/>
      <c r="B27" s="143"/>
      <c r="C27" s="143"/>
      <c r="D27" s="142"/>
      <c r="E27" s="142"/>
      <c r="F27" s="142"/>
      <c r="G27" s="143"/>
      <c r="H27" s="143"/>
      <c r="I27" s="143"/>
      <c r="J27" s="793"/>
      <c r="K27" s="793"/>
      <c r="L27" s="793"/>
    </row>
    <row r="28" spans="1:12" ht="20.25" customHeight="1">
      <c r="F28" s="151"/>
      <c r="G28" s="139"/>
      <c r="H28" s="139"/>
      <c r="I28" s="139"/>
      <c r="J28" s="139"/>
    </row>
    <row r="29" spans="1:12" ht="19.5" customHeight="1">
      <c r="D29" s="144"/>
      <c r="E29" s="144"/>
      <c r="F29" s="144"/>
      <c r="G29" s="144"/>
      <c r="H29" s="142"/>
      <c r="J29" s="139"/>
    </row>
    <row r="30" spans="1:12" ht="15.75" customHeight="1">
      <c r="D30" s="144"/>
      <c r="E30" s="144"/>
      <c r="F30" s="144"/>
      <c r="G30" s="144"/>
      <c r="H30" s="142"/>
      <c r="J30" s="156"/>
      <c r="K30" s="156"/>
      <c r="L30" s="156"/>
    </row>
    <row r="31" spans="1:12" ht="18.75">
      <c r="F31" s="151"/>
      <c r="G31" s="139"/>
      <c r="H31" s="139"/>
      <c r="I31" s="139"/>
      <c r="J31" s="139"/>
    </row>
    <row r="32" spans="1:12" ht="18.75">
      <c r="F32" s="151"/>
      <c r="G32" s="139"/>
      <c r="H32" s="139"/>
      <c r="I32" s="139"/>
      <c r="J32" s="139"/>
    </row>
    <row r="33" spans="6:10" ht="18.75">
      <c r="F33" s="151"/>
      <c r="G33" s="139"/>
      <c r="H33" s="139"/>
      <c r="I33" s="139"/>
      <c r="J33" s="139"/>
    </row>
    <row r="34" spans="6:10" ht="18.75">
      <c r="G34" s="139"/>
      <c r="H34" s="139"/>
      <c r="I34" s="139"/>
      <c r="J34" s="139"/>
    </row>
  </sheetData>
  <mergeCells count="12">
    <mergeCell ref="A1:L1"/>
    <mergeCell ref="D21:E21"/>
    <mergeCell ref="D22:E22"/>
    <mergeCell ref="D23:E23"/>
    <mergeCell ref="D26:E26"/>
    <mergeCell ref="A26:C26"/>
    <mergeCell ref="J27:L27"/>
    <mergeCell ref="A21:C21"/>
    <mergeCell ref="A22:C22"/>
    <mergeCell ref="A23:C23"/>
    <mergeCell ref="A24:C24"/>
    <mergeCell ref="D24:E2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9">
    <tabColor rgb="FF66FF99"/>
  </sheetPr>
  <dimension ref="A1:L27"/>
  <sheetViews>
    <sheetView rightToLeft="1" workbookViewId="0">
      <selection activeCell="O15" sqref="O15"/>
    </sheetView>
  </sheetViews>
  <sheetFormatPr defaultRowHeight="15"/>
  <cols>
    <col min="1" max="1" width="3.375" style="138" customWidth="1"/>
    <col min="2" max="2" width="14.125" style="138" customWidth="1"/>
    <col min="3" max="3" width="5.375" style="138" customWidth="1"/>
    <col min="4" max="6" width="9" style="138"/>
    <col min="7" max="7" width="10.375" style="138" customWidth="1"/>
    <col min="8" max="8" width="9" style="138"/>
    <col min="9" max="9" width="7.5" style="138" customWidth="1"/>
    <col min="10" max="10" width="9" style="138"/>
    <col min="11" max="11" width="7.375" style="138" customWidth="1"/>
    <col min="12" max="12" width="7.25" style="138" customWidth="1"/>
    <col min="13" max="16384" width="9" style="138"/>
  </cols>
  <sheetData>
    <row r="1" spans="1:12" ht="25.5">
      <c r="A1" s="798" t="s">
        <v>710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2">
      <c r="A2" s="153" t="s">
        <v>552</v>
      </c>
      <c r="B2" s="164" t="s">
        <v>543</v>
      </c>
      <c r="C2" s="164" t="s">
        <v>9</v>
      </c>
      <c r="D2" s="164" t="s">
        <v>2</v>
      </c>
      <c r="E2" s="164" t="s">
        <v>551</v>
      </c>
      <c r="F2" s="164" t="s">
        <v>3</v>
      </c>
      <c r="G2" s="194" t="s">
        <v>603</v>
      </c>
      <c r="H2" s="164" t="s">
        <v>557</v>
      </c>
      <c r="I2" s="164" t="s">
        <v>602</v>
      </c>
      <c r="J2" s="164" t="s">
        <v>549</v>
      </c>
      <c r="K2" s="164" t="s">
        <v>601</v>
      </c>
      <c r="L2" s="164" t="s">
        <v>600</v>
      </c>
    </row>
    <row r="3" spans="1:12">
      <c r="A3" s="146"/>
      <c r="B3" s="151"/>
      <c r="C3" s="146"/>
      <c r="D3" s="149"/>
      <c r="E3" s="193"/>
      <c r="F3" s="146"/>
      <c r="G3" s="146"/>
      <c r="H3" s="149"/>
      <c r="I3" s="146"/>
      <c r="J3" s="149"/>
      <c r="K3" s="146" t="str">
        <f t="shared" ref="K3:K19" si="0">IF(I3&gt;G3,I3-G3,"لاتوجد")</f>
        <v>لاتوجد</v>
      </c>
      <c r="L3" s="146" t="str">
        <f t="shared" ref="L3:L19" si="1">IF(I3&lt;G3,G3-I3,"لايوجد")</f>
        <v>لايوجد</v>
      </c>
    </row>
    <row r="4" spans="1:12">
      <c r="A4" s="146"/>
      <c r="B4" s="146"/>
      <c r="C4" s="146"/>
      <c r="D4" s="149"/>
      <c r="E4" s="146"/>
      <c r="F4" s="146"/>
      <c r="G4" s="192"/>
      <c r="H4" s="149"/>
      <c r="I4" s="146"/>
      <c r="J4" s="149"/>
      <c r="K4" s="146" t="str">
        <f t="shared" si="0"/>
        <v>لاتوجد</v>
      </c>
      <c r="L4" s="146" t="str">
        <f t="shared" si="1"/>
        <v>لايوجد</v>
      </c>
    </row>
    <row r="5" spans="1:12">
      <c r="A5" s="146"/>
      <c r="B5" s="146"/>
      <c r="C5" s="146"/>
      <c r="D5" s="149"/>
      <c r="E5" s="146"/>
      <c r="F5" s="146"/>
      <c r="G5" s="192"/>
      <c r="H5" s="149"/>
      <c r="I5" s="146"/>
      <c r="J5" s="149"/>
      <c r="K5" s="146" t="str">
        <f t="shared" si="0"/>
        <v>لاتوجد</v>
      </c>
      <c r="L5" s="146" t="str">
        <f t="shared" si="1"/>
        <v>لايوجد</v>
      </c>
    </row>
    <row r="6" spans="1:12">
      <c r="A6" s="146"/>
      <c r="B6" s="146"/>
      <c r="C6" s="146"/>
      <c r="D6" s="149"/>
      <c r="E6" s="146"/>
      <c r="F6" s="146"/>
      <c r="G6" s="192"/>
      <c r="H6" s="149"/>
      <c r="I6" s="146"/>
      <c r="J6" s="149"/>
      <c r="K6" s="146" t="str">
        <f t="shared" si="0"/>
        <v>لاتوجد</v>
      </c>
      <c r="L6" s="146" t="str">
        <f t="shared" si="1"/>
        <v>لايوجد</v>
      </c>
    </row>
    <row r="7" spans="1:12">
      <c r="A7" s="146"/>
      <c r="B7" s="146"/>
      <c r="C7" s="146"/>
      <c r="D7" s="149"/>
      <c r="E7" s="146"/>
      <c r="F7" s="146"/>
      <c r="G7" s="192"/>
      <c r="H7" s="149"/>
      <c r="I7" s="146"/>
      <c r="J7" s="149"/>
      <c r="K7" s="146" t="str">
        <f t="shared" si="0"/>
        <v>لاتوجد</v>
      </c>
      <c r="L7" s="146" t="str">
        <f t="shared" si="1"/>
        <v>لايوجد</v>
      </c>
    </row>
    <row r="8" spans="1:12">
      <c r="A8" s="146"/>
      <c r="B8" s="146"/>
      <c r="C8" s="146"/>
      <c r="D8" s="149"/>
      <c r="E8" s="146"/>
      <c r="F8" s="146"/>
      <c r="G8" s="192"/>
      <c r="H8" s="149"/>
      <c r="I8" s="146"/>
      <c r="J8" s="149"/>
      <c r="K8" s="146" t="str">
        <f t="shared" si="0"/>
        <v>لاتوجد</v>
      </c>
      <c r="L8" s="146" t="str">
        <f t="shared" si="1"/>
        <v>لايوجد</v>
      </c>
    </row>
    <row r="9" spans="1:12">
      <c r="A9" s="146"/>
      <c r="B9" s="146"/>
      <c r="C9" s="146"/>
      <c r="D9" s="149"/>
      <c r="E9" s="146"/>
      <c r="F9" s="146"/>
      <c r="G9" s="192"/>
      <c r="H9" s="149"/>
      <c r="I9" s="146"/>
      <c r="J9" s="149"/>
      <c r="K9" s="146" t="str">
        <f t="shared" si="0"/>
        <v>لاتوجد</v>
      </c>
      <c r="L9" s="146" t="str">
        <f t="shared" si="1"/>
        <v>لايوجد</v>
      </c>
    </row>
    <row r="10" spans="1:12">
      <c r="A10" s="146"/>
      <c r="B10" s="146"/>
      <c r="C10" s="146"/>
      <c r="D10" s="149"/>
      <c r="E10" s="146"/>
      <c r="F10" s="146"/>
      <c r="G10" s="192"/>
      <c r="H10" s="149"/>
      <c r="I10" s="146"/>
      <c r="J10" s="149"/>
      <c r="K10" s="146" t="str">
        <f t="shared" si="0"/>
        <v>لاتوجد</v>
      </c>
      <c r="L10" s="146" t="str">
        <f t="shared" si="1"/>
        <v>لايوجد</v>
      </c>
    </row>
    <row r="11" spans="1:12">
      <c r="A11" s="146"/>
      <c r="B11" s="146"/>
      <c r="C11" s="146"/>
      <c r="D11" s="149"/>
      <c r="E11" s="146"/>
      <c r="F11" s="146"/>
      <c r="G11" s="192"/>
      <c r="H11" s="149"/>
      <c r="I11" s="146"/>
      <c r="J11" s="149"/>
      <c r="K11" s="146" t="str">
        <f t="shared" si="0"/>
        <v>لاتوجد</v>
      </c>
      <c r="L11" s="146" t="str">
        <f t="shared" si="1"/>
        <v>لايوجد</v>
      </c>
    </row>
    <row r="12" spans="1:12">
      <c r="A12" s="146"/>
      <c r="B12" s="146"/>
      <c r="C12" s="146"/>
      <c r="D12" s="149"/>
      <c r="E12" s="146"/>
      <c r="F12" s="146"/>
      <c r="G12" s="192"/>
      <c r="H12" s="149"/>
      <c r="I12" s="146"/>
      <c r="J12" s="149"/>
      <c r="K12" s="146" t="str">
        <f t="shared" si="0"/>
        <v>لاتوجد</v>
      </c>
      <c r="L12" s="146" t="str">
        <f t="shared" si="1"/>
        <v>لايوجد</v>
      </c>
    </row>
    <row r="13" spans="1:12">
      <c r="A13" s="146"/>
      <c r="B13" s="146"/>
      <c r="C13" s="146"/>
      <c r="D13" s="149"/>
      <c r="E13" s="146"/>
      <c r="F13" s="146"/>
      <c r="G13" s="192"/>
      <c r="H13" s="149"/>
      <c r="I13" s="146"/>
      <c r="J13" s="149"/>
      <c r="K13" s="146" t="str">
        <f t="shared" si="0"/>
        <v>لاتوجد</v>
      </c>
      <c r="L13" s="146" t="str">
        <f t="shared" si="1"/>
        <v>لايوجد</v>
      </c>
    </row>
    <row r="14" spans="1:12">
      <c r="A14" s="146"/>
      <c r="B14" s="146"/>
      <c r="C14" s="146"/>
      <c r="D14" s="149"/>
      <c r="E14" s="146"/>
      <c r="F14" s="146"/>
      <c r="G14" s="192"/>
      <c r="H14" s="149"/>
      <c r="I14" s="146"/>
      <c r="J14" s="149"/>
      <c r="K14" s="146" t="str">
        <f t="shared" si="0"/>
        <v>لاتوجد</v>
      </c>
      <c r="L14" s="146" t="str">
        <f t="shared" si="1"/>
        <v>لايوجد</v>
      </c>
    </row>
    <row r="15" spans="1:12">
      <c r="A15" s="146"/>
      <c r="B15" s="146"/>
      <c r="C15" s="146"/>
      <c r="D15" s="149"/>
      <c r="E15" s="146"/>
      <c r="F15" s="146"/>
      <c r="G15" s="192"/>
      <c r="H15" s="149"/>
      <c r="I15" s="146"/>
      <c r="J15" s="149"/>
      <c r="K15" s="146" t="str">
        <f t="shared" si="0"/>
        <v>لاتوجد</v>
      </c>
      <c r="L15" s="146" t="str">
        <f t="shared" si="1"/>
        <v>لايوجد</v>
      </c>
    </row>
    <row r="16" spans="1:12">
      <c r="A16" s="146"/>
      <c r="B16" s="146"/>
      <c r="C16" s="146"/>
      <c r="D16" s="149"/>
      <c r="E16" s="146"/>
      <c r="F16" s="146"/>
      <c r="G16" s="192"/>
      <c r="H16" s="149"/>
      <c r="I16" s="146"/>
      <c r="J16" s="149"/>
      <c r="K16" s="146" t="str">
        <f t="shared" si="0"/>
        <v>لاتوجد</v>
      </c>
      <c r="L16" s="146" t="str">
        <f t="shared" si="1"/>
        <v>لايوجد</v>
      </c>
    </row>
    <row r="17" spans="1:12">
      <c r="A17" s="146"/>
      <c r="B17" s="146"/>
      <c r="C17" s="146"/>
      <c r="D17" s="149"/>
      <c r="E17" s="146"/>
      <c r="F17" s="146"/>
      <c r="G17" s="192"/>
      <c r="H17" s="149"/>
      <c r="I17" s="146"/>
      <c r="J17" s="149"/>
      <c r="K17" s="146" t="str">
        <f t="shared" si="0"/>
        <v>لاتوجد</v>
      </c>
      <c r="L17" s="146" t="str">
        <f t="shared" si="1"/>
        <v>لايوجد</v>
      </c>
    </row>
    <row r="18" spans="1:12">
      <c r="A18" s="146"/>
      <c r="B18" s="146"/>
      <c r="C18" s="146"/>
      <c r="D18" s="149"/>
      <c r="E18" s="146"/>
      <c r="F18" s="146"/>
      <c r="G18" s="192"/>
      <c r="H18" s="149"/>
      <c r="I18" s="146"/>
      <c r="J18" s="149"/>
      <c r="K18" s="146" t="str">
        <f t="shared" si="0"/>
        <v>لاتوجد</v>
      </c>
      <c r="L18" s="146" t="str">
        <f t="shared" si="1"/>
        <v>لايوجد</v>
      </c>
    </row>
    <row r="19" spans="1:12">
      <c r="A19" s="146"/>
      <c r="B19" s="146"/>
      <c r="C19" s="146"/>
      <c r="D19" s="149"/>
      <c r="E19" s="146"/>
      <c r="F19" s="146"/>
      <c r="G19" s="192"/>
      <c r="H19" s="149"/>
      <c r="I19" s="146"/>
      <c r="J19" s="149"/>
      <c r="K19" s="146" t="str">
        <f t="shared" si="0"/>
        <v>لاتوجد</v>
      </c>
      <c r="L19" s="146" t="str">
        <f t="shared" si="1"/>
        <v>لايوجد</v>
      </c>
    </row>
    <row r="20" spans="1:12" ht="15.75" thickBot="1">
      <c r="A20" s="148">
        <f>COUNT(A3:A19)</f>
        <v>0</v>
      </c>
      <c r="B20" s="147"/>
      <c r="C20" s="147"/>
      <c r="D20" s="147"/>
      <c r="E20" s="147">
        <f>SUM(E3:E19)</f>
        <v>0</v>
      </c>
      <c r="F20" s="146"/>
      <c r="G20" s="146">
        <f>SUM(G3:G19)</f>
        <v>0</v>
      </c>
      <c r="H20" s="146"/>
      <c r="I20" s="146">
        <f>SUM(I3:I19)</f>
        <v>0</v>
      </c>
      <c r="J20" s="146"/>
      <c r="K20" s="146">
        <f>SUM(K3:K19)</f>
        <v>0</v>
      </c>
      <c r="L20" s="146">
        <f>SUM(L3:L19)</f>
        <v>0</v>
      </c>
    </row>
    <row r="21" spans="1:12" ht="19.5" thickBot="1">
      <c r="A21" s="777" t="s">
        <v>580</v>
      </c>
      <c r="B21" s="799"/>
      <c r="C21" s="799"/>
      <c r="D21" s="775">
        <f>E20</f>
        <v>0</v>
      </c>
      <c r="E21" s="775"/>
      <c r="F21" s="139"/>
      <c r="G21" s="190"/>
      <c r="H21" s="139"/>
      <c r="I21" s="139"/>
      <c r="J21" s="139"/>
    </row>
    <row r="22" spans="1:12" ht="19.5" thickBot="1">
      <c r="A22" s="771" t="s">
        <v>598</v>
      </c>
      <c r="B22" s="772"/>
      <c r="C22" s="772"/>
      <c r="D22" s="775">
        <f>I20</f>
        <v>0</v>
      </c>
      <c r="E22" s="775"/>
      <c r="F22" s="139"/>
      <c r="G22" s="190"/>
      <c r="H22" s="139"/>
      <c r="I22" s="139"/>
      <c r="J22" s="139"/>
    </row>
    <row r="23" spans="1:12" ht="19.5" thickBot="1">
      <c r="A23" s="777" t="s">
        <v>597</v>
      </c>
      <c r="B23" s="778"/>
      <c r="C23" s="778"/>
      <c r="D23" s="775">
        <f>K20</f>
        <v>0</v>
      </c>
      <c r="E23" s="775"/>
      <c r="F23" s="142"/>
      <c r="G23" s="190"/>
      <c r="H23" s="139"/>
      <c r="I23" s="139"/>
      <c r="J23" s="139"/>
    </row>
    <row r="24" spans="1:12" ht="19.5" thickBot="1">
      <c r="A24" s="777" t="s">
        <v>596</v>
      </c>
      <c r="B24" s="778"/>
      <c r="C24" s="778"/>
      <c r="D24" s="775">
        <f>L20</f>
        <v>0</v>
      </c>
      <c r="E24" s="775"/>
      <c r="F24" s="142"/>
      <c r="G24" s="190"/>
      <c r="H24" s="139"/>
      <c r="I24" s="139"/>
      <c r="J24" s="139"/>
    </row>
    <row r="25" spans="1:12" ht="19.5" thickBot="1">
      <c r="A25" s="777" t="s">
        <v>595</v>
      </c>
      <c r="B25" s="778"/>
      <c r="C25" s="778"/>
      <c r="D25" s="775">
        <f>G20</f>
        <v>0</v>
      </c>
      <c r="E25" s="775"/>
      <c r="G25" s="190"/>
      <c r="H25" s="139"/>
      <c r="I25" s="139"/>
      <c r="J25" s="139"/>
    </row>
    <row r="26" spans="1:12" ht="18.75">
      <c r="A26" s="191"/>
      <c r="B26" s="191"/>
      <c r="C26" s="191"/>
      <c r="E26" s="142"/>
      <c r="F26" s="142"/>
      <c r="G26" s="190"/>
      <c r="H26" s="139"/>
      <c r="I26" s="793"/>
      <c r="J26" s="797"/>
      <c r="K26" s="797"/>
    </row>
    <row r="27" spans="1:12" ht="18.75">
      <c r="A27" s="191"/>
      <c r="B27" s="191"/>
      <c r="C27" s="191"/>
      <c r="E27" s="142"/>
      <c r="F27" s="142"/>
      <c r="G27" s="190"/>
      <c r="H27" s="143"/>
      <c r="I27" s="143"/>
      <c r="J27" s="143"/>
      <c r="K27" s="142"/>
      <c r="L27" s="142"/>
    </row>
  </sheetData>
  <mergeCells count="12">
    <mergeCell ref="A25:C25"/>
    <mergeCell ref="D25:E25"/>
    <mergeCell ref="I26:K26"/>
    <mergeCell ref="A1:L1"/>
    <mergeCell ref="A21:C21"/>
    <mergeCell ref="D21:E21"/>
    <mergeCell ref="A22:C22"/>
    <mergeCell ref="D22:E22"/>
    <mergeCell ref="A23:C23"/>
    <mergeCell ref="D23:E23"/>
    <mergeCell ref="A24:C24"/>
    <mergeCell ref="D24:E24"/>
  </mergeCells>
  <printOptions gridLines="1"/>
  <pageMargins left="0.7" right="0.7" top="0.75" bottom="0.75" header="0.3" footer="0.3"/>
  <pageSetup paperSize="9" orientation="landscape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0">
    <tabColor rgb="FF66FF99"/>
  </sheetPr>
  <dimension ref="A1:L33"/>
  <sheetViews>
    <sheetView rightToLeft="1" workbookViewId="0">
      <selection activeCell="N2" sqref="N2"/>
    </sheetView>
  </sheetViews>
  <sheetFormatPr defaultRowHeight="15"/>
  <cols>
    <col min="1" max="1" width="3.25" style="138" customWidth="1"/>
    <col min="2" max="2" width="18.25" style="138" customWidth="1"/>
    <col min="3" max="3" width="5.875" style="138" customWidth="1"/>
    <col min="4" max="4" width="8.25" style="138" customWidth="1"/>
    <col min="5" max="5" width="6" style="138" customWidth="1"/>
    <col min="6" max="6" width="6.125" style="151" customWidth="1"/>
    <col min="7" max="7" width="9.625" style="138" customWidth="1"/>
    <col min="8" max="8" width="8.25" style="151" customWidth="1"/>
    <col min="9" max="9" width="7.375" style="138" customWidth="1"/>
    <col min="10" max="10" width="8" style="138" customWidth="1"/>
    <col min="11" max="11" width="6.5" style="138" customWidth="1"/>
    <col min="12" max="12" width="7.5" style="138" customWidth="1"/>
    <col min="13" max="16384" width="9" style="138"/>
  </cols>
  <sheetData>
    <row r="1" spans="1:12" ht="25.5">
      <c r="A1" s="770" t="s">
        <v>701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</row>
    <row r="2" spans="1:12" ht="30" customHeight="1">
      <c r="A2" s="165" t="s">
        <v>552</v>
      </c>
      <c r="B2" s="164" t="s">
        <v>543</v>
      </c>
      <c r="C2" s="164" t="s">
        <v>9</v>
      </c>
      <c r="D2" s="164" t="s">
        <v>2</v>
      </c>
      <c r="E2" s="164" t="s">
        <v>524</v>
      </c>
      <c r="F2" s="153" t="s">
        <v>13</v>
      </c>
      <c r="G2" s="153" t="s">
        <v>3</v>
      </c>
      <c r="H2" s="164" t="s">
        <v>541</v>
      </c>
      <c r="I2" s="164" t="s">
        <v>550</v>
      </c>
      <c r="J2" s="164" t="s">
        <v>549</v>
      </c>
      <c r="K2" s="164" t="s">
        <v>523</v>
      </c>
      <c r="L2" s="164" t="s">
        <v>525</v>
      </c>
    </row>
    <row r="3" spans="1:12" ht="17.25" customHeight="1">
      <c r="A3" s="146"/>
      <c r="B3" s="146"/>
      <c r="C3" s="146"/>
      <c r="D3" s="149"/>
      <c r="E3" s="146"/>
      <c r="F3" s="146"/>
      <c r="G3" s="146"/>
      <c r="H3" s="149"/>
      <c r="I3" s="146"/>
      <c r="J3" s="149"/>
      <c r="K3" s="146" t="str">
        <f t="shared" ref="K3:K19" si="0">IF(I3&gt;F3,I3-F3,"لايوجد")</f>
        <v>لايوجد</v>
      </c>
      <c r="L3" s="146" t="str">
        <f t="shared" ref="L3:L19" si="1">IF(I3&lt;F3,F3-I3,"لايوجد")</f>
        <v>لايوجد</v>
      </c>
    </row>
    <row r="4" spans="1:12" ht="17.25" customHeight="1">
      <c r="A4" s="146"/>
      <c r="B4" s="146"/>
      <c r="C4" s="146"/>
      <c r="D4" s="149"/>
      <c r="E4" s="146"/>
      <c r="F4" s="146"/>
      <c r="G4" s="146"/>
      <c r="H4" s="149"/>
      <c r="I4" s="146"/>
      <c r="J4" s="149"/>
      <c r="K4" s="146" t="str">
        <f t="shared" si="0"/>
        <v>لايوجد</v>
      </c>
      <c r="L4" s="146" t="str">
        <f t="shared" si="1"/>
        <v>لايوجد</v>
      </c>
    </row>
    <row r="5" spans="1:12" ht="17.25" customHeight="1">
      <c r="A5" s="146"/>
      <c r="B5" s="146"/>
      <c r="C5" s="146"/>
      <c r="D5" s="149"/>
      <c r="E5" s="146"/>
      <c r="F5" s="146"/>
      <c r="G5" s="146"/>
      <c r="H5" s="149"/>
      <c r="I5" s="146"/>
      <c r="J5" s="149"/>
      <c r="K5" s="146" t="str">
        <f t="shared" si="0"/>
        <v>لايوجد</v>
      </c>
      <c r="L5" s="146" t="str">
        <f t="shared" si="1"/>
        <v>لايوجد</v>
      </c>
    </row>
    <row r="6" spans="1:12" ht="17.25" customHeight="1">
      <c r="A6" s="146"/>
      <c r="B6" s="146"/>
      <c r="C6" s="146"/>
      <c r="D6" s="149"/>
      <c r="E6" s="146"/>
      <c r="F6" s="146"/>
      <c r="G6" s="146"/>
      <c r="H6" s="149"/>
      <c r="I6" s="146"/>
      <c r="J6" s="149"/>
      <c r="K6" s="146" t="str">
        <f t="shared" si="0"/>
        <v>لايوجد</v>
      </c>
      <c r="L6" s="146" t="str">
        <f t="shared" si="1"/>
        <v>لايوجد</v>
      </c>
    </row>
    <row r="7" spans="1:12" ht="17.25" customHeight="1">
      <c r="A7" s="146"/>
      <c r="B7" s="146"/>
      <c r="C7" s="146"/>
      <c r="D7" s="149"/>
      <c r="E7" s="146"/>
      <c r="F7" s="146"/>
      <c r="G7" s="146"/>
      <c r="H7" s="149"/>
      <c r="I7" s="146"/>
      <c r="J7" s="149"/>
      <c r="K7" s="146" t="str">
        <f t="shared" si="0"/>
        <v>لايوجد</v>
      </c>
      <c r="L7" s="146" t="str">
        <f t="shared" si="1"/>
        <v>لايوجد</v>
      </c>
    </row>
    <row r="8" spans="1:12" ht="17.25" customHeight="1">
      <c r="A8" s="146"/>
      <c r="B8" s="146"/>
      <c r="C8" s="146"/>
      <c r="D8" s="149"/>
      <c r="E8" s="146"/>
      <c r="F8" s="146"/>
      <c r="G8" s="146"/>
      <c r="H8" s="149"/>
      <c r="I8" s="146"/>
      <c r="J8" s="149"/>
      <c r="K8" s="146" t="str">
        <f t="shared" si="0"/>
        <v>لايوجد</v>
      </c>
      <c r="L8" s="146" t="str">
        <f t="shared" si="1"/>
        <v>لايوجد</v>
      </c>
    </row>
    <row r="9" spans="1:12" ht="17.25" customHeight="1">
      <c r="A9" s="146"/>
      <c r="B9" s="146"/>
      <c r="C9" s="146"/>
      <c r="D9" s="149"/>
      <c r="E9" s="146"/>
      <c r="F9" s="146"/>
      <c r="G9" s="146"/>
      <c r="H9" s="149"/>
      <c r="I9" s="146"/>
      <c r="J9" s="149"/>
      <c r="K9" s="146" t="str">
        <f t="shared" si="0"/>
        <v>لايوجد</v>
      </c>
      <c r="L9" s="146" t="str">
        <f t="shared" si="1"/>
        <v>لايوجد</v>
      </c>
    </row>
    <row r="10" spans="1:12" ht="17.25" customHeight="1">
      <c r="A10" s="146"/>
      <c r="B10" s="146"/>
      <c r="C10" s="146"/>
      <c r="D10" s="149"/>
      <c r="E10" s="146"/>
      <c r="F10" s="146"/>
      <c r="G10" s="146"/>
      <c r="H10" s="149"/>
      <c r="I10" s="146"/>
      <c r="J10" s="149"/>
      <c r="K10" s="146" t="str">
        <f t="shared" si="0"/>
        <v>لايوجد</v>
      </c>
      <c r="L10" s="146" t="str">
        <f t="shared" si="1"/>
        <v>لايوجد</v>
      </c>
    </row>
    <row r="11" spans="1:12" ht="17.25" customHeight="1">
      <c r="A11" s="146"/>
      <c r="B11" s="146"/>
      <c r="C11" s="146"/>
      <c r="D11" s="149"/>
      <c r="E11" s="146"/>
      <c r="F11" s="146"/>
      <c r="G11" s="146"/>
      <c r="H11" s="149"/>
      <c r="I11" s="146"/>
      <c r="J11" s="149"/>
      <c r="K11" s="146" t="str">
        <f t="shared" si="0"/>
        <v>لايوجد</v>
      </c>
      <c r="L11" s="146" t="str">
        <f t="shared" si="1"/>
        <v>لايوجد</v>
      </c>
    </row>
    <row r="12" spans="1:12" ht="17.25" customHeight="1">
      <c r="A12" s="146"/>
      <c r="B12" s="146"/>
      <c r="C12" s="146"/>
      <c r="D12" s="149"/>
      <c r="E12" s="146"/>
      <c r="F12" s="146"/>
      <c r="G12" s="146"/>
      <c r="H12" s="149"/>
      <c r="I12" s="146"/>
      <c r="J12" s="149"/>
      <c r="K12" s="146" t="str">
        <f t="shared" si="0"/>
        <v>لايوجد</v>
      </c>
      <c r="L12" s="146" t="str">
        <f t="shared" si="1"/>
        <v>لايوجد</v>
      </c>
    </row>
    <row r="13" spans="1:12" ht="17.25" customHeight="1">
      <c r="A13" s="146"/>
      <c r="B13" s="146"/>
      <c r="C13" s="146"/>
      <c r="D13" s="149"/>
      <c r="E13" s="146"/>
      <c r="F13" s="146"/>
      <c r="G13" s="146"/>
      <c r="H13" s="149"/>
      <c r="I13" s="146"/>
      <c r="J13" s="149"/>
      <c r="K13" s="146" t="str">
        <f t="shared" si="0"/>
        <v>لايوجد</v>
      </c>
      <c r="L13" s="146" t="str">
        <f t="shared" si="1"/>
        <v>لايوجد</v>
      </c>
    </row>
    <row r="14" spans="1:12" ht="17.25" customHeight="1">
      <c r="A14" s="146"/>
      <c r="B14" s="146"/>
      <c r="C14" s="146"/>
      <c r="D14" s="149"/>
      <c r="E14" s="146"/>
      <c r="F14" s="146"/>
      <c r="G14" s="146"/>
      <c r="H14" s="149"/>
      <c r="I14" s="146"/>
      <c r="J14" s="149"/>
      <c r="K14" s="146" t="str">
        <f t="shared" si="0"/>
        <v>لايوجد</v>
      </c>
      <c r="L14" s="146" t="str">
        <f t="shared" si="1"/>
        <v>لايوجد</v>
      </c>
    </row>
    <row r="15" spans="1:12" ht="17.25" customHeight="1">
      <c r="A15" s="146"/>
      <c r="B15" s="146"/>
      <c r="C15" s="146"/>
      <c r="D15" s="149"/>
      <c r="E15" s="146"/>
      <c r="F15" s="146"/>
      <c r="G15" s="146"/>
      <c r="H15" s="149"/>
      <c r="I15" s="146"/>
      <c r="J15" s="149"/>
      <c r="K15" s="146" t="str">
        <f t="shared" si="0"/>
        <v>لايوجد</v>
      </c>
      <c r="L15" s="146" t="str">
        <f t="shared" si="1"/>
        <v>لايوجد</v>
      </c>
    </row>
    <row r="16" spans="1:12" ht="17.25" customHeight="1">
      <c r="A16" s="146"/>
      <c r="B16" s="146"/>
      <c r="C16" s="146"/>
      <c r="D16" s="149"/>
      <c r="E16" s="146"/>
      <c r="F16" s="146"/>
      <c r="G16" s="146"/>
      <c r="H16" s="149"/>
      <c r="I16" s="146"/>
      <c r="J16" s="149"/>
      <c r="K16" s="146" t="str">
        <f t="shared" si="0"/>
        <v>لايوجد</v>
      </c>
      <c r="L16" s="146" t="str">
        <f t="shared" si="1"/>
        <v>لايوجد</v>
      </c>
    </row>
    <row r="17" spans="1:12" ht="17.25" customHeight="1">
      <c r="A17" s="146"/>
      <c r="B17" s="146"/>
      <c r="C17" s="146"/>
      <c r="D17" s="149"/>
      <c r="E17" s="146"/>
      <c r="F17" s="146"/>
      <c r="G17" s="146"/>
      <c r="H17" s="149"/>
      <c r="I17" s="146"/>
      <c r="J17" s="149"/>
      <c r="K17" s="146" t="str">
        <f t="shared" si="0"/>
        <v>لايوجد</v>
      </c>
      <c r="L17" s="146" t="str">
        <f t="shared" si="1"/>
        <v>لايوجد</v>
      </c>
    </row>
    <row r="18" spans="1:12" ht="17.25" customHeight="1">
      <c r="A18" s="146"/>
      <c r="B18" s="146"/>
      <c r="C18" s="146"/>
      <c r="D18" s="149"/>
      <c r="E18" s="146"/>
      <c r="F18" s="146"/>
      <c r="G18" s="146"/>
      <c r="H18" s="149"/>
      <c r="I18" s="146"/>
      <c r="J18" s="149"/>
      <c r="K18" s="146" t="str">
        <f t="shared" si="0"/>
        <v>لايوجد</v>
      </c>
      <c r="L18" s="146" t="str">
        <f t="shared" si="1"/>
        <v>لايوجد</v>
      </c>
    </row>
    <row r="19" spans="1:12" ht="17.25" customHeight="1">
      <c r="A19" s="146"/>
      <c r="B19" s="146"/>
      <c r="C19" s="146"/>
      <c r="D19" s="149"/>
      <c r="E19" s="146"/>
      <c r="F19" s="146"/>
      <c r="G19" s="146"/>
      <c r="H19" s="149"/>
      <c r="I19" s="146"/>
      <c r="J19" s="149"/>
      <c r="K19" s="146" t="str">
        <f t="shared" si="0"/>
        <v>لايوجد</v>
      </c>
      <c r="L19" s="146" t="str">
        <f t="shared" si="1"/>
        <v>لايوجد</v>
      </c>
    </row>
    <row r="20" spans="1:12" s="189" customFormat="1" ht="20.25" customHeight="1" thickBot="1">
      <c r="A20" s="148">
        <f>COUNT(A3:A19)</f>
        <v>0</v>
      </c>
      <c r="B20" s="147"/>
      <c r="C20" s="147"/>
      <c r="D20" s="147"/>
      <c r="E20" s="147">
        <f>SUM(E3:E19)</f>
        <v>0</v>
      </c>
      <c r="F20" s="147">
        <f>SUM(F3:F19)</f>
        <v>0</v>
      </c>
      <c r="G20" s="146"/>
      <c r="H20" s="146"/>
      <c r="I20" s="146">
        <f>SUM(I3:I19)</f>
        <v>0</v>
      </c>
      <c r="J20" s="146"/>
      <c r="K20" s="146">
        <f>SUM(K3:K19)</f>
        <v>0</v>
      </c>
      <c r="L20" s="146">
        <f>SUM(L3:L19)</f>
        <v>0</v>
      </c>
    </row>
    <row r="21" spans="1:12" ht="20.25" customHeight="1" thickBot="1">
      <c r="A21" s="771" t="s">
        <v>594</v>
      </c>
      <c r="B21" s="772"/>
      <c r="C21" s="772"/>
      <c r="D21" s="772"/>
      <c r="E21" s="775">
        <f>E20</f>
        <v>0</v>
      </c>
      <c r="F21" s="775"/>
      <c r="G21" s="139"/>
      <c r="H21" s="139"/>
      <c r="I21" s="139"/>
      <c r="J21" s="139"/>
    </row>
    <row r="22" spans="1:12" ht="20.25" customHeight="1" thickBot="1">
      <c r="A22" s="771" t="s">
        <v>593</v>
      </c>
      <c r="B22" s="772"/>
      <c r="C22" s="772"/>
      <c r="D22" s="772"/>
      <c r="E22" s="775">
        <f>I20</f>
        <v>0</v>
      </c>
      <c r="F22" s="775"/>
      <c r="G22" s="139"/>
      <c r="H22" s="139"/>
      <c r="I22" s="139"/>
      <c r="J22" s="139"/>
    </row>
    <row r="23" spans="1:12" ht="20.25" customHeight="1" thickBot="1">
      <c r="A23" s="771" t="s">
        <v>592</v>
      </c>
      <c r="B23" s="772"/>
      <c r="C23" s="772"/>
      <c r="D23" s="772"/>
      <c r="E23" s="775">
        <f>K20</f>
        <v>0</v>
      </c>
      <c r="F23" s="775"/>
      <c r="G23" s="172"/>
      <c r="H23" s="143"/>
      <c r="I23" s="143"/>
      <c r="J23" s="142"/>
      <c r="K23" s="142"/>
      <c r="L23" s="142"/>
    </row>
    <row r="24" spans="1:12" ht="20.25" customHeight="1" thickBot="1">
      <c r="A24" s="771" t="s">
        <v>591</v>
      </c>
      <c r="B24" s="772"/>
      <c r="C24" s="772"/>
      <c r="D24" s="772"/>
      <c r="E24" s="775">
        <f>L20</f>
        <v>0</v>
      </c>
      <c r="F24" s="775"/>
      <c r="G24" s="143"/>
      <c r="H24" s="143"/>
      <c r="I24" s="143"/>
      <c r="J24" s="142"/>
      <c r="K24" s="142"/>
      <c r="L24" s="142"/>
    </row>
    <row r="25" spans="1:12" ht="20.25" customHeight="1" thickBot="1">
      <c r="A25" s="771" t="s">
        <v>587</v>
      </c>
      <c r="B25" s="772"/>
      <c r="C25" s="772"/>
      <c r="D25" s="772"/>
      <c r="E25" s="800">
        <f>F20</f>
        <v>0</v>
      </c>
      <c r="F25" s="800"/>
      <c r="G25" s="157"/>
      <c r="H25" s="157"/>
      <c r="I25" s="157"/>
      <c r="J25" s="157"/>
      <c r="K25" s="157"/>
    </row>
    <row r="26" spans="1:12" ht="20.25" customHeight="1">
      <c r="A26" s="172"/>
      <c r="B26" s="143"/>
      <c r="C26" s="143"/>
      <c r="D26" s="142"/>
      <c r="E26" s="142"/>
      <c r="F26" s="142"/>
      <c r="G26" s="172"/>
      <c r="H26" s="143"/>
      <c r="I26" s="143"/>
      <c r="J26" s="793"/>
      <c r="K26" s="793"/>
      <c r="L26" s="793"/>
    </row>
    <row r="27" spans="1:12" ht="17.25" customHeight="1">
      <c r="A27" s="143"/>
      <c r="B27" s="143"/>
      <c r="C27" s="143"/>
      <c r="D27" s="142"/>
      <c r="E27" s="142"/>
      <c r="F27" s="142"/>
      <c r="G27" s="143"/>
      <c r="H27" s="143"/>
      <c r="I27" s="143"/>
      <c r="J27" s="142"/>
      <c r="K27" s="142"/>
      <c r="L27" s="142"/>
    </row>
    <row r="28" spans="1:12" ht="18.75" hidden="1">
      <c r="G28" s="139"/>
      <c r="H28" s="139"/>
      <c r="I28" s="139"/>
      <c r="J28" s="139"/>
    </row>
    <row r="29" spans="1:12" ht="17.25" customHeight="1">
      <c r="D29" s="144"/>
      <c r="E29" s="144"/>
      <c r="F29" s="144"/>
      <c r="G29" s="144"/>
      <c r="H29" s="142"/>
      <c r="J29" s="139"/>
    </row>
    <row r="30" spans="1:12" ht="16.5" customHeight="1">
      <c r="D30" s="144"/>
      <c r="E30" s="144"/>
      <c r="F30" s="144"/>
      <c r="G30" s="144"/>
      <c r="H30" s="142"/>
      <c r="J30" s="156"/>
      <c r="K30" s="156"/>
      <c r="L30" s="156"/>
    </row>
    <row r="31" spans="1:12" ht="18.75" hidden="1">
      <c r="G31" s="139"/>
      <c r="H31" s="139"/>
      <c r="I31" s="139"/>
      <c r="J31" s="139"/>
    </row>
    <row r="32" spans="1:12" ht="17.25" customHeight="1">
      <c r="G32" s="139"/>
      <c r="H32" s="139"/>
      <c r="I32" s="139"/>
      <c r="J32" s="139"/>
    </row>
    <row r="33" spans="7:10" ht="17.25" customHeight="1">
      <c r="G33" s="139"/>
      <c r="H33" s="139"/>
      <c r="I33" s="139"/>
      <c r="J33" s="139"/>
    </row>
  </sheetData>
  <mergeCells count="12">
    <mergeCell ref="J26:L26"/>
    <mergeCell ref="E23:F23"/>
    <mergeCell ref="E24:F24"/>
    <mergeCell ref="E25:F25"/>
    <mergeCell ref="A23:D23"/>
    <mergeCell ref="A1:L1"/>
    <mergeCell ref="A24:D24"/>
    <mergeCell ref="A25:D25"/>
    <mergeCell ref="A21:D21"/>
    <mergeCell ref="A22:D22"/>
    <mergeCell ref="E21:F21"/>
    <mergeCell ref="E22:F22"/>
  </mergeCells>
  <pageMargins left="0.70866141732283472" right="1.8897637795275593" top="0.74803149606299213" bottom="0.7480314960629921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pageSetUpPr fitToPage="1"/>
  </sheetPr>
  <dimension ref="A3:DD32"/>
  <sheetViews>
    <sheetView rightToLeft="1" topLeftCell="A13" zoomScale="60" zoomScaleNormal="60" workbookViewId="0"/>
  </sheetViews>
  <sheetFormatPr defaultColWidth="7.125" defaultRowHeight="20.25" customHeight="1"/>
  <cols>
    <col min="1" max="1" width="7.125" style="1"/>
    <col min="2" max="2" width="13.625" style="1" customWidth="1"/>
    <col min="3" max="16384" width="7.125" style="1"/>
  </cols>
  <sheetData>
    <row r="3" spans="1:108" ht="20.25" customHeight="1"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  <c r="W3" s="534"/>
      <c r="X3" s="534"/>
      <c r="Y3" s="465"/>
    </row>
    <row r="4" spans="1:108" ht="20.25" customHeight="1">
      <c r="B4" s="534"/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  <c r="R4" s="534"/>
      <c r="S4" s="534"/>
      <c r="T4" s="534"/>
      <c r="U4" s="534"/>
      <c r="V4" s="534"/>
      <c r="W4" s="534"/>
      <c r="X4" s="534"/>
      <c r="Y4" s="465"/>
    </row>
    <row r="5" spans="1:108" ht="20.25" customHeight="1"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4"/>
      <c r="R5" s="534"/>
      <c r="S5" s="534"/>
      <c r="T5" s="534"/>
      <c r="U5" s="534"/>
      <c r="V5" s="534"/>
      <c r="W5" s="534"/>
      <c r="X5" s="534"/>
      <c r="Y5" s="465"/>
    </row>
    <row r="7" spans="1:108" ht="20.25" customHeight="1" thickBot="1"/>
    <row r="8" spans="1:108" s="2" customFormat="1" ht="20.25" customHeight="1" thickBot="1">
      <c r="B8" s="532" t="s">
        <v>1</v>
      </c>
      <c r="C8" s="530" t="s">
        <v>10</v>
      </c>
      <c r="D8" s="536" t="s">
        <v>4</v>
      </c>
      <c r="E8" s="544" t="s">
        <v>17</v>
      </c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6"/>
      <c r="X8" s="1"/>
      <c r="Y8" s="1"/>
    </row>
    <row r="9" spans="1:108" s="2" customFormat="1" ht="20.25" customHeight="1" thickBot="1">
      <c r="B9" s="533"/>
      <c r="C9" s="535"/>
      <c r="D9" s="537"/>
      <c r="E9" s="528" t="s">
        <v>12</v>
      </c>
      <c r="F9" s="539" t="s">
        <v>13</v>
      </c>
      <c r="G9" s="541" t="s">
        <v>19</v>
      </c>
      <c r="H9" s="542"/>
      <c r="I9" s="542"/>
      <c r="J9" s="543"/>
      <c r="K9" s="541" t="s">
        <v>20</v>
      </c>
      <c r="L9" s="542"/>
      <c r="M9" s="542"/>
      <c r="N9" s="543"/>
      <c r="O9" s="528" t="s">
        <v>69</v>
      </c>
      <c r="P9" s="528" t="s">
        <v>70</v>
      </c>
      <c r="Q9" s="539" t="s">
        <v>759</v>
      </c>
      <c r="R9" s="528" t="s">
        <v>760</v>
      </c>
      <c r="S9" s="528" t="s">
        <v>74</v>
      </c>
      <c r="T9" s="530" t="s">
        <v>761</v>
      </c>
      <c r="U9" s="528" t="s">
        <v>63</v>
      </c>
      <c r="V9" s="467" t="s">
        <v>762</v>
      </c>
      <c r="W9" s="468" t="s">
        <v>764</v>
      </c>
      <c r="X9" s="1"/>
      <c r="Y9" s="1"/>
    </row>
    <row r="10" spans="1:108" s="2" customFormat="1" ht="20.25" customHeight="1" thickBot="1">
      <c r="B10" s="533"/>
      <c r="C10" s="531"/>
      <c r="D10" s="538"/>
      <c r="E10" s="529"/>
      <c r="F10" s="540"/>
      <c r="G10" s="469" t="s">
        <v>21</v>
      </c>
      <c r="H10" s="469" t="s">
        <v>22</v>
      </c>
      <c r="I10" s="469" t="s">
        <v>23</v>
      </c>
      <c r="J10" s="469" t="s">
        <v>25</v>
      </c>
      <c r="K10" s="470" t="s">
        <v>24</v>
      </c>
      <c r="L10" s="471" t="s">
        <v>22</v>
      </c>
      <c r="M10" s="470" t="s">
        <v>23</v>
      </c>
      <c r="N10" s="470" t="s">
        <v>25</v>
      </c>
      <c r="O10" s="529"/>
      <c r="P10" s="529"/>
      <c r="Q10" s="540"/>
      <c r="R10" s="529"/>
      <c r="S10" s="529"/>
      <c r="T10" s="531"/>
      <c r="U10" s="529"/>
      <c r="V10" s="472" t="s">
        <v>763</v>
      </c>
      <c r="W10" s="473" t="s">
        <v>765</v>
      </c>
      <c r="X10" s="1"/>
      <c r="Y10" s="1"/>
    </row>
    <row r="11" spans="1:108" s="2" customFormat="1" ht="20.25" customHeight="1" thickBot="1">
      <c r="B11" s="474"/>
      <c r="C11" s="475"/>
      <c r="D11" s="476"/>
      <c r="E11" s="477"/>
      <c r="F11" s="478"/>
      <c r="G11" s="476"/>
      <c r="H11" s="478"/>
      <c r="I11" s="478"/>
      <c r="J11" s="476"/>
      <c r="K11" s="478"/>
      <c r="L11" s="479"/>
      <c r="M11" s="478"/>
      <c r="N11" s="477"/>
      <c r="O11" s="477"/>
      <c r="P11" s="477"/>
      <c r="Q11" s="478"/>
      <c r="R11" s="478"/>
      <c r="S11" s="478"/>
      <c r="T11" s="476"/>
      <c r="U11" s="480"/>
      <c r="V11" s="481"/>
      <c r="W11" s="481"/>
      <c r="X11" s="1"/>
      <c r="Y11" s="1"/>
    </row>
    <row r="14" spans="1:108" customFormat="1" ht="20.25" customHeight="1">
      <c r="A14" s="500"/>
      <c r="B14" s="500"/>
      <c r="C14" s="500"/>
      <c r="D14" s="500"/>
      <c r="E14" s="500"/>
      <c r="F14" s="500"/>
      <c r="G14" s="500"/>
      <c r="H14" s="500"/>
      <c r="I14" s="500"/>
      <c r="J14" s="500"/>
      <c r="K14" s="500"/>
      <c r="L14" s="500"/>
      <c r="M14" s="500"/>
      <c r="N14" s="500"/>
      <c r="O14" s="500"/>
      <c r="P14" s="500"/>
      <c r="Q14" s="500"/>
      <c r="R14" s="500"/>
      <c r="S14" s="500"/>
      <c r="T14" s="500"/>
      <c r="U14" s="500"/>
      <c r="V14" s="500"/>
      <c r="W14" s="500"/>
      <c r="X14" s="500"/>
      <c r="Y14" s="500"/>
      <c r="Z14" s="500"/>
      <c r="AA14" s="500"/>
      <c r="AB14" s="500"/>
      <c r="AC14" s="500"/>
      <c r="AD14" s="500"/>
      <c r="AE14" s="500"/>
      <c r="AF14" s="432"/>
      <c r="AG14" s="432"/>
      <c r="AH14" s="432"/>
      <c r="AI14" s="432"/>
      <c r="AJ14" s="432"/>
      <c r="AK14" s="432"/>
      <c r="AL14" s="432"/>
      <c r="AM14" s="432"/>
      <c r="AN14" s="432"/>
      <c r="AO14" s="432"/>
      <c r="AP14" s="432"/>
      <c r="AQ14" s="432"/>
      <c r="AR14" s="432"/>
      <c r="AS14" s="432"/>
      <c r="AT14" s="432"/>
      <c r="AU14" s="432"/>
      <c r="AV14" s="432"/>
      <c r="AW14" s="432"/>
      <c r="AX14" s="432"/>
      <c r="AY14" s="432"/>
      <c r="AZ14" s="432"/>
      <c r="BA14" s="432"/>
      <c r="BB14" s="432"/>
      <c r="BC14" s="432"/>
      <c r="BD14" s="432"/>
      <c r="BE14" s="432"/>
      <c r="BF14" s="432"/>
      <c r="BG14" s="432"/>
      <c r="BH14" s="432"/>
      <c r="BI14" s="432"/>
      <c r="BJ14" s="432"/>
      <c r="BK14" s="432"/>
      <c r="BL14" s="432"/>
      <c r="BM14" s="432"/>
      <c r="BN14" s="432"/>
      <c r="BO14" s="432"/>
      <c r="BP14" s="432"/>
      <c r="BQ14" s="432"/>
      <c r="BR14" s="432"/>
      <c r="BS14" s="432"/>
      <c r="BT14" s="432"/>
      <c r="BU14" s="432"/>
      <c r="BV14" s="432"/>
      <c r="BW14" s="432"/>
      <c r="BX14" s="432"/>
      <c r="BY14" s="432"/>
      <c r="BZ14" s="432"/>
      <c r="CA14" s="432"/>
      <c r="CB14" s="432"/>
      <c r="CC14" s="432"/>
      <c r="CD14" s="432"/>
      <c r="CE14" s="432"/>
      <c r="CF14" s="432"/>
      <c r="CG14" s="432"/>
      <c r="CH14" s="432"/>
      <c r="CI14" s="432"/>
      <c r="CJ14" s="432"/>
      <c r="CK14" s="432"/>
      <c r="CL14" s="432"/>
      <c r="CM14" s="432"/>
      <c r="CN14" s="432"/>
      <c r="CO14" s="432"/>
      <c r="CP14" s="432"/>
      <c r="CQ14" s="432"/>
      <c r="CR14" s="432"/>
      <c r="CS14" s="432"/>
      <c r="CT14" s="432"/>
      <c r="CU14" s="432"/>
      <c r="CV14" s="432"/>
      <c r="CW14" s="432"/>
      <c r="CX14" s="432"/>
      <c r="CY14" s="432"/>
      <c r="CZ14" s="432"/>
      <c r="DA14" s="432"/>
      <c r="DB14" s="432"/>
      <c r="DC14" s="432"/>
      <c r="DD14" s="432"/>
    </row>
    <row r="17" spans="1:31" ht="20.25" customHeight="1" thickBot="1"/>
    <row r="18" spans="1:31" ht="20.25" customHeight="1" thickBot="1">
      <c r="B18" s="561" t="s">
        <v>1</v>
      </c>
      <c r="C18" s="563" t="s">
        <v>10</v>
      </c>
      <c r="D18" s="566" t="s">
        <v>4</v>
      </c>
      <c r="E18" s="569" t="s">
        <v>18</v>
      </c>
      <c r="F18" s="570"/>
      <c r="G18" s="570"/>
      <c r="H18" s="570"/>
      <c r="I18" s="570"/>
      <c r="J18" s="570"/>
      <c r="K18" s="570"/>
      <c r="L18" s="570"/>
      <c r="M18" s="570"/>
      <c r="N18" s="570"/>
      <c r="O18" s="570"/>
      <c r="P18" s="570"/>
      <c r="Q18" s="570"/>
      <c r="R18" s="570"/>
      <c r="S18" s="570"/>
      <c r="T18" s="570"/>
      <c r="U18" s="570"/>
      <c r="V18" s="570"/>
      <c r="W18" s="571"/>
    </row>
    <row r="19" spans="1:31" ht="20.25" customHeight="1" thickBot="1">
      <c r="B19" s="562"/>
      <c r="C19" s="564"/>
      <c r="D19" s="567"/>
      <c r="E19" s="572" t="s">
        <v>12</v>
      </c>
      <c r="F19" s="574" t="s">
        <v>13</v>
      </c>
      <c r="G19" s="576" t="s">
        <v>19</v>
      </c>
      <c r="H19" s="577"/>
      <c r="I19" s="577"/>
      <c r="J19" s="578"/>
      <c r="K19" s="576" t="s">
        <v>20</v>
      </c>
      <c r="L19" s="577"/>
      <c r="M19" s="577"/>
      <c r="N19" s="578"/>
      <c r="O19" s="572" t="s">
        <v>69</v>
      </c>
      <c r="P19" s="572" t="s">
        <v>70</v>
      </c>
      <c r="Q19" s="574" t="s">
        <v>759</v>
      </c>
      <c r="R19" s="572" t="s">
        <v>760</v>
      </c>
      <c r="S19" s="572" t="s">
        <v>74</v>
      </c>
      <c r="T19" s="563" t="s">
        <v>761</v>
      </c>
      <c r="U19" s="572" t="s">
        <v>63</v>
      </c>
      <c r="V19" s="482" t="s">
        <v>762</v>
      </c>
      <c r="W19" s="483" t="s">
        <v>764</v>
      </c>
    </row>
    <row r="20" spans="1:31" ht="20.25" customHeight="1" thickBot="1">
      <c r="B20" s="562"/>
      <c r="C20" s="565"/>
      <c r="D20" s="568"/>
      <c r="E20" s="573"/>
      <c r="F20" s="575"/>
      <c r="G20" s="484" t="s">
        <v>21</v>
      </c>
      <c r="H20" s="484" t="s">
        <v>22</v>
      </c>
      <c r="I20" s="484" t="s">
        <v>23</v>
      </c>
      <c r="J20" s="484" t="s">
        <v>25</v>
      </c>
      <c r="K20" s="485" t="s">
        <v>24</v>
      </c>
      <c r="L20" s="486" t="s">
        <v>22</v>
      </c>
      <c r="M20" s="485" t="s">
        <v>23</v>
      </c>
      <c r="N20" s="485" t="s">
        <v>25</v>
      </c>
      <c r="O20" s="573"/>
      <c r="P20" s="573"/>
      <c r="Q20" s="575"/>
      <c r="R20" s="573"/>
      <c r="S20" s="573"/>
      <c r="T20" s="565"/>
      <c r="U20" s="573"/>
      <c r="V20" s="487" t="s">
        <v>763</v>
      </c>
      <c r="W20" s="488" t="s">
        <v>765</v>
      </c>
    </row>
    <row r="21" spans="1:31" ht="20.25" customHeight="1" thickBot="1">
      <c r="B21" s="489"/>
      <c r="C21" s="490"/>
      <c r="D21" s="491"/>
      <c r="E21" s="492"/>
      <c r="F21" s="493"/>
      <c r="G21" s="491"/>
      <c r="H21" s="493"/>
      <c r="I21" s="493"/>
      <c r="J21" s="491"/>
      <c r="K21" s="493"/>
      <c r="L21" s="494"/>
      <c r="M21" s="493"/>
      <c r="N21" s="492"/>
      <c r="O21" s="492"/>
      <c r="P21" s="492"/>
      <c r="Q21" s="493"/>
      <c r="R21" s="493"/>
      <c r="S21" s="493"/>
      <c r="T21" s="491"/>
      <c r="U21" s="495"/>
      <c r="V21" s="496"/>
      <c r="W21" s="496"/>
    </row>
    <row r="24" spans="1:31" ht="20.25" customHeight="1">
      <c r="A24" s="499"/>
      <c r="B24" s="499"/>
      <c r="C24" s="499"/>
      <c r="D24" s="499"/>
      <c r="E24" s="499"/>
      <c r="F24" s="499"/>
      <c r="G24" s="499"/>
      <c r="H24" s="499"/>
      <c r="I24" s="499"/>
      <c r="J24" s="499"/>
      <c r="K24" s="499"/>
      <c r="L24" s="499"/>
      <c r="M24" s="499"/>
      <c r="N24" s="499"/>
      <c r="O24" s="499"/>
      <c r="P24" s="499"/>
      <c r="Q24" s="499"/>
      <c r="R24" s="499"/>
      <c r="S24" s="499"/>
      <c r="T24" s="499"/>
      <c r="U24" s="499"/>
      <c r="V24" s="499"/>
      <c r="W24" s="499"/>
      <c r="X24" s="499"/>
      <c r="Y24" s="499"/>
      <c r="Z24" s="499"/>
      <c r="AA24" s="499"/>
      <c r="AB24" s="499"/>
      <c r="AC24" s="499"/>
      <c r="AD24" s="499"/>
      <c r="AE24" s="499"/>
    </row>
    <row r="29" spans="1:31" ht="20.25" customHeight="1" thickBot="1"/>
    <row r="30" spans="1:31" s="2" customFormat="1" ht="20.25" customHeight="1" thickBot="1">
      <c r="B30" s="554" t="s">
        <v>10</v>
      </c>
      <c r="C30" s="550" t="s">
        <v>518</v>
      </c>
      <c r="D30" s="551"/>
      <c r="E30" s="551"/>
      <c r="F30" s="551"/>
      <c r="G30" s="551"/>
      <c r="H30" s="551"/>
      <c r="I30" s="551"/>
      <c r="J30" s="551"/>
      <c r="K30" s="551"/>
      <c r="L30" s="551"/>
      <c r="M30" s="551"/>
      <c r="N30" s="549"/>
      <c r="O30" s="582" t="s">
        <v>519</v>
      </c>
      <c r="P30" s="583"/>
      <c r="Q30" s="583"/>
      <c r="R30" s="583"/>
      <c r="S30" s="583"/>
      <c r="T30" s="583"/>
      <c r="U30" s="583"/>
      <c r="V30" s="583"/>
      <c r="W30" s="583"/>
      <c r="X30" s="583"/>
      <c r="Y30" s="584"/>
    </row>
    <row r="31" spans="1:31" s="2" customFormat="1" ht="20.25" customHeight="1" thickBot="1">
      <c r="B31" s="555"/>
      <c r="C31" s="550" t="s">
        <v>509</v>
      </c>
      <c r="D31" s="548"/>
      <c r="E31" s="547" t="s">
        <v>510</v>
      </c>
      <c r="F31" s="548"/>
      <c r="G31" s="547" t="s">
        <v>658</v>
      </c>
      <c r="H31" s="548"/>
      <c r="I31" s="547" t="s">
        <v>659</v>
      </c>
      <c r="J31" s="548"/>
      <c r="K31" s="547" t="s">
        <v>660</v>
      </c>
      <c r="L31" s="548"/>
      <c r="M31" s="547" t="s">
        <v>661</v>
      </c>
      <c r="N31" s="549"/>
      <c r="O31" s="552" t="s">
        <v>509</v>
      </c>
      <c r="P31" s="553"/>
      <c r="Q31" s="497" t="s">
        <v>510</v>
      </c>
      <c r="R31" s="553" t="s">
        <v>658</v>
      </c>
      <c r="S31" s="553"/>
      <c r="T31" s="579" t="s">
        <v>659</v>
      </c>
      <c r="U31" s="580"/>
      <c r="V31" s="579" t="s">
        <v>660</v>
      </c>
      <c r="W31" s="580"/>
      <c r="X31" s="579" t="s">
        <v>661</v>
      </c>
      <c r="Y31" s="581"/>
    </row>
    <row r="32" spans="1:31" ht="20.25" customHeight="1" thickBot="1">
      <c r="B32" s="241"/>
      <c r="C32" s="556"/>
      <c r="D32" s="556"/>
      <c r="E32" s="556"/>
      <c r="F32" s="556"/>
      <c r="G32" s="556"/>
      <c r="H32" s="556"/>
      <c r="I32" s="556"/>
      <c r="J32" s="556"/>
      <c r="K32" s="556"/>
      <c r="L32" s="556"/>
      <c r="M32" s="556"/>
      <c r="N32" s="556"/>
      <c r="O32" s="557"/>
      <c r="P32" s="557"/>
      <c r="Q32" s="498"/>
      <c r="R32" s="557"/>
      <c r="S32" s="558"/>
      <c r="T32" s="559"/>
      <c r="U32" s="560"/>
      <c r="V32" s="559"/>
      <c r="W32" s="560"/>
      <c r="X32" s="559"/>
      <c r="Y32" s="560"/>
    </row>
  </sheetData>
  <mergeCells count="56">
    <mergeCell ref="X32:Y32"/>
    <mergeCell ref="U19:U20"/>
    <mergeCell ref="T31:U31"/>
    <mergeCell ref="V31:W31"/>
    <mergeCell ref="X31:Y31"/>
    <mergeCell ref="O30:Y30"/>
    <mergeCell ref="B18:B20"/>
    <mergeCell ref="C18:C20"/>
    <mergeCell ref="D18:D20"/>
    <mergeCell ref="E18:W18"/>
    <mergeCell ref="E19:E20"/>
    <mergeCell ref="F19:F20"/>
    <mergeCell ref="G19:J19"/>
    <mergeCell ref="K19:N19"/>
    <mergeCell ref="O19:O20"/>
    <mergeCell ref="P19:P20"/>
    <mergeCell ref="Q19:Q20"/>
    <mergeCell ref="R19:R20"/>
    <mergeCell ref="S19:S20"/>
    <mergeCell ref="T19:T20"/>
    <mergeCell ref="M32:N32"/>
    <mergeCell ref="O32:P32"/>
    <mergeCell ref="R32:S32"/>
    <mergeCell ref="T32:U32"/>
    <mergeCell ref="V32:W32"/>
    <mergeCell ref="C32:D32"/>
    <mergeCell ref="E32:F32"/>
    <mergeCell ref="G32:H32"/>
    <mergeCell ref="I32:J32"/>
    <mergeCell ref="K32:L32"/>
    <mergeCell ref="B30:B31"/>
    <mergeCell ref="C31:D31"/>
    <mergeCell ref="E31:F31"/>
    <mergeCell ref="G31:H31"/>
    <mergeCell ref="I31:J31"/>
    <mergeCell ref="K31:L31"/>
    <mergeCell ref="M31:N31"/>
    <mergeCell ref="C30:N30"/>
    <mergeCell ref="O31:P31"/>
    <mergeCell ref="R31:S31"/>
    <mergeCell ref="S9:S10"/>
    <mergeCell ref="T9:T10"/>
    <mergeCell ref="B8:B10"/>
    <mergeCell ref="B3:X5"/>
    <mergeCell ref="C8:C10"/>
    <mergeCell ref="D8:D10"/>
    <mergeCell ref="E9:E10"/>
    <mergeCell ref="F9:F10"/>
    <mergeCell ref="G9:J9"/>
    <mergeCell ref="K9:N9"/>
    <mergeCell ref="P9:P10"/>
    <mergeCell ref="Q9:Q10"/>
    <mergeCell ref="O9:O10"/>
    <mergeCell ref="U9:U10"/>
    <mergeCell ref="E8:W8"/>
    <mergeCell ref="R9:R10"/>
  </mergeCells>
  <pageMargins left="0.23622047244094491" right="0.23622047244094491" top="1.65" bottom="3.937007874015748E-2" header="0.11811023622047245" footer="7.874015748031496E-2"/>
  <pageSetup paperSize="9" scale="57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1">
    <tabColor rgb="FF66FF99"/>
  </sheetPr>
  <dimension ref="A1:L34"/>
  <sheetViews>
    <sheetView rightToLeft="1" workbookViewId="0">
      <selection activeCell="O10" sqref="O10"/>
    </sheetView>
  </sheetViews>
  <sheetFormatPr defaultRowHeight="15"/>
  <cols>
    <col min="1" max="1" width="3.625" style="138" customWidth="1"/>
    <col min="2" max="2" width="17.625" style="138" customWidth="1"/>
    <col min="3" max="3" width="8.25" style="138" customWidth="1"/>
    <col min="4" max="4" width="8.5" style="138" bestFit="1" customWidth="1"/>
    <col min="5" max="5" width="9.375" style="138" customWidth="1"/>
    <col min="6" max="6" width="9" style="138"/>
    <col min="7" max="7" width="10.75" style="138" customWidth="1"/>
    <col min="8" max="8" width="9" style="138"/>
    <col min="9" max="10" width="9.5" style="138" customWidth="1"/>
    <col min="11" max="16384" width="9" style="138"/>
  </cols>
  <sheetData>
    <row r="1" spans="1:12" ht="25.5">
      <c r="A1" s="798" t="s">
        <v>702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2">
      <c r="A2" s="153" t="s">
        <v>552</v>
      </c>
      <c r="B2" s="164" t="s">
        <v>543</v>
      </c>
      <c r="C2" s="164" t="s">
        <v>9</v>
      </c>
      <c r="D2" s="164" t="s">
        <v>2</v>
      </c>
      <c r="E2" s="164" t="s">
        <v>551</v>
      </c>
      <c r="F2" s="164" t="s">
        <v>3</v>
      </c>
      <c r="G2" s="164" t="s">
        <v>603</v>
      </c>
      <c r="H2" s="164" t="s">
        <v>557</v>
      </c>
      <c r="I2" s="164" t="s">
        <v>602</v>
      </c>
      <c r="J2" s="164" t="s">
        <v>549</v>
      </c>
      <c r="K2" s="164" t="s">
        <v>601</v>
      </c>
      <c r="L2" s="164" t="s">
        <v>600</v>
      </c>
    </row>
    <row r="3" spans="1:12">
      <c r="A3" s="146"/>
      <c r="B3" s="151"/>
      <c r="C3" s="146"/>
      <c r="D3" s="149"/>
      <c r="E3" s="193"/>
      <c r="F3" s="146"/>
      <c r="G3" s="146"/>
      <c r="H3" s="149"/>
      <c r="I3" s="146"/>
      <c r="J3" s="149"/>
      <c r="K3" s="146" t="str">
        <f t="shared" ref="K3:K19" si="0">IF(I3&gt;G3,I3-G3,"لاتوجد")</f>
        <v>لاتوجد</v>
      </c>
      <c r="L3" s="146" t="str">
        <f t="shared" ref="L3:L19" si="1">IF(I3&lt;G3,G3-I3,"لايوجد")</f>
        <v>لايوجد</v>
      </c>
    </row>
    <row r="4" spans="1:12">
      <c r="A4" s="146"/>
      <c r="B4" s="146"/>
      <c r="C4" s="146"/>
      <c r="D4" s="149"/>
      <c r="E4" s="146"/>
      <c r="F4" s="146"/>
      <c r="G4" s="192"/>
      <c r="H4" s="149"/>
      <c r="I4" s="146"/>
      <c r="J4" s="149"/>
      <c r="K4" s="146" t="str">
        <f t="shared" si="0"/>
        <v>لاتوجد</v>
      </c>
      <c r="L4" s="146" t="str">
        <f t="shared" si="1"/>
        <v>لايوجد</v>
      </c>
    </row>
    <row r="5" spans="1:12">
      <c r="A5" s="146"/>
      <c r="B5" s="146"/>
      <c r="C5" s="146"/>
      <c r="D5" s="149"/>
      <c r="E5" s="146"/>
      <c r="F5" s="146"/>
      <c r="G5" s="192"/>
      <c r="H5" s="149"/>
      <c r="I5" s="146"/>
      <c r="J5" s="149"/>
      <c r="K5" s="146" t="str">
        <f t="shared" si="0"/>
        <v>لاتوجد</v>
      </c>
      <c r="L5" s="146" t="str">
        <f t="shared" si="1"/>
        <v>لايوجد</v>
      </c>
    </row>
    <row r="6" spans="1:12">
      <c r="A6" s="146"/>
      <c r="B6" s="146"/>
      <c r="C6" s="146"/>
      <c r="D6" s="149"/>
      <c r="E6" s="146"/>
      <c r="F6" s="146"/>
      <c r="G6" s="192"/>
      <c r="H6" s="149"/>
      <c r="I6" s="146"/>
      <c r="J6" s="149"/>
      <c r="K6" s="146" t="str">
        <f t="shared" si="0"/>
        <v>لاتوجد</v>
      </c>
      <c r="L6" s="146" t="str">
        <f t="shared" si="1"/>
        <v>لايوجد</v>
      </c>
    </row>
    <row r="7" spans="1:12">
      <c r="A7" s="146"/>
      <c r="B7" s="146"/>
      <c r="C7" s="146"/>
      <c r="D7" s="149"/>
      <c r="E7" s="146"/>
      <c r="F7" s="146"/>
      <c r="G7" s="192"/>
      <c r="H7" s="149"/>
      <c r="I7" s="146"/>
      <c r="J7" s="149"/>
      <c r="K7" s="146" t="str">
        <f t="shared" si="0"/>
        <v>لاتوجد</v>
      </c>
      <c r="L7" s="146" t="str">
        <f t="shared" si="1"/>
        <v>لايوجد</v>
      </c>
    </row>
    <row r="8" spans="1:12">
      <c r="A8" s="146"/>
      <c r="B8" s="146"/>
      <c r="C8" s="146"/>
      <c r="D8" s="149"/>
      <c r="E8" s="146"/>
      <c r="F8" s="146"/>
      <c r="G8" s="192"/>
      <c r="H8" s="149"/>
      <c r="I8" s="146"/>
      <c r="J8" s="149"/>
      <c r="K8" s="146" t="str">
        <f t="shared" si="0"/>
        <v>لاتوجد</v>
      </c>
      <c r="L8" s="146" t="str">
        <f t="shared" si="1"/>
        <v>لايوجد</v>
      </c>
    </row>
    <row r="9" spans="1:12">
      <c r="A9" s="146"/>
      <c r="B9" s="146"/>
      <c r="C9" s="146"/>
      <c r="D9" s="149"/>
      <c r="E9" s="146"/>
      <c r="F9" s="146"/>
      <c r="G9" s="192"/>
      <c r="H9" s="149"/>
      <c r="I9" s="146"/>
      <c r="J9" s="149"/>
      <c r="K9" s="146" t="str">
        <f t="shared" si="0"/>
        <v>لاتوجد</v>
      </c>
      <c r="L9" s="146" t="str">
        <f t="shared" si="1"/>
        <v>لايوجد</v>
      </c>
    </row>
    <row r="10" spans="1:12">
      <c r="A10" s="146"/>
      <c r="B10" s="146"/>
      <c r="C10" s="146"/>
      <c r="D10" s="149"/>
      <c r="E10" s="146"/>
      <c r="F10" s="146"/>
      <c r="G10" s="192"/>
      <c r="H10" s="149"/>
      <c r="I10" s="146"/>
      <c r="J10" s="149"/>
      <c r="K10" s="146" t="str">
        <f t="shared" si="0"/>
        <v>لاتوجد</v>
      </c>
      <c r="L10" s="146" t="str">
        <f t="shared" si="1"/>
        <v>لايوجد</v>
      </c>
    </row>
    <row r="11" spans="1:12">
      <c r="A11" s="146"/>
      <c r="B11" s="146"/>
      <c r="C11" s="146"/>
      <c r="D11" s="149"/>
      <c r="E11" s="146"/>
      <c r="F11" s="146"/>
      <c r="G11" s="192"/>
      <c r="H11" s="149"/>
      <c r="I11" s="146"/>
      <c r="J11" s="149"/>
      <c r="K11" s="146" t="str">
        <f t="shared" si="0"/>
        <v>لاتوجد</v>
      </c>
      <c r="L11" s="146" t="str">
        <f t="shared" si="1"/>
        <v>لايوجد</v>
      </c>
    </row>
    <row r="12" spans="1:12">
      <c r="A12" s="146"/>
      <c r="B12" s="146"/>
      <c r="C12" s="146"/>
      <c r="D12" s="149"/>
      <c r="E12" s="146"/>
      <c r="F12" s="146"/>
      <c r="G12" s="192"/>
      <c r="H12" s="149"/>
      <c r="I12" s="146"/>
      <c r="J12" s="149"/>
      <c r="K12" s="146" t="str">
        <f t="shared" si="0"/>
        <v>لاتوجد</v>
      </c>
      <c r="L12" s="146" t="str">
        <f t="shared" si="1"/>
        <v>لايوجد</v>
      </c>
    </row>
    <row r="13" spans="1:12">
      <c r="A13" s="146"/>
      <c r="B13" s="146"/>
      <c r="C13" s="146"/>
      <c r="D13" s="149"/>
      <c r="E13" s="146"/>
      <c r="F13" s="146"/>
      <c r="G13" s="192"/>
      <c r="H13" s="149"/>
      <c r="I13" s="146"/>
      <c r="J13" s="149"/>
      <c r="K13" s="146" t="str">
        <f t="shared" si="0"/>
        <v>لاتوجد</v>
      </c>
      <c r="L13" s="146" t="str">
        <f t="shared" si="1"/>
        <v>لايوجد</v>
      </c>
    </row>
    <row r="14" spans="1:12">
      <c r="A14" s="146"/>
      <c r="B14" s="146"/>
      <c r="C14" s="146"/>
      <c r="D14" s="149"/>
      <c r="E14" s="146"/>
      <c r="F14" s="146"/>
      <c r="G14" s="192"/>
      <c r="H14" s="149"/>
      <c r="I14" s="146"/>
      <c r="J14" s="149"/>
      <c r="K14" s="146" t="str">
        <f t="shared" si="0"/>
        <v>لاتوجد</v>
      </c>
      <c r="L14" s="146" t="str">
        <f t="shared" si="1"/>
        <v>لايوجد</v>
      </c>
    </row>
    <row r="15" spans="1:12">
      <c r="A15" s="146"/>
      <c r="B15" s="146"/>
      <c r="C15" s="146"/>
      <c r="D15" s="149"/>
      <c r="E15" s="146"/>
      <c r="F15" s="146"/>
      <c r="G15" s="192"/>
      <c r="H15" s="149"/>
      <c r="I15" s="146"/>
      <c r="J15" s="149"/>
      <c r="K15" s="146" t="str">
        <f t="shared" si="0"/>
        <v>لاتوجد</v>
      </c>
      <c r="L15" s="146" t="str">
        <f t="shared" si="1"/>
        <v>لايوجد</v>
      </c>
    </row>
    <row r="16" spans="1:12">
      <c r="A16" s="146"/>
      <c r="B16" s="146"/>
      <c r="C16" s="146"/>
      <c r="D16" s="149"/>
      <c r="E16" s="146"/>
      <c r="F16" s="146"/>
      <c r="G16" s="192"/>
      <c r="H16" s="149"/>
      <c r="I16" s="146"/>
      <c r="J16" s="149"/>
      <c r="K16" s="146" t="str">
        <f t="shared" si="0"/>
        <v>لاتوجد</v>
      </c>
      <c r="L16" s="146" t="str">
        <f t="shared" si="1"/>
        <v>لايوجد</v>
      </c>
    </row>
    <row r="17" spans="1:12">
      <c r="A17" s="146"/>
      <c r="B17" s="146"/>
      <c r="C17" s="146"/>
      <c r="D17" s="149"/>
      <c r="E17" s="146"/>
      <c r="F17" s="146"/>
      <c r="G17" s="192"/>
      <c r="H17" s="149"/>
      <c r="I17" s="146"/>
      <c r="J17" s="149"/>
      <c r="K17" s="146" t="str">
        <f t="shared" si="0"/>
        <v>لاتوجد</v>
      </c>
      <c r="L17" s="146" t="str">
        <f t="shared" si="1"/>
        <v>لايوجد</v>
      </c>
    </row>
    <row r="18" spans="1:12">
      <c r="A18" s="146"/>
      <c r="B18" s="146"/>
      <c r="C18" s="146"/>
      <c r="D18" s="149"/>
      <c r="E18" s="146"/>
      <c r="F18" s="146"/>
      <c r="G18" s="192"/>
      <c r="H18" s="149"/>
      <c r="I18" s="146"/>
      <c r="J18" s="149"/>
      <c r="K18" s="146" t="str">
        <f t="shared" si="0"/>
        <v>لاتوجد</v>
      </c>
      <c r="L18" s="146" t="str">
        <f t="shared" si="1"/>
        <v>لايوجد</v>
      </c>
    </row>
    <row r="19" spans="1:12">
      <c r="A19" s="146"/>
      <c r="B19" s="146"/>
      <c r="C19" s="146"/>
      <c r="D19" s="149"/>
      <c r="E19" s="146"/>
      <c r="F19" s="146"/>
      <c r="G19" s="192"/>
      <c r="H19" s="149"/>
      <c r="I19" s="146"/>
      <c r="J19" s="149"/>
      <c r="K19" s="146" t="str">
        <f t="shared" si="0"/>
        <v>لاتوجد</v>
      </c>
      <c r="L19" s="146" t="str">
        <f t="shared" si="1"/>
        <v>لايوجد</v>
      </c>
    </row>
    <row r="20" spans="1:12" ht="15.75" thickBot="1">
      <c r="A20" s="148">
        <f>COUNT(A3:A19)</f>
        <v>0</v>
      </c>
      <c r="B20" s="147"/>
      <c r="C20" s="147"/>
      <c r="D20" s="147"/>
      <c r="E20" s="147">
        <f>SUM(E3:E19)</f>
        <v>0</v>
      </c>
      <c r="F20" s="146"/>
      <c r="G20" s="146">
        <f>SUM(G3:G19)</f>
        <v>0</v>
      </c>
      <c r="H20" s="146"/>
      <c r="I20" s="146">
        <f>SUM(I3:I19)</f>
        <v>0</v>
      </c>
      <c r="J20" s="146"/>
      <c r="K20" s="146">
        <f>SUM(K3:K19)</f>
        <v>0</v>
      </c>
      <c r="L20" s="146">
        <f>SUM(L3:L19)</f>
        <v>0</v>
      </c>
    </row>
    <row r="21" spans="1:12" ht="23.25" customHeight="1" thickBot="1">
      <c r="A21" s="777" t="s">
        <v>599</v>
      </c>
      <c r="B21" s="799"/>
      <c r="C21" s="799"/>
      <c r="D21" s="775">
        <f>E20</f>
        <v>0</v>
      </c>
      <c r="E21" s="775"/>
      <c r="F21" s="139"/>
      <c r="G21" s="190"/>
      <c r="H21" s="139"/>
      <c r="I21" s="139"/>
      <c r="J21" s="139"/>
    </row>
    <row r="22" spans="1:12" ht="23.25" customHeight="1" thickBot="1">
      <c r="A22" s="771" t="s">
        <v>598</v>
      </c>
      <c r="B22" s="772"/>
      <c r="C22" s="772"/>
      <c r="D22" s="775">
        <f>I20</f>
        <v>0</v>
      </c>
      <c r="E22" s="775"/>
      <c r="F22" s="139"/>
      <c r="G22" s="190"/>
      <c r="H22" s="139"/>
      <c r="I22" s="139"/>
      <c r="J22" s="139"/>
    </row>
    <row r="23" spans="1:12" ht="19.5" thickBot="1">
      <c r="A23" s="777" t="s">
        <v>597</v>
      </c>
      <c r="B23" s="778"/>
      <c r="C23" s="778"/>
      <c r="D23" s="775">
        <f>K20</f>
        <v>0</v>
      </c>
      <c r="E23" s="775"/>
      <c r="F23" s="142"/>
      <c r="G23" s="190"/>
      <c r="H23" s="139"/>
      <c r="I23" s="139"/>
      <c r="J23" s="139"/>
    </row>
    <row r="24" spans="1:12" ht="19.5" thickBot="1">
      <c r="A24" s="777" t="s">
        <v>596</v>
      </c>
      <c r="B24" s="778"/>
      <c r="C24" s="778"/>
      <c r="D24" s="775">
        <f>L20</f>
        <v>0</v>
      </c>
      <c r="E24" s="775"/>
      <c r="F24" s="142"/>
      <c r="G24" s="190"/>
      <c r="H24" s="139"/>
      <c r="I24" s="139"/>
      <c r="J24" s="139"/>
    </row>
    <row r="25" spans="1:12" ht="19.5" thickBot="1">
      <c r="A25" s="777" t="s">
        <v>595</v>
      </c>
      <c r="B25" s="778"/>
      <c r="C25" s="778"/>
      <c r="D25" s="775">
        <f>G20</f>
        <v>0</v>
      </c>
      <c r="E25" s="775"/>
      <c r="G25" s="190"/>
      <c r="H25" s="139"/>
      <c r="I25" s="139"/>
      <c r="J25" s="139"/>
    </row>
    <row r="26" spans="1:12" ht="18.75">
      <c r="A26" s="191"/>
      <c r="B26" s="191"/>
      <c r="C26" s="191"/>
      <c r="E26" s="142"/>
      <c r="F26" s="142"/>
      <c r="G26" s="190"/>
      <c r="H26" s="139"/>
      <c r="I26" s="793"/>
      <c r="J26" s="797"/>
      <c r="K26" s="797"/>
    </row>
    <row r="27" spans="1:12" ht="18.75">
      <c r="A27" s="191"/>
      <c r="B27" s="191"/>
      <c r="C27" s="191"/>
      <c r="E27" s="142"/>
      <c r="F27" s="142"/>
      <c r="G27" s="190"/>
      <c r="H27" s="143"/>
      <c r="I27" s="143"/>
      <c r="J27" s="143"/>
      <c r="K27" s="142"/>
      <c r="L27" s="142"/>
    </row>
    <row r="28" spans="1:12" ht="18.75">
      <c r="G28" s="190"/>
      <c r="H28" s="143"/>
      <c r="I28" s="143"/>
      <c r="J28" s="143"/>
      <c r="K28" s="142"/>
      <c r="L28" s="142"/>
    </row>
    <row r="29" spans="1:12" ht="18.75">
      <c r="A29" s="191"/>
      <c r="B29" s="191"/>
      <c r="C29" s="191"/>
      <c r="E29" s="142"/>
      <c r="F29" s="142"/>
      <c r="G29" s="190"/>
      <c r="H29" s="143"/>
      <c r="I29" s="143"/>
      <c r="J29" s="143"/>
      <c r="K29" s="142"/>
      <c r="L29" s="142"/>
    </row>
    <row r="30" spans="1:12" ht="18.75">
      <c r="A30" s="191"/>
      <c r="B30" s="191"/>
      <c r="C30" s="191"/>
      <c r="E30" s="142"/>
      <c r="F30" s="142"/>
      <c r="G30" s="190"/>
      <c r="H30" s="139"/>
      <c r="I30" s="139"/>
      <c r="J30" s="139"/>
    </row>
    <row r="31" spans="1:12" ht="18.75">
      <c r="G31" s="190"/>
      <c r="H31" s="139"/>
      <c r="I31" s="139"/>
      <c r="J31" s="139"/>
    </row>
    <row r="32" spans="1:12" ht="18.75">
      <c r="A32" s="191"/>
      <c r="B32" s="191"/>
      <c r="C32" s="191"/>
      <c r="E32" s="142"/>
      <c r="F32" s="142"/>
      <c r="G32" s="190"/>
      <c r="H32" s="139"/>
      <c r="I32" s="139"/>
      <c r="J32" s="776"/>
      <c r="K32" s="776"/>
      <c r="L32" s="776"/>
    </row>
    <row r="33" spans="1:10" ht="18.75">
      <c r="A33" s="191"/>
      <c r="B33" s="191"/>
      <c r="C33" s="191"/>
      <c r="E33" s="142"/>
      <c r="F33" s="142"/>
      <c r="G33" s="190"/>
      <c r="H33" s="139"/>
      <c r="I33" s="139"/>
      <c r="J33" s="139"/>
    </row>
    <row r="34" spans="1:10" ht="18.75">
      <c r="G34" s="190"/>
      <c r="H34" s="139"/>
      <c r="I34" s="139"/>
      <c r="J34" s="139"/>
    </row>
  </sheetData>
  <mergeCells count="13">
    <mergeCell ref="A1:L1"/>
    <mergeCell ref="J32:L32"/>
    <mergeCell ref="A21:C21"/>
    <mergeCell ref="A22:C22"/>
    <mergeCell ref="A23:C23"/>
    <mergeCell ref="A24:C24"/>
    <mergeCell ref="A25:C25"/>
    <mergeCell ref="I26:K26"/>
    <mergeCell ref="D21:E21"/>
    <mergeCell ref="D22:E22"/>
    <mergeCell ref="D23:E23"/>
    <mergeCell ref="D24:E24"/>
    <mergeCell ref="D25:E25"/>
  </mergeCells>
  <printOptions gridLines="1"/>
  <pageMargins left="0.7" right="0.7" top="0.75" bottom="0.75" header="0.3" footer="0.3"/>
  <pageSetup paperSize="9" orientation="landscape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2">
    <tabColor rgb="FF66FF99"/>
  </sheetPr>
  <dimension ref="A1:L34"/>
  <sheetViews>
    <sheetView rightToLeft="1" workbookViewId="0">
      <selection activeCell="N3" sqref="N3"/>
    </sheetView>
  </sheetViews>
  <sheetFormatPr defaultRowHeight="15"/>
  <cols>
    <col min="1" max="1" width="3.25" style="141" customWidth="1"/>
    <col min="2" max="2" width="16.875" style="138" customWidth="1"/>
    <col min="3" max="3" width="5.75" style="138" customWidth="1"/>
    <col min="4" max="4" width="11.375" style="219" customWidth="1"/>
    <col min="5" max="5" width="11.375" style="138" customWidth="1"/>
    <col min="6" max="6" width="9.625" style="138" customWidth="1"/>
    <col min="7" max="7" width="11.625" style="161" customWidth="1"/>
    <col min="8" max="8" width="10.75" style="138" customWidth="1"/>
    <col min="9" max="9" width="11.75" style="138" customWidth="1"/>
    <col min="10" max="10" width="10.75" style="138" customWidth="1"/>
    <col min="11" max="11" width="9.5" style="138" customWidth="1"/>
    <col min="12" max="12" width="7.75" style="138" customWidth="1"/>
    <col min="13" max="16384" width="9" style="138"/>
  </cols>
  <sheetData>
    <row r="1" spans="1:12" ht="25.5">
      <c r="A1" s="798" t="s">
        <v>703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2" s="225" customFormat="1" ht="17.25" customHeight="1">
      <c r="A2" s="153" t="s">
        <v>552</v>
      </c>
      <c r="B2" s="164" t="s">
        <v>543</v>
      </c>
      <c r="C2" s="164" t="s">
        <v>9</v>
      </c>
      <c r="D2" s="226" t="s">
        <v>2</v>
      </c>
      <c r="E2" s="164" t="s">
        <v>551</v>
      </c>
      <c r="F2" s="164" t="s">
        <v>3</v>
      </c>
      <c r="G2" s="164" t="s">
        <v>621</v>
      </c>
      <c r="H2" s="164" t="s">
        <v>557</v>
      </c>
      <c r="I2" s="164" t="s">
        <v>646</v>
      </c>
      <c r="J2" s="164" t="s">
        <v>549</v>
      </c>
      <c r="K2" s="164" t="s">
        <v>645</v>
      </c>
      <c r="L2" s="164" t="s">
        <v>644</v>
      </c>
    </row>
    <row r="3" spans="1:12" ht="17.25" customHeight="1">
      <c r="A3" s="215"/>
      <c r="B3" s="224"/>
      <c r="C3" s="214"/>
      <c r="D3" s="149"/>
      <c r="E3" s="214"/>
      <c r="F3" s="146"/>
      <c r="G3" s="146"/>
      <c r="H3" s="149"/>
      <c r="I3" s="146"/>
      <c r="J3" s="149"/>
      <c r="K3" s="146" t="str">
        <f t="shared" ref="K3:K19" si="0">IF(I3&gt;G3,I3-G3,"لاتوجد")</f>
        <v>لاتوجد</v>
      </c>
      <c r="L3" s="146" t="str">
        <f t="shared" ref="L3:L19" si="1">IF(I3&lt;G3,G3-I3,"لايوجد")</f>
        <v>لايوجد</v>
      </c>
    </row>
    <row r="4" spans="1:12" ht="17.25" customHeight="1">
      <c r="A4" s="146"/>
      <c r="B4" s="223"/>
      <c r="C4" s="183"/>
      <c r="D4" s="149"/>
      <c r="E4" s="223"/>
      <c r="F4" s="146"/>
      <c r="G4" s="146"/>
      <c r="H4" s="149"/>
      <c r="I4" s="146"/>
      <c r="J4" s="149"/>
      <c r="K4" s="146" t="str">
        <f t="shared" si="0"/>
        <v>لاتوجد</v>
      </c>
      <c r="L4" s="146" t="str">
        <f t="shared" si="1"/>
        <v>لايوجد</v>
      </c>
    </row>
    <row r="5" spans="1:12" ht="17.25" customHeight="1">
      <c r="A5" s="146"/>
      <c r="B5" s="146"/>
      <c r="C5" s="146"/>
      <c r="D5" s="149"/>
      <c r="E5" s="146"/>
      <c r="F5" s="146"/>
      <c r="G5" s="146"/>
      <c r="H5" s="149"/>
      <c r="I5" s="146"/>
      <c r="J5" s="149"/>
      <c r="K5" s="146" t="str">
        <f t="shared" si="0"/>
        <v>لاتوجد</v>
      </c>
      <c r="L5" s="146" t="str">
        <f t="shared" si="1"/>
        <v>لايوجد</v>
      </c>
    </row>
    <row r="6" spans="1:12" ht="17.25" customHeight="1">
      <c r="A6" s="146"/>
      <c r="B6" s="146"/>
      <c r="C6" s="146"/>
      <c r="D6" s="149"/>
      <c r="E6" s="146"/>
      <c r="F6" s="146"/>
      <c r="G6" s="146"/>
      <c r="H6" s="149"/>
      <c r="I6" s="146"/>
      <c r="J6" s="149"/>
      <c r="K6" s="146" t="str">
        <f t="shared" si="0"/>
        <v>لاتوجد</v>
      </c>
      <c r="L6" s="146" t="str">
        <f t="shared" si="1"/>
        <v>لايوجد</v>
      </c>
    </row>
    <row r="7" spans="1:12" ht="17.25" customHeight="1">
      <c r="A7" s="146"/>
      <c r="B7" s="146"/>
      <c r="C7" s="146"/>
      <c r="D7" s="149"/>
      <c r="E7" s="146"/>
      <c r="F7" s="146"/>
      <c r="G7" s="146"/>
      <c r="H7" s="149"/>
      <c r="I7" s="146"/>
      <c r="J7" s="149"/>
      <c r="K7" s="146" t="str">
        <f t="shared" si="0"/>
        <v>لاتوجد</v>
      </c>
      <c r="L7" s="146" t="str">
        <f t="shared" si="1"/>
        <v>لايوجد</v>
      </c>
    </row>
    <row r="8" spans="1:12" ht="17.25" customHeight="1">
      <c r="A8" s="146"/>
      <c r="B8" s="146"/>
      <c r="C8" s="146"/>
      <c r="D8" s="149"/>
      <c r="E8" s="146"/>
      <c r="F8" s="146"/>
      <c r="G8" s="146"/>
      <c r="H8" s="149"/>
      <c r="I8" s="146"/>
      <c r="J8" s="149"/>
      <c r="K8" s="146" t="str">
        <f t="shared" si="0"/>
        <v>لاتوجد</v>
      </c>
      <c r="L8" s="146" t="str">
        <f t="shared" si="1"/>
        <v>لايوجد</v>
      </c>
    </row>
    <row r="9" spans="1:12" ht="17.25" customHeight="1">
      <c r="A9" s="146"/>
      <c r="B9" s="146"/>
      <c r="C9" s="146"/>
      <c r="D9" s="149"/>
      <c r="E9" s="146"/>
      <c r="F9" s="146"/>
      <c r="G9" s="146"/>
      <c r="H9" s="149"/>
      <c r="I9" s="146"/>
      <c r="J9" s="149"/>
      <c r="K9" s="146" t="str">
        <f t="shared" si="0"/>
        <v>لاتوجد</v>
      </c>
      <c r="L9" s="146" t="str">
        <f t="shared" si="1"/>
        <v>لايوجد</v>
      </c>
    </row>
    <row r="10" spans="1:12" ht="17.25" customHeight="1">
      <c r="A10" s="146"/>
      <c r="B10" s="146"/>
      <c r="C10" s="146"/>
      <c r="D10" s="149"/>
      <c r="E10" s="146"/>
      <c r="F10" s="146"/>
      <c r="G10" s="146"/>
      <c r="H10" s="149"/>
      <c r="I10" s="146"/>
      <c r="J10" s="149"/>
      <c r="K10" s="146" t="str">
        <f t="shared" si="0"/>
        <v>لاتوجد</v>
      </c>
      <c r="L10" s="146" t="str">
        <f t="shared" si="1"/>
        <v>لايوجد</v>
      </c>
    </row>
    <row r="11" spans="1:12" ht="17.25" customHeight="1">
      <c r="A11" s="146"/>
      <c r="B11" s="146"/>
      <c r="C11" s="146"/>
      <c r="D11" s="149"/>
      <c r="E11" s="146"/>
      <c r="F11" s="146"/>
      <c r="G11" s="146"/>
      <c r="H11" s="149"/>
      <c r="I11" s="146"/>
      <c r="J11" s="149"/>
      <c r="K11" s="146" t="str">
        <f t="shared" si="0"/>
        <v>لاتوجد</v>
      </c>
      <c r="L11" s="146" t="str">
        <f t="shared" si="1"/>
        <v>لايوجد</v>
      </c>
    </row>
    <row r="12" spans="1:12" ht="17.25" customHeight="1">
      <c r="A12" s="146"/>
      <c r="B12" s="146"/>
      <c r="C12" s="146"/>
      <c r="D12" s="149"/>
      <c r="E12" s="146"/>
      <c r="F12" s="146"/>
      <c r="G12" s="146"/>
      <c r="H12" s="149"/>
      <c r="I12" s="146"/>
      <c r="J12" s="149"/>
      <c r="K12" s="146" t="str">
        <f t="shared" si="0"/>
        <v>لاتوجد</v>
      </c>
      <c r="L12" s="146" t="str">
        <f t="shared" si="1"/>
        <v>لايوجد</v>
      </c>
    </row>
    <row r="13" spans="1:12" ht="17.25" customHeight="1">
      <c r="A13" s="146"/>
      <c r="B13" s="146"/>
      <c r="C13" s="146"/>
      <c r="D13" s="149"/>
      <c r="E13" s="146"/>
      <c r="F13" s="146"/>
      <c r="G13" s="146"/>
      <c r="H13" s="149"/>
      <c r="I13" s="146"/>
      <c r="J13" s="149"/>
      <c r="K13" s="146" t="str">
        <f t="shared" si="0"/>
        <v>لاتوجد</v>
      </c>
      <c r="L13" s="146" t="str">
        <f t="shared" si="1"/>
        <v>لايوجد</v>
      </c>
    </row>
    <row r="14" spans="1:12" ht="17.25" customHeight="1">
      <c r="A14" s="146"/>
      <c r="B14" s="146"/>
      <c r="C14" s="146"/>
      <c r="D14" s="149"/>
      <c r="E14" s="146"/>
      <c r="F14" s="146"/>
      <c r="G14" s="146"/>
      <c r="H14" s="149"/>
      <c r="I14" s="146"/>
      <c r="J14" s="149"/>
      <c r="K14" s="146" t="str">
        <f t="shared" si="0"/>
        <v>لاتوجد</v>
      </c>
      <c r="L14" s="146" t="str">
        <f t="shared" si="1"/>
        <v>لايوجد</v>
      </c>
    </row>
    <row r="15" spans="1:12" ht="17.25" customHeight="1">
      <c r="A15" s="146"/>
      <c r="B15" s="146"/>
      <c r="C15" s="146"/>
      <c r="D15" s="149"/>
      <c r="E15" s="146"/>
      <c r="F15" s="146"/>
      <c r="G15" s="146"/>
      <c r="H15" s="149"/>
      <c r="I15" s="146"/>
      <c r="J15" s="149"/>
      <c r="K15" s="146" t="str">
        <f t="shared" si="0"/>
        <v>لاتوجد</v>
      </c>
      <c r="L15" s="146" t="str">
        <f t="shared" si="1"/>
        <v>لايوجد</v>
      </c>
    </row>
    <row r="16" spans="1:12" ht="17.25" customHeight="1">
      <c r="A16" s="146"/>
      <c r="B16" s="146"/>
      <c r="C16" s="146"/>
      <c r="D16" s="149"/>
      <c r="E16" s="146"/>
      <c r="F16" s="146"/>
      <c r="G16" s="146"/>
      <c r="H16" s="149"/>
      <c r="I16" s="146"/>
      <c r="J16" s="149"/>
      <c r="K16" s="146" t="str">
        <f t="shared" si="0"/>
        <v>لاتوجد</v>
      </c>
      <c r="L16" s="146" t="str">
        <f t="shared" si="1"/>
        <v>لايوجد</v>
      </c>
    </row>
    <row r="17" spans="1:12" ht="17.25" customHeight="1">
      <c r="A17" s="146"/>
      <c r="B17" s="146"/>
      <c r="C17" s="146"/>
      <c r="D17" s="149"/>
      <c r="E17" s="146"/>
      <c r="F17" s="146"/>
      <c r="G17" s="146"/>
      <c r="H17" s="149"/>
      <c r="I17" s="146"/>
      <c r="J17" s="149"/>
      <c r="K17" s="146" t="str">
        <f t="shared" si="0"/>
        <v>لاتوجد</v>
      </c>
      <c r="L17" s="146" t="str">
        <f t="shared" si="1"/>
        <v>لايوجد</v>
      </c>
    </row>
    <row r="18" spans="1:12" ht="17.25" customHeight="1">
      <c r="A18" s="146"/>
      <c r="B18" s="146"/>
      <c r="C18" s="146"/>
      <c r="D18" s="149"/>
      <c r="E18" s="146"/>
      <c r="F18" s="146"/>
      <c r="G18" s="146"/>
      <c r="H18" s="149"/>
      <c r="I18" s="146"/>
      <c r="J18" s="149"/>
      <c r="K18" s="146" t="str">
        <f t="shared" si="0"/>
        <v>لاتوجد</v>
      </c>
      <c r="L18" s="146" t="str">
        <f t="shared" si="1"/>
        <v>لايوجد</v>
      </c>
    </row>
    <row r="19" spans="1:12" ht="17.25" customHeight="1">
      <c r="A19" s="146"/>
      <c r="B19" s="146"/>
      <c r="C19" s="146"/>
      <c r="D19" s="149"/>
      <c r="E19" s="146"/>
      <c r="F19" s="146"/>
      <c r="G19" s="146"/>
      <c r="H19" s="149"/>
      <c r="I19" s="146"/>
      <c r="J19" s="149"/>
      <c r="K19" s="146" t="str">
        <f t="shared" si="0"/>
        <v>لاتوجد</v>
      </c>
      <c r="L19" s="146" t="str">
        <f t="shared" si="1"/>
        <v>لايوجد</v>
      </c>
    </row>
    <row r="20" spans="1:12" ht="20.25" customHeight="1">
      <c r="A20" s="222">
        <f>COUNT(A3:A19)</f>
        <v>0</v>
      </c>
      <c r="B20" s="146"/>
      <c r="C20" s="146"/>
      <c r="D20" s="149"/>
      <c r="E20" s="146">
        <f>SUM(E3:E19)</f>
        <v>0</v>
      </c>
      <c r="F20" s="146"/>
      <c r="G20" s="146">
        <f>SUM(G3:G19)</f>
        <v>0</v>
      </c>
      <c r="H20" s="146"/>
      <c r="I20" s="146">
        <f>SUM(I3:I19)</f>
        <v>0</v>
      </c>
      <c r="J20" s="146"/>
      <c r="K20" s="146">
        <f>SUM(K3:K19)</f>
        <v>0</v>
      </c>
      <c r="L20" s="146">
        <f>SUM(L3:L19)</f>
        <v>0</v>
      </c>
    </row>
    <row r="21" spans="1:12" ht="20.25" customHeight="1">
      <c r="A21" s="801" t="s">
        <v>643</v>
      </c>
      <c r="B21" s="801"/>
      <c r="C21" s="801"/>
      <c r="D21" s="801"/>
      <c r="E21" s="775">
        <f>E20</f>
        <v>0</v>
      </c>
      <c r="F21" s="775"/>
      <c r="G21" s="139"/>
      <c r="H21" s="139"/>
      <c r="I21" s="139"/>
      <c r="J21" s="139"/>
    </row>
    <row r="22" spans="1:12" ht="20.25" customHeight="1">
      <c r="A22" s="801" t="s">
        <v>642</v>
      </c>
      <c r="B22" s="801"/>
      <c r="C22" s="801"/>
      <c r="D22" s="801"/>
      <c r="E22" s="775">
        <f>I20</f>
        <v>0</v>
      </c>
      <c r="F22" s="775"/>
      <c r="G22" s="139"/>
      <c r="H22" s="139"/>
      <c r="I22" s="139"/>
      <c r="J22" s="139"/>
    </row>
    <row r="23" spans="1:12" ht="20.25" customHeight="1">
      <c r="A23" s="801" t="s">
        <v>641</v>
      </c>
      <c r="B23" s="801"/>
      <c r="C23" s="801"/>
      <c r="D23" s="801"/>
      <c r="E23" s="775">
        <f>K20</f>
        <v>0</v>
      </c>
      <c r="F23" s="775"/>
      <c r="G23" s="139"/>
      <c r="H23" s="139"/>
      <c r="I23" s="139"/>
      <c r="J23" s="139"/>
    </row>
    <row r="24" spans="1:12" ht="20.25" customHeight="1">
      <c r="A24" s="801" t="s">
        <v>640</v>
      </c>
      <c r="B24" s="801"/>
      <c r="C24" s="801"/>
      <c r="D24" s="801"/>
      <c r="E24" s="775">
        <f>L20</f>
        <v>0</v>
      </c>
      <c r="F24" s="775"/>
      <c r="G24" s="139"/>
      <c r="H24" s="139"/>
      <c r="I24" s="139"/>
      <c r="J24" s="139"/>
    </row>
    <row r="25" spans="1:12" ht="18.75" hidden="1">
      <c r="A25" s="221"/>
      <c r="B25" s="186"/>
      <c r="C25" s="186"/>
      <c r="D25" s="220"/>
      <c r="E25" s="186"/>
      <c r="F25" s="186"/>
      <c r="G25" s="139"/>
      <c r="H25" s="139"/>
      <c r="I25" s="139"/>
      <c r="J25" s="139"/>
    </row>
    <row r="26" spans="1:12" ht="20.25" customHeight="1">
      <c r="A26" s="801" t="s">
        <v>587</v>
      </c>
      <c r="B26" s="801"/>
      <c r="C26" s="801"/>
      <c r="D26" s="801"/>
      <c r="E26" s="775">
        <f>G20</f>
        <v>0</v>
      </c>
      <c r="F26" s="775"/>
      <c r="G26" s="139"/>
      <c r="H26" s="139"/>
      <c r="I26" s="139"/>
      <c r="J26" s="139"/>
    </row>
    <row r="27" spans="1:12" ht="20.25" customHeight="1">
      <c r="A27" s="191"/>
      <c r="B27" s="191"/>
      <c r="C27" s="191"/>
      <c r="E27" s="142"/>
      <c r="F27" s="142"/>
      <c r="G27" s="139"/>
      <c r="H27" s="143"/>
      <c r="I27" s="143"/>
      <c r="J27" s="143"/>
      <c r="K27" s="142"/>
      <c r="L27" s="142"/>
    </row>
    <row r="28" spans="1:12" ht="19.5" hidden="1" customHeight="1" thickBot="1">
      <c r="G28" s="139"/>
      <c r="H28" s="143"/>
      <c r="I28" s="143"/>
      <c r="J28" s="143"/>
      <c r="K28" s="142"/>
      <c r="L28" s="142"/>
    </row>
    <row r="29" spans="1:12" ht="17.25" customHeight="1">
      <c r="A29" s="191"/>
      <c r="B29" s="191"/>
      <c r="C29" s="191"/>
      <c r="E29" s="142"/>
      <c r="F29" s="142"/>
      <c r="G29" s="139"/>
      <c r="H29" s="143"/>
      <c r="I29" s="143"/>
      <c r="J29" s="793"/>
      <c r="K29" s="793"/>
      <c r="L29" s="793"/>
    </row>
    <row r="30" spans="1:12" ht="15.75" customHeight="1">
      <c r="A30" s="191"/>
      <c r="B30" s="191"/>
      <c r="C30" s="191"/>
      <c r="E30" s="142"/>
      <c r="F30" s="142"/>
      <c r="G30" s="139"/>
      <c r="H30" s="139"/>
      <c r="I30" s="139"/>
      <c r="J30" s="139"/>
    </row>
    <row r="31" spans="1:12" ht="18.75" hidden="1">
      <c r="G31" s="139"/>
      <c r="H31" s="139"/>
      <c r="I31" s="139"/>
      <c r="J31" s="139"/>
    </row>
    <row r="32" spans="1:12" ht="17.25" customHeight="1">
      <c r="A32" s="191"/>
      <c r="B32" s="191"/>
      <c r="C32" s="191"/>
      <c r="E32" s="142"/>
      <c r="F32" s="142"/>
      <c r="G32" s="139"/>
      <c r="H32" s="139"/>
      <c r="I32" s="139"/>
      <c r="J32" s="156"/>
      <c r="K32" s="156"/>
      <c r="L32" s="156"/>
    </row>
    <row r="33" spans="1:10" ht="17.25" customHeight="1">
      <c r="A33" s="191"/>
      <c r="B33" s="191"/>
      <c r="C33" s="191"/>
      <c r="E33" s="142"/>
      <c r="F33" s="142"/>
      <c r="G33" s="139"/>
      <c r="H33" s="139"/>
      <c r="I33" s="139"/>
      <c r="J33" s="139"/>
    </row>
    <row r="34" spans="1:10" ht="18.75">
      <c r="G34" s="139"/>
      <c r="H34" s="139"/>
      <c r="I34" s="139"/>
      <c r="J34" s="139"/>
    </row>
  </sheetData>
  <mergeCells count="12">
    <mergeCell ref="E26:F26"/>
    <mergeCell ref="J29:L29"/>
    <mergeCell ref="A26:D26"/>
    <mergeCell ref="E21:F21"/>
    <mergeCell ref="A1:L1"/>
    <mergeCell ref="A21:D21"/>
    <mergeCell ref="A22:D22"/>
    <mergeCell ref="A23:D23"/>
    <mergeCell ref="A24:D24"/>
    <mergeCell ref="E22:F22"/>
    <mergeCell ref="E23:F23"/>
    <mergeCell ref="E24:F24"/>
  </mergeCells>
  <pageMargins left="0.70866141732283472" right="1.4960629921259843" top="0.74803149606299213" bottom="0.74803149606299213" header="0.31496062992125984" footer="0.31496062992125984"/>
  <pageSetup paperSize="9" orientation="landscape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3">
    <tabColor rgb="FF66FF99"/>
  </sheetPr>
  <dimension ref="A1:L44"/>
  <sheetViews>
    <sheetView rightToLeft="1" workbookViewId="0">
      <selection activeCell="M2" sqref="M2"/>
    </sheetView>
  </sheetViews>
  <sheetFormatPr defaultRowHeight="18.75"/>
  <cols>
    <col min="1" max="1" width="3.625" style="138" customWidth="1"/>
    <col min="2" max="2" width="13.5" style="138" customWidth="1"/>
    <col min="3" max="3" width="8.75" style="138" customWidth="1"/>
    <col min="4" max="4" width="9" style="138"/>
    <col min="5" max="5" width="6.625" style="138" customWidth="1"/>
    <col min="6" max="6" width="6.875" style="195" customWidth="1"/>
    <col min="7" max="7" width="7.25" style="138" customWidth="1"/>
    <col min="8" max="8" width="10.25" style="138" customWidth="1"/>
    <col min="9" max="9" width="11.5" style="138" customWidth="1"/>
    <col min="10" max="10" width="7.875" style="139" customWidth="1"/>
    <col min="11" max="11" width="8.5" style="138" customWidth="1"/>
    <col min="12" max="16384" width="9" style="138"/>
  </cols>
  <sheetData>
    <row r="1" spans="1:12" ht="28.5" customHeight="1">
      <c r="A1" s="798" t="s">
        <v>704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2" s="197" customFormat="1" ht="18.75" customHeight="1">
      <c r="A2" s="200" t="s">
        <v>552</v>
      </c>
      <c r="B2" s="164" t="s">
        <v>543</v>
      </c>
      <c r="C2" s="164" t="s">
        <v>9</v>
      </c>
      <c r="D2" s="164" t="s">
        <v>542</v>
      </c>
      <c r="E2" s="164" t="s">
        <v>524</v>
      </c>
      <c r="F2" s="164" t="s">
        <v>3</v>
      </c>
      <c r="G2" s="199" t="s">
        <v>13</v>
      </c>
      <c r="H2" s="164" t="s">
        <v>6</v>
      </c>
      <c r="I2" s="164" t="s">
        <v>611</v>
      </c>
      <c r="J2" s="164" t="s">
        <v>523</v>
      </c>
      <c r="K2" s="198" t="s">
        <v>522</v>
      </c>
    </row>
    <row r="3" spans="1:12" ht="13.5" customHeight="1">
      <c r="A3" s="163"/>
      <c r="B3" s="145"/>
      <c r="C3" s="146"/>
      <c r="D3" s="149"/>
      <c r="E3" s="145"/>
      <c r="F3" s="146"/>
      <c r="G3" s="196"/>
      <c r="H3" s="149"/>
      <c r="I3" s="146"/>
      <c r="J3" s="146" t="str">
        <f t="shared" ref="J3:J17" si="0">IF(I3&gt;G3,I3-G3,"لايوجد")</f>
        <v>لايوجد</v>
      </c>
      <c r="K3" s="146" t="str">
        <f t="shared" ref="K3:K17" si="1">IF(I3&lt;G3,G3-I3,"لايوجد")</f>
        <v>لايوجد</v>
      </c>
    </row>
    <row r="4" spans="1:12" ht="15" customHeight="1">
      <c r="A4" s="163"/>
      <c r="B4" s="146"/>
      <c r="C4" s="146"/>
      <c r="D4" s="149"/>
      <c r="E4" s="146"/>
      <c r="F4" s="146"/>
      <c r="G4" s="196"/>
      <c r="H4" s="149"/>
      <c r="I4" s="146"/>
      <c r="J4" s="146" t="str">
        <f t="shared" si="0"/>
        <v>لايوجد</v>
      </c>
      <c r="K4" s="146" t="str">
        <f t="shared" si="1"/>
        <v>لايوجد</v>
      </c>
    </row>
    <row r="5" spans="1:12" ht="16.5" customHeight="1">
      <c r="A5" s="163"/>
      <c r="B5" s="146"/>
      <c r="C5" s="146"/>
      <c r="D5" s="149"/>
      <c r="E5" s="146"/>
      <c r="F5" s="146"/>
      <c r="G5" s="196"/>
      <c r="H5" s="149"/>
      <c r="I5" s="146"/>
      <c r="J5" s="146" t="str">
        <f t="shared" si="0"/>
        <v>لايوجد</v>
      </c>
      <c r="K5" s="146" t="str">
        <f t="shared" si="1"/>
        <v>لايوجد</v>
      </c>
    </row>
    <row r="6" spans="1:12" ht="17.25" customHeight="1">
      <c r="A6" s="163"/>
      <c r="B6" s="146"/>
      <c r="C6" s="146"/>
      <c r="D6" s="149"/>
      <c r="E6" s="146"/>
      <c r="F6" s="146"/>
      <c r="G6" s="196"/>
      <c r="H6" s="149"/>
      <c r="I6" s="146"/>
      <c r="J6" s="146" t="str">
        <f t="shared" si="0"/>
        <v>لايوجد</v>
      </c>
      <c r="K6" s="146" t="str">
        <f t="shared" si="1"/>
        <v>لايوجد</v>
      </c>
    </row>
    <row r="7" spans="1:12" ht="17.25" customHeight="1">
      <c r="A7" s="163"/>
      <c r="B7" s="146"/>
      <c r="C7" s="146"/>
      <c r="D7" s="149"/>
      <c r="E7" s="146"/>
      <c r="F7" s="146"/>
      <c r="G7" s="196"/>
      <c r="H7" s="149"/>
      <c r="I7" s="146"/>
      <c r="J7" s="146" t="str">
        <f t="shared" si="0"/>
        <v>لايوجد</v>
      </c>
      <c r="K7" s="146" t="str">
        <f t="shared" si="1"/>
        <v>لايوجد</v>
      </c>
    </row>
    <row r="8" spans="1:12" ht="17.25" customHeight="1">
      <c r="A8" s="163"/>
      <c r="B8" s="146"/>
      <c r="C8" s="146"/>
      <c r="D8" s="149"/>
      <c r="E8" s="146"/>
      <c r="F8" s="146"/>
      <c r="G8" s="196"/>
      <c r="H8" s="149"/>
      <c r="I8" s="146"/>
      <c r="J8" s="146" t="str">
        <f t="shared" si="0"/>
        <v>لايوجد</v>
      </c>
      <c r="K8" s="146" t="str">
        <f t="shared" si="1"/>
        <v>لايوجد</v>
      </c>
    </row>
    <row r="9" spans="1:12" ht="17.25" customHeight="1">
      <c r="A9" s="163"/>
      <c r="B9" s="146"/>
      <c r="C9" s="146"/>
      <c r="D9" s="149"/>
      <c r="E9" s="146"/>
      <c r="F9" s="146"/>
      <c r="G9" s="196"/>
      <c r="H9" s="149"/>
      <c r="I9" s="146"/>
      <c r="J9" s="146" t="str">
        <f t="shared" si="0"/>
        <v>لايوجد</v>
      </c>
      <c r="K9" s="146" t="str">
        <f t="shared" si="1"/>
        <v>لايوجد</v>
      </c>
    </row>
    <row r="10" spans="1:12" ht="17.25" customHeight="1">
      <c r="A10" s="163"/>
      <c r="B10" s="146"/>
      <c r="C10" s="146"/>
      <c r="D10" s="149"/>
      <c r="E10" s="146"/>
      <c r="F10" s="146"/>
      <c r="G10" s="196"/>
      <c r="H10" s="149"/>
      <c r="I10" s="146"/>
      <c r="J10" s="146" t="str">
        <f t="shared" si="0"/>
        <v>لايوجد</v>
      </c>
      <c r="K10" s="146" t="str">
        <f t="shared" si="1"/>
        <v>لايوجد</v>
      </c>
    </row>
    <row r="11" spans="1:12" ht="17.25" customHeight="1">
      <c r="A11" s="163"/>
      <c r="B11" s="146"/>
      <c r="C11" s="146"/>
      <c r="D11" s="149"/>
      <c r="E11" s="146"/>
      <c r="F11" s="146"/>
      <c r="G11" s="196"/>
      <c r="H11" s="149"/>
      <c r="I11" s="146"/>
      <c r="J11" s="146" t="str">
        <f t="shared" si="0"/>
        <v>لايوجد</v>
      </c>
      <c r="K11" s="146" t="str">
        <f t="shared" si="1"/>
        <v>لايوجد</v>
      </c>
    </row>
    <row r="12" spans="1:12" ht="17.25" customHeight="1">
      <c r="A12" s="163"/>
      <c r="B12" s="146"/>
      <c r="C12" s="146"/>
      <c r="D12" s="149"/>
      <c r="E12" s="146"/>
      <c r="F12" s="146"/>
      <c r="G12" s="196"/>
      <c r="H12" s="149"/>
      <c r="I12" s="146"/>
      <c r="J12" s="146" t="str">
        <f t="shared" si="0"/>
        <v>لايوجد</v>
      </c>
      <c r="K12" s="146" t="str">
        <f t="shared" si="1"/>
        <v>لايوجد</v>
      </c>
    </row>
    <row r="13" spans="1:12" ht="17.25" customHeight="1">
      <c r="A13" s="163"/>
      <c r="B13" s="146"/>
      <c r="C13" s="146"/>
      <c r="D13" s="149"/>
      <c r="E13" s="146"/>
      <c r="F13" s="146"/>
      <c r="G13" s="196"/>
      <c r="H13" s="149"/>
      <c r="I13" s="146"/>
      <c r="J13" s="146" t="str">
        <f t="shared" si="0"/>
        <v>لايوجد</v>
      </c>
      <c r="K13" s="146" t="str">
        <f t="shared" si="1"/>
        <v>لايوجد</v>
      </c>
    </row>
    <row r="14" spans="1:12" ht="17.25" customHeight="1">
      <c r="A14" s="163"/>
      <c r="B14" s="146"/>
      <c r="C14" s="146"/>
      <c r="D14" s="149"/>
      <c r="E14" s="146"/>
      <c r="F14" s="146"/>
      <c r="G14" s="196"/>
      <c r="H14" s="149"/>
      <c r="I14" s="146"/>
      <c r="J14" s="146" t="str">
        <f t="shared" si="0"/>
        <v>لايوجد</v>
      </c>
      <c r="K14" s="146" t="str">
        <f t="shared" si="1"/>
        <v>لايوجد</v>
      </c>
    </row>
    <row r="15" spans="1:12" ht="17.25" customHeight="1">
      <c r="A15" s="163"/>
      <c r="B15" s="146"/>
      <c r="C15" s="146"/>
      <c r="D15" s="149"/>
      <c r="E15" s="146"/>
      <c r="F15" s="146"/>
      <c r="G15" s="196"/>
      <c r="H15" s="149"/>
      <c r="I15" s="146"/>
      <c r="J15" s="146" t="str">
        <f t="shared" si="0"/>
        <v>لايوجد</v>
      </c>
      <c r="K15" s="146" t="str">
        <f t="shared" si="1"/>
        <v>لايوجد</v>
      </c>
    </row>
    <row r="16" spans="1:12" ht="17.25" customHeight="1">
      <c r="A16" s="163"/>
      <c r="B16" s="146"/>
      <c r="C16" s="146"/>
      <c r="D16" s="149"/>
      <c r="E16" s="146"/>
      <c r="F16" s="146"/>
      <c r="G16" s="196"/>
      <c r="H16" s="149"/>
      <c r="I16" s="146"/>
      <c r="J16" s="146" t="str">
        <f t="shared" si="0"/>
        <v>لايوجد</v>
      </c>
      <c r="K16" s="146" t="str">
        <f t="shared" si="1"/>
        <v>لايوجد</v>
      </c>
    </row>
    <row r="17" spans="1:11" ht="17.25" customHeight="1">
      <c r="A17" s="163"/>
      <c r="B17" s="146"/>
      <c r="C17" s="146"/>
      <c r="D17" s="149"/>
      <c r="E17" s="146"/>
      <c r="F17" s="146"/>
      <c r="G17" s="196"/>
      <c r="H17" s="149"/>
      <c r="I17" s="146"/>
      <c r="J17" s="146" t="str">
        <f t="shared" si="0"/>
        <v>لايوجد</v>
      </c>
      <c r="K17" s="146" t="str">
        <f t="shared" si="1"/>
        <v>لايوجد</v>
      </c>
    </row>
    <row r="18" spans="1:11" s="187" customFormat="1" ht="22.5" customHeight="1">
      <c r="A18" s="148">
        <f>COUNT(A3:A17)</f>
        <v>0</v>
      </c>
      <c r="B18" s="147"/>
      <c r="C18" s="147"/>
      <c r="D18" s="147"/>
      <c r="E18" s="147">
        <f>SUM(E3:E17)</f>
        <v>0</v>
      </c>
      <c r="F18" s="147"/>
      <c r="G18" s="146">
        <f>SUM(G3:G17)</f>
        <v>0</v>
      </c>
      <c r="H18" s="146"/>
      <c r="I18" s="146">
        <f>SUM(I3:I17)</f>
        <v>0</v>
      </c>
      <c r="J18" s="146">
        <f>SUM(J3:J17)</f>
        <v>0</v>
      </c>
      <c r="K18" s="146">
        <f>SUM(K3:K17)</f>
        <v>0</v>
      </c>
    </row>
    <row r="19" spans="1:11" ht="20.25" customHeight="1">
      <c r="A19" s="801" t="s">
        <v>610</v>
      </c>
      <c r="B19" s="796"/>
      <c r="C19" s="796"/>
      <c r="D19" s="803"/>
      <c r="E19" s="775">
        <f>E18</f>
        <v>0</v>
      </c>
      <c r="F19" s="775"/>
      <c r="G19" s="139"/>
      <c r="H19" s="139"/>
      <c r="J19" s="144"/>
      <c r="K19" s="144"/>
    </row>
    <row r="20" spans="1:11" ht="20.25" customHeight="1">
      <c r="A20" s="801" t="s">
        <v>609</v>
      </c>
      <c r="B20" s="801"/>
      <c r="C20" s="801"/>
      <c r="D20" s="804"/>
      <c r="E20" s="775">
        <f>I18</f>
        <v>0</v>
      </c>
      <c r="F20" s="775"/>
      <c r="G20" s="139"/>
      <c r="H20" s="139"/>
      <c r="J20" s="144"/>
      <c r="K20" s="144"/>
    </row>
    <row r="21" spans="1:11" ht="20.25" customHeight="1">
      <c r="A21" s="805" t="s">
        <v>608</v>
      </c>
      <c r="B21" s="806"/>
      <c r="C21" s="806"/>
      <c r="D21" s="807"/>
      <c r="E21" s="775">
        <f>K18</f>
        <v>0</v>
      </c>
      <c r="F21" s="775"/>
      <c r="G21" s="142"/>
      <c r="H21" s="143"/>
      <c r="I21" s="143"/>
      <c r="J21" s="143"/>
      <c r="K21" s="142"/>
    </row>
    <row r="22" spans="1:11" ht="20.25" customHeight="1">
      <c r="A22" s="801" t="s">
        <v>607</v>
      </c>
      <c r="B22" s="801"/>
      <c r="C22" s="801"/>
      <c r="D22" s="804"/>
      <c r="E22" s="775">
        <f>J18</f>
        <v>0</v>
      </c>
      <c r="F22" s="775"/>
      <c r="G22" s="142"/>
      <c r="H22" s="143"/>
      <c r="I22" s="143"/>
      <c r="J22" s="143"/>
      <c r="K22" s="142"/>
    </row>
    <row r="23" spans="1:11" ht="20.25" customHeight="1">
      <c r="A23" s="801" t="s">
        <v>606</v>
      </c>
      <c r="B23" s="801"/>
      <c r="C23" s="801"/>
      <c r="D23" s="804"/>
      <c r="E23" s="775">
        <f>G18</f>
        <v>0</v>
      </c>
      <c r="F23" s="775"/>
      <c r="G23" s="139"/>
      <c r="H23" s="139"/>
    </row>
    <row r="24" spans="1:11" ht="20.25" customHeight="1">
      <c r="B24" s="144"/>
      <c r="C24" s="143"/>
      <c r="D24" s="143"/>
      <c r="E24" s="142"/>
      <c r="F24" s="142"/>
      <c r="G24" s="142"/>
      <c r="H24" s="143"/>
      <c r="I24" s="143"/>
      <c r="J24" s="143"/>
      <c r="K24" s="142"/>
    </row>
    <row r="25" spans="1:11" ht="20.25" customHeight="1">
      <c r="B25" s="143"/>
      <c r="C25" s="143"/>
      <c r="D25" s="143"/>
      <c r="E25" s="142"/>
      <c r="F25" s="142"/>
      <c r="G25" s="142"/>
      <c r="H25" s="143"/>
      <c r="I25" s="143"/>
      <c r="J25" s="793"/>
      <c r="K25" s="793"/>
    </row>
    <row r="26" spans="1:11">
      <c r="E26" s="144"/>
      <c r="F26" s="144"/>
      <c r="G26" s="144"/>
      <c r="H26" s="144"/>
      <c r="I26" s="142"/>
    </row>
    <row r="27" spans="1:11" ht="15" customHeight="1">
      <c r="E27" s="144"/>
      <c r="F27" s="144"/>
      <c r="G27" s="144"/>
      <c r="H27" s="144"/>
      <c r="I27" s="142"/>
      <c r="J27" s="802"/>
      <c r="K27" s="776"/>
    </row>
    <row r="29" spans="1:11">
      <c r="E29" s="157"/>
    </row>
    <row r="30" spans="1:11">
      <c r="E30" s="157"/>
    </row>
    <row r="31" spans="1:11">
      <c r="E31" s="157"/>
    </row>
    <row r="32" spans="1:11">
      <c r="E32" s="157"/>
    </row>
    <row r="33" spans="5:10" ht="15">
      <c r="E33" s="157"/>
      <c r="F33" s="138"/>
      <c r="J33" s="138"/>
    </row>
    <row r="34" spans="5:10" ht="15">
      <c r="E34" s="157"/>
      <c r="F34" s="138"/>
      <c r="J34" s="138"/>
    </row>
    <row r="35" spans="5:10" ht="15">
      <c r="E35" s="157"/>
      <c r="F35" s="138"/>
      <c r="J35" s="138"/>
    </row>
    <row r="36" spans="5:10" ht="15">
      <c r="E36" s="157"/>
      <c r="F36" s="138"/>
      <c r="J36" s="138"/>
    </row>
    <row r="37" spans="5:10" ht="15">
      <c r="E37" s="157"/>
      <c r="F37" s="138"/>
      <c r="J37" s="138"/>
    </row>
    <row r="38" spans="5:10" ht="15">
      <c r="E38" s="157"/>
      <c r="F38" s="138"/>
      <c r="J38" s="138"/>
    </row>
    <row r="39" spans="5:10" ht="15">
      <c r="E39" s="157"/>
      <c r="F39" s="138"/>
      <c r="J39" s="138"/>
    </row>
    <row r="40" spans="5:10" ht="15">
      <c r="E40" s="157"/>
      <c r="F40" s="138"/>
      <c r="J40" s="138"/>
    </row>
    <row r="41" spans="5:10" ht="15">
      <c r="E41" s="157"/>
      <c r="F41" s="138"/>
      <c r="J41" s="138"/>
    </row>
    <row r="42" spans="5:10" ht="15">
      <c r="E42" s="157"/>
      <c r="F42" s="138"/>
      <c r="J42" s="138"/>
    </row>
    <row r="43" spans="5:10" ht="15">
      <c r="E43" s="157"/>
      <c r="F43" s="138"/>
      <c r="J43" s="138"/>
    </row>
    <row r="44" spans="5:10" ht="15">
      <c r="E44" s="157"/>
      <c r="F44" s="138"/>
      <c r="J44" s="138"/>
    </row>
  </sheetData>
  <mergeCells count="13">
    <mergeCell ref="E21:F21"/>
    <mergeCell ref="E22:F22"/>
    <mergeCell ref="E23:F23"/>
    <mergeCell ref="J27:K27"/>
    <mergeCell ref="A1:L1"/>
    <mergeCell ref="J25:K25"/>
    <mergeCell ref="A19:D19"/>
    <mergeCell ref="A20:D20"/>
    <mergeCell ref="A21:D21"/>
    <mergeCell ref="A22:D22"/>
    <mergeCell ref="A23:D23"/>
    <mergeCell ref="E19:F19"/>
    <mergeCell ref="E20:F20"/>
  </mergeCells>
  <pageMargins left="0.7" right="0.7" top="0.75" bottom="0.75" header="0.3" footer="0.3"/>
  <pageSetup paperSize="9" orientation="landscape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4">
    <tabColor rgb="FF66FF99"/>
  </sheetPr>
  <dimension ref="A1:L44"/>
  <sheetViews>
    <sheetView rightToLeft="1" workbookViewId="0">
      <selection activeCell="N14" sqref="N14"/>
    </sheetView>
  </sheetViews>
  <sheetFormatPr defaultRowHeight="18.75"/>
  <cols>
    <col min="1" max="1" width="3.625" style="138" customWidth="1"/>
    <col min="2" max="2" width="13.5" style="138" customWidth="1"/>
    <col min="3" max="3" width="8.75" style="138" customWidth="1"/>
    <col min="4" max="4" width="9" style="138"/>
    <col min="5" max="5" width="6.625" style="138" customWidth="1"/>
    <col min="6" max="6" width="6.875" style="195" customWidth="1"/>
    <col min="7" max="7" width="7.25" style="138" customWidth="1"/>
    <col min="8" max="8" width="10.25" style="138" customWidth="1"/>
    <col min="9" max="9" width="11.5" style="138" customWidth="1"/>
    <col min="10" max="10" width="7.875" style="139" customWidth="1"/>
    <col min="11" max="11" width="8.5" style="138" customWidth="1"/>
    <col min="12" max="16384" width="9" style="138"/>
  </cols>
  <sheetData>
    <row r="1" spans="1:12" ht="28.5" customHeight="1">
      <c r="A1" s="798" t="s">
        <v>77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2" s="197" customFormat="1" ht="18.75" customHeight="1">
      <c r="A2" s="200" t="s">
        <v>552</v>
      </c>
      <c r="B2" s="164" t="s">
        <v>543</v>
      </c>
      <c r="C2" s="164" t="s">
        <v>9</v>
      </c>
      <c r="D2" s="164" t="s">
        <v>542</v>
      </c>
      <c r="E2" s="164" t="s">
        <v>524</v>
      </c>
      <c r="F2" s="164" t="s">
        <v>3</v>
      </c>
      <c r="G2" s="199" t="s">
        <v>13</v>
      </c>
      <c r="H2" s="164" t="s">
        <v>6</v>
      </c>
      <c r="I2" s="164" t="s">
        <v>611</v>
      </c>
      <c r="J2" s="164" t="s">
        <v>523</v>
      </c>
      <c r="K2" s="198" t="s">
        <v>522</v>
      </c>
    </row>
    <row r="3" spans="1:12" ht="13.5" customHeight="1">
      <c r="A3" s="163"/>
      <c r="B3" s="145"/>
      <c r="C3" s="146"/>
      <c r="D3" s="149"/>
      <c r="E3" s="145"/>
      <c r="F3" s="146"/>
      <c r="G3" s="196"/>
      <c r="H3" s="149"/>
      <c r="I3" s="146"/>
      <c r="J3" s="146" t="str">
        <f t="shared" ref="J3:J17" si="0">IF(I3&gt;G3,I3-G3,"لايوجد")</f>
        <v>لايوجد</v>
      </c>
      <c r="K3" s="146" t="str">
        <f t="shared" ref="K3:K17" si="1">IF(I3&lt;G3,G3-I3,"لايوجد")</f>
        <v>لايوجد</v>
      </c>
    </row>
    <row r="4" spans="1:12" ht="15" customHeight="1">
      <c r="A4" s="163"/>
      <c r="B4" s="146"/>
      <c r="C4" s="146"/>
      <c r="D4" s="149"/>
      <c r="E4" s="146"/>
      <c r="F4" s="146"/>
      <c r="G4" s="196"/>
      <c r="H4" s="149"/>
      <c r="I4" s="146"/>
      <c r="J4" s="146" t="str">
        <f t="shared" si="0"/>
        <v>لايوجد</v>
      </c>
      <c r="K4" s="146" t="str">
        <f t="shared" si="1"/>
        <v>لايوجد</v>
      </c>
    </row>
    <row r="5" spans="1:12" ht="16.5" customHeight="1">
      <c r="A5" s="163"/>
      <c r="B5" s="146"/>
      <c r="C5" s="146"/>
      <c r="D5" s="149"/>
      <c r="E5" s="146"/>
      <c r="F5" s="146"/>
      <c r="G5" s="196"/>
      <c r="H5" s="149"/>
      <c r="I5" s="146"/>
      <c r="J5" s="146" t="str">
        <f t="shared" si="0"/>
        <v>لايوجد</v>
      </c>
      <c r="K5" s="146" t="str">
        <f t="shared" si="1"/>
        <v>لايوجد</v>
      </c>
    </row>
    <row r="6" spans="1:12" ht="17.25" customHeight="1">
      <c r="A6" s="163"/>
      <c r="B6" s="146"/>
      <c r="C6" s="146"/>
      <c r="D6" s="149"/>
      <c r="E6" s="146"/>
      <c r="F6" s="146"/>
      <c r="G6" s="196"/>
      <c r="H6" s="149"/>
      <c r="I6" s="146"/>
      <c r="J6" s="146" t="str">
        <f t="shared" si="0"/>
        <v>لايوجد</v>
      </c>
      <c r="K6" s="146" t="str">
        <f t="shared" si="1"/>
        <v>لايوجد</v>
      </c>
    </row>
    <row r="7" spans="1:12" ht="17.25" customHeight="1">
      <c r="A7" s="163"/>
      <c r="B7" s="146"/>
      <c r="C7" s="146"/>
      <c r="D7" s="149"/>
      <c r="E7" s="146"/>
      <c r="F7" s="146"/>
      <c r="G7" s="196"/>
      <c r="H7" s="149"/>
      <c r="I7" s="146"/>
      <c r="J7" s="146" t="str">
        <f t="shared" si="0"/>
        <v>لايوجد</v>
      </c>
      <c r="K7" s="146" t="str">
        <f t="shared" si="1"/>
        <v>لايوجد</v>
      </c>
    </row>
    <row r="8" spans="1:12" ht="17.25" customHeight="1">
      <c r="A8" s="163"/>
      <c r="B8" s="146"/>
      <c r="C8" s="146"/>
      <c r="D8" s="149"/>
      <c r="E8" s="146"/>
      <c r="F8" s="146"/>
      <c r="G8" s="196"/>
      <c r="H8" s="149"/>
      <c r="I8" s="146"/>
      <c r="J8" s="146" t="str">
        <f t="shared" si="0"/>
        <v>لايوجد</v>
      </c>
      <c r="K8" s="146" t="str">
        <f t="shared" si="1"/>
        <v>لايوجد</v>
      </c>
    </row>
    <row r="9" spans="1:12" ht="17.25" customHeight="1">
      <c r="A9" s="163"/>
      <c r="B9" s="146"/>
      <c r="C9" s="146"/>
      <c r="D9" s="149"/>
      <c r="E9" s="146"/>
      <c r="F9" s="146"/>
      <c r="G9" s="196"/>
      <c r="H9" s="149"/>
      <c r="I9" s="146"/>
      <c r="J9" s="146" t="str">
        <f t="shared" si="0"/>
        <v>لايوجد</v>
      </c>
      <c r="K9" s="146" t="str">
        <f t="shared" si="1"/>
        <v>لايوجد</v>
      </c>
    </row>
    <row r="10" spans="1:12" ht="17.25" customHeight="1">
      <c r="A10" s="163"/>
      <c r="B10" s="146"/>
      <c r="C10" s="146"/>
      <c r="D10" s="149"/>
      <c r="E10" s="146"/>
      <c r="F10" s="146"/>
      <c r="G10" s="196"/>
      <c r="H10" s="149"/>
      <c r="I10" s="146"/>
      <c r="J10" s="146" t="str">
        <f t="shared" si="0"/>
        <v>لايوجد</v>
      </c>
      <c r="K10" s="146" t="str">
        <f t="shared" si="1"/>
        <v>لايوجد</v>
      </c>
    </row>
    <row r="11" spans="1:12" ht="17.25" customHeight="1">
      <c r="A11" s="163"/>
      <c r="B11" s="146"/>
      <c r="C11" s="146"/>
      <c r="D11" s="149"/>
      <c r="E11" s="146"/>
      <c r="F11" s="146"/>
      <c r="G11" s="196"/>
      <c r="H11" s="149"/>
      <c r="I11" s="146"/>
      <c r="J11" s="146" t="str">
        <f t="shared" si="0"/>
        <v>لايوجد</v>
      </c>
      <c r="K11" s="146" t="str">
        <f t="shared" si="1"/>
        <v>لايوجد</v>
      </c>
    </row>
    <row r="12" spans="1:12" ht="17.25" customHeight="1">
      <c r="A12" s="163"/>
      <c r="B12" s="146"/>
      <c r="C12" s="146"/>
      <c r="D12" s="149"/>
      <c r="E12" s="146"/>
      <c r="F12" s="146"/>
      <c r="G12" s="196"/>
      <c r="H12" s="149"/>
      <c r="I12" s="146"/>
      <c r="J12" s="146" t="str">
        <f t="shared" si="0"/>
        <v>لايوجد</v>
      </c>
      <c r="K12" s="146" t="str">
        <f t="shared" si="1"/>
        <v>لايوجد</v>
      </c>
    </row>
    <row r="13" spans="1:12" ht="17.25" customHeight="1">
      <c r="A13" s="163"/>
      <c r="B13" s="146"/>
      <c r="C13" s="146"/>
      <c r="D13" s="149"/>
      <c r="E13" s="146"/>
      <c r="F13" s="146"/>
      <c r="G13" s="196"/>
      <c r="H13" s="149"/>
      <c r="I13" s="146"/>
      <c r="J13" s="146" t="str">
        <f t="shared" si="0"/>
        <v>لايوجد</v>
      </c>
      <c r="K13" s="146" t="str">
        <f t="shared" si="1"/>
        <v>لايوجد</v>
      </c>
    </row>
    <row r="14" spans="1:12" ht="17.25" customHeight="1">
      <c r="A14" s="163"/>
      <c r="B14" s="146"/>
      <c r="C14" s="146"/>
      <c r="D14" s="149"/>
      <c r="E14" s="146"/>
      <c r="F14" s="146"/>
      <c r="G14" s="196"/>
      <c r="H14" s="149"/>
      <c r="I14" s="146"/>
      <c r="J14" s="146" t="str">
        <f t="shared" si="0"/>
        <v>لايوجد</v>
      </c>
      <c r="K14" s="146" t="str">
        <f t="shared" si="1"/>
        <v>لايوجد</v>
      </c>
    </row>
    <row r="15" spans="1:12" ht="17.25" customHeight="1">
      <c r="A15" s="163"/>
      <c r="B15" s="146"/>
      <c r="C15" s="146"/>
      <c r="D15" s="149"/>
      <c r="E15" s="146"/>
      <c r="F15" s="146"/>
      <c r="G15" s="196"/>
      <c r="H15" s="149"/>
      <c r="I15" s="146"/>
      <c r="J15" s="146" t="str">
        <f t="shared" si="0"/>
        <v>لايوجد</v>
      </c>
      <c r="K15" s="146" t="str">
        <f t="shared" si="1"/>
        <v>لايوجد</v>
      </c>
    </row>
    <row r="16" spans="1:12" ht="17.25" customHeight="1">
      <c r="A16" s="163"/>
      <c r="B16" s="146"/>
      <c r="C16" s="146"/>
      <c r="D16" s="149"/>
      <c r="E16" s="146"/>
      <c r="F16" s="146"/>
      <c r="G16" s="196"/>
      <c r="H16" s="149"/>
      <c r="I16" s="146"/>
      <c r="J16" s="146" t="str">
        <f t="shared" si="0"/>
        <v>لايوجد</v>
      </c>
      <c r="K16" s="146" t="str">
        <f t="shared" si="1"/>
        <v>لايوجد</v>
      </c>
    </row>
    <row r="17" spans="1:11" ht="17.25" customHeight="1">
      <c r="A17" s="163"/>
      <c r="B17" s="146"/>
      <c r="C17" s="146"/>
      <c r="D17" s="149"/>
      <c r="E17" s="146"/>
      <c r="F17" s="146"/>
      <c r="G17" s="196"/>
      <c r="H17" s="149"/>
      <c r="I17" s="146"/>
      <c r="J17" s="146" t="str">
        <f t="shared" si="0"/>
        <v>لايوجد</v>
      </c>
      <c r="K17" s="146" t="str">
        <f t="shared" si="1"/>
        <v>لايوجد</v>
      </c>
    </row>
    <row r="18" spans="1:11" s="187" customFormat="1" ht="22.5" customHeight="1">
      <c r="A18" s="148">
        <f>COUNT(A3:A17)</f>
        <v>0</v>
      </c>
      <c r="B18" s="147"/>
      <c r="C18" s="147"/>
      <c r="D18" s="147"/>
      <c r="E18" s="147">
        <f>SUM(E3:E17)</f>
        <v>0</v>
      </c>
      <c r="F18" s="147"/>
      <c r="G18" s="146">
        <f>SUM(G3:G17)</f>
        <v>0</v>
      </c>
      <c r="H18" s="146"/>
      <c r="I18" s="146">
        <f>SUM(I3:I17)</f>
        <v>0</v>
      </c>
      <c r="J18" s="146">
        <f>SUM(J3:J17)</f>
        <v>0</v>
      </c>
      <c r="K18" s="146">
        <f>SUM(K3:K17)</f>
        <v>0</v>
      </c>
    </row>
    <row r="19" spans="1:11" ht="20.25" customHeight="1">
      <c r="A19" s="801" t="s">
        <v>639</v>
      </c>
      <c r="B19" s="796"/>
      <c r="C19" s="796"/>
      <c r="D19" s="803"/>
      <c r="E19" s="775">
        <f>E18</f>
        <v>0</v>
      </c>
      <c r="F19" s="775"/>
      <c r="G19" s="139"/>
      <c r="H19" s="139"/>
      <c r="J19" s="144"/>
      <c r="K19" s="144"/>
    </row>
    <row r="20" spans="1:11" ht="20.25" customHeight="1">
      <c r="A20" s="801" t="s">
        <v>638</v>
      </c>
      <c r="B20" s="801"/>
      <c r="C20" s="801"/>
      <c r="D20" s="804"/>
      <c r="E20" s="775">
        <f>I18</f>
        <v>0</v>
      </c>
      <c r="F20" s="775"/>
      <c r="G20" s="139"/>
      <c r="H20" s="139"/>
      <c r="J20" s="144"/>
      <c r="K20" s="144"/>
    </row>
    <row r="21" spans="1:11" ht="20.25" customHeight="1">
      <c r="A21" s="805" t="s">
        <v>637</v>
      </c>
      <c r="B21" s="806"/>
      <c r="C21" s="806"/>
      <c r="D21" s="807"/>
      <c r="E21" s="775">
        <f>K18</f>
        <v>0</v>
      </c>
      <c r="F21" s="775"/>
      <c r="G21" s="142"/>
      <c r="H21" s="143"/>
      <c r="I21" s="143"/>
      <c r="J21" s="143"/>
      <c r="K21" s="142"/>
    </row>
    <row r="22" spans="1:11" ht="20.25" customHeight="1">
      <c r="A22" s="801" t="s">
        <v>636</v>
      </c>
      <c r="B22" s="801"/>
      <c r="C22" s="801"/>
      <c r="D22" s="804"/>
      <c r="E22" s="775">
        <f>J18</f>
        <v>0</v>
      </c>
      <c r="F22" s="775"/>
      <c r="G22" s="142"/>
      <c r="H22" s="143"/>
      <c r="I22" s="143"/>
      <c r="J22" s="143"/>
      <c r="K22" s="142"/>
    </row>
    <row r="23" spans="1:11" ht="20.25" customHeight="1">
      <c r="A23" s="801" t="s">
        <v>635</v>
      </c>
      <c r="B23" s="801"/>
      <c r="C23" s="801"/>
      <c r="D23" s="804"/>
      <c r="E23" s="775">
        <f>G18</f>
        <v>0</v>
      </c>
      <c r="F23" s="775"/>
      <c r="G23" s="139"/>
      <c r="H23" s="139"/>
    </row>
    <row r="24" spans="1:11" ht="20.25" customHeight="1">
      <c r="B24" s="144"/>
      <c r="C24" s="143"/>
      <c r="D24" s="143"/>
      <c r="E24" s="142"/>
      <c r="F24" s="142"/>
      <c r="G24" s="142"/>
      <c r="H24" s="143"/>
      <c r="I24" s="143"/>
      <c r="J24" s="143"/>
      <c r="K24" s="142"/>
    </row>
    <row r="25" spans="1:11" ht="20.25" customHeight="1">
      <c r="B25" s="143"/>
      <c r="C25" s="143"/>
      <c r="D25" s="143"/>
      <c r="E25" s="142"/>
      <c r="F25" s="142"/>
      <c r="G25" s="142"/>
      <c r="H25" s="143"/>
      <c r="I25" s="143"/>
      <c r="J25" s="793"/>
      <c r="K25" s="793"/>
    </row>
    <row r="26" spans="1:11">
      <c r="E26" s="144"/>
      <c r="F26" s="144"/>
      <c r="G26" s="144"/>
      <c r="H26" s="144"/>
      <c r="I26" s="142"/>
    </row>
    <row r="27" spans="1:11" ht="15" customHeight="1">
      <c r="E27" s="144"/>
      <c r="F27" s="144"/>
      <c r="G27" s="144"/>
      <c r="H27" s="144"/>
      <c r="I27" s="142"/>
      <c r="J27" s="802"/>
      <c r="K27" s="776"/>
    </row>
    <row r="29" spans="1:11">
      <c r="E29" s="157"/>
    </row>
    <row r="30" spans="1:11">
      <c r="E30" s="157"/>
    </row>
    <row r="31" spans="1:11">
      <c r="E31" s="157"/>
    </row>
    <row r="32" spans="1:11">
      <c r="E32" s="157"/>
    </row>
    <row r="33" spans="5:5" s="138" customFormat="1" ht="15">
      <c r="E33" s="157"/>
    </row>
    <row r="34" spans="5:5" s="138" customFormat="1" ht="15">
      <c r="E34" s="157"/>
    </row>
    <row r="35" spans="5:5" s="138" customFormat="1" ht="15">
      <c r="E35" s="157"/>
    </row>
    <row r="36" spans="5:5" s="138" customFormat="1" ht="15">
      <c r="E36" s="157"/>
    </row>
    <row r="37" spans="5:5" s="138" customFormat="1" ht="15">
      <c r="E37" s="157"/>
    </row>
    <row r="38" spans="5:5" s="138" customFormat="1" ht="15">
      <c r="E38" s="157"/>
    </row>
    <row r="39" spans="5:5" s="138" customFormat="1" ht="15">
      <c r="E39" s="157"/>
    </row>
    <row r="40" spans="5:5" s="138" customFormat="1" ht="15">
      <c r="E40" s="157"/>
    </row>
    <row r="41" spans="5:5" s="138" customFormat="1" ht="15">
      <c r="E41" s="157"/>
    </row>
    <row r="42" spans="5:5" s="138" customFormat="1" ht="15">
      <c r="E42" s="157"/>
    </row>
    <row r="43" spans="5:5" s="138" customFormat="1" ht="15">
      <c r="E43" s="157"/>
    </row>
    <row r="44" spans="5:5" s="138" customFormat="1" ht="15">
      <c r="E44" s="157"/>
    </row>
  </sheetData>
  <mergeCells count="13">
    <mergeCell ref="J27:K27"/>
    <mergeCell ref="A21:D21"/>
    <mergeCell ref="E21:F21"/>
    <mergeCell ref="A22:D22"/>
    <mergeCell ref="E22:F22"/>
    <mergeCell ref="A23:D23"/>
    <mergeCell ref="E23:F23"/>
    <mergeCell ref="J25:K25"/>
    <mergeCell ref="A1:L1"/>
    <mergeCell ref="A19:D19"/>
    <mergeCell ref="E19:F19"/>
    <mergeCell ref="A20:D20"/>
    <mergeCell ref="E20:F20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5">
    <tabColor rgb="FF66FF99"/>
  </sheetPr>
  <dimension ref="A1:P30"/>
  <sheetViews>
    <sheetView rightToLeft="1" workbookViewId="0">
      <selection activeCell="J18" sqref="J18"/>
    </sheetView>
  </sheetViews>
  <sheetFormatPr defaultRowHeight="15"/>
  <cols>
    <col min="1" max="1" width="3" style="161" customWidth="1"/>
    <col min="2" max="2" width="24" style="202" customWidth="1"/>
    <col min="3" max="3" width="8.375" style="138" customWidth="1"/>
    <col min="4" max="4" width="8.25" style="138" customWidth="1"/>
    <col min="5" max="5" width="6.625" style="138" customWidth="1"/>
    <col min="6" max="6" width="7.625" style="138" customWidth="1"/>
    <col min="7" max="7" width="11" style="202" customWidth="1"/>
    <col min="8" max="8" width="12" style="138" customWidth="1"/>
    <col min="9" max="9" width="14.625" style="138" customWidth="1"/>
    <col min="10" max="10" width="16.625" style="138" customWidth="1"/>
    <col min="11" max="11" width="14.5" style="138" customWidth="1"/>
    <col min="12" max="12" width="17" style="138" customWidth="1"/>
    <col min="13" max="13" width="8.875" style="201" customWidth="1"/>
    <col min="14" max="16384" width="9" style="138"/>
  </cols>
  <sheetData>
    <row r="1" spans="1:16" ht="33" customHeight="1">
      <c r="A1" s="808" t="s">
        <v>623</v>
      </c>
      <c r="B1" s="808"/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218"/>
    </row>
    <row r="2" spans="1:16" s="216" customFormat="1" ht="25.5" customHeight="1">
      <c r="A2" s="154" t="s">
        <v>552</v>
      </c>
      <c r="B2" s="154" t="s">
        <v>622</v>
      </c>
      <c r="C2" s="154" t="s">
        <v>9</v>
      </c>
      <c r="D2" s="154" t="s">
        <v>542</v>
      </c>
      <c r="E2" s="154" t="s">
        <v>524</v>
      </c>
      <c r="F2" s="154" t="s">
        <v>3</v>
      </c>
      <c r="G2" s="154" t="s">
        <v>6</v>
      </c>
      <c r="H2" s="154" t="s">
        <v>621</v>
      </c>
      <c r="I2" s="209" t="s">
        <v>620</v>
      </c>
      <c r="J2" s="209" t="s">
        <v>619</v>
      </c>
      <c r="K2" s="154" t="s">
        <v>618</v>
      </c>
      <c r="L2" s="154" t="s">
        <v>617</v>
      </c>
      <c r="M2" s="154" t="s">
        <v>523</v>
      </c>
      <c r="N2" s="154" t="s">
        <v>522</v>
      </c>
      <c r="O2" s="217"/>
      <c r="P2" s="217"/>
    </row>
    <row r="3" spans="1:16" ht="17.25" customHeight="1">
      <c r="A3" s="146"/>
      <c r="B3" s="146"/>
      <c r="C3" s="209"/>
      <c r="D3" s="211"/>
      <c r="E3" s="146"/>
      <c r="F3" s="209"/>
      <c r="G3" s="211"/>
      <c r="H3" s="146"/>
      <c r="I3" s="209"/>
      <c r="J3" s="209"/>
      <c r="K3" s="209"/>
      <c r="L3" s="208"/>
      <c r="M3" s="146" t="str">
        <f t="shared" ref="M3:M15" si="0">IF(I3&gt;H3,I3-H3,"لاتوجد")</f>
        <v>لاتوجد</v>
      </c>
      <c r="N3" s="146" t="str">
        <f t="shared" ref="N3:N15" si="1">IF(I3&lt;H3,H3-I3,"لاتوجد")</f>
        <v>لاتوجد</v>
      </c>
    </row>
    <row r="4" spans="1:16" ht="17.25" customHeight="1">
      <c r="A4" s="215"/>
      <c r="B4" s="214"/>
      <c r="C4" s="214"/>
      <c r="D4" s="211"/>
      <c r="E4" s="146"/>
      <c r="F4" s="209"/>
      <c r="G4" s="211"/>
      <c r="H4" s="146"/>
      <c r="I4" s="209"/>
      <c r="J4" s="209"/>
      <c r="K4" s="209"/>
      <c r="L4" s="209"/>
      <c r="M4" s="146" t="str">
        <f t="shared" si="0"/>
        <v>لاتوجد</v>
      </c>
      <c r="N4" s="146" t="str">
        <f t="shared" si="1"/>
        <v>لاتوجد</v>
      </c>
    </row>
    <row r="5" spans="1:16" ht="17.25" customHeight="1">
      <c r="A5" s="146"/>
      <c r="B5" s="213"/>
      <c r="C5" s="213"/>
      <c r="D5" s="212"/>
      <c r="E5" s="213"/>
      <c r="F5" s="213"/>
      <c r="G5" s="212"/>
      <c r="H5" s="146"/>
      <c r="I5" s="209"/>
      <c r="J5" s="209"/>
      <c r="K5" s="209"/>
      <c r="L5" s="209"/>
      <c r="M5" s="146" t="str">
        <f t="shared" si="0"/>
        <v>لاتوجد</v>
      </c>
      <c r="N5" s="146" t="str">
        <f t="shared" si="1"/>
        <v>لاتوجد</v>
      </c>
    </row>
    <row r="6" spans="1:16" ht="17.25" customHeight="1">
      <c r="A6" s="146"/>
      <c r="B6" s="209"/>
      <c r="C6" s="209"/>
      <c r="D6" s="211"/>
      <c r="E6" s="209"/>
      <c r="F6" s="209"/>
      <c r="G6" s="211"/>
      <c r="H6" s="146"/>
      <c r="I6" s="209"/>
      <c r="J6" s="209"/>
      <c r="K6" s="209"/>
      <c r="L6" s="209"/>
      <c r="M6" s="146" t="str">
        <f t="shared" si="0"/>
        <v>لاتوجد</v>
      </c>
      <c r="N6" s="146" t="str">
        <f t="shared" si="1"/>
        <v>لاتوجد</v>
      </c>
    </row>
    <row r="7" spans="1:16" ht="17.25" customHeight="1">
      <c r="A7" s="146"/>
      <c r="B7" s="209"/>
      <c r="C7" s="209"/>
      <c r="D7" s="211"/>
      <c r="E7" s="209"/>
      <c r="F7" s="209"/>
      <c r="G7" s="211"/>
      <c r="H7" s="146"/>
      <c r="I7" s="209"/>
      <c r="J7" s="209"/>
      <c r="K7" s="209"/>
      <c r="L7" s="209"/>
      <c r="M7" s="146" t="str">
        <f t="shared" si="0"/>
        <v>لاتوجد</v>
      </c>
      <c r="N7" s="146" t="str">
        <f t="shared" si="1"/>
        <v>لاتوجد</v>
      </c>
    </row>
    <row r="8" spans="1:16" ht="17.25" customHeight="1">
      <c r="A8" s="146"/>
      <c r="B8" s="209"/>
      <c r="C8" s="209"/>
      <c r="D8" s="211"/>
      <c r="E8" s="209"/>
      <c r="F8" s="209"/>
      <c r="G8" s="211"/>
      <c r="H8" s="146"/>
      <c r="I8" s="209"/>
      <c r="J8" s="209"/>
      <c r="K8" s="209"/>
      <c r="L8" s="209"/>
      <c r="M8" s="146" t="str">
        <f t="shared" si="0"/>
        <v>لاتوجد</v>
      </c>
      <c r="N8" s="146" t="str">
        <f t="shared" si="1"/>
        <v>لاتوجد</v>
      </c>
    </row>
    <row r="9" spans="1:16" ht="17.25" customHeight="1">
      <c r="A9" s="146"/>
      <c r="B9" s="209"/>
      <c r="C9" s="209"/>
      <c r="D9" s="211"/>
      <c r="E9" s="209"/>
      <c r="F9" s="209"/>
      <c r="G9" s="211"/>
      <c r="H9" s="146"/>
      <c r="I9" s="209"/>
      <c r="J9" s="209"/>
      <c r="K9" s="209"/>
      <c r="L9" s="209"/>
      <c r="M9" s="146" t="str">
        <f t="shared" si="0"/>
        <v>لاتوجد</v>
      </c>
      <c r="N9" s="146" t="str">
        <f t="shared" si="1"/>
        <v>لاتوجد</v>
      </c>
    </row>
    <row r="10" spans="1:16" ht="17.25" customHeight="1">
      <c r="A10" s="146"/>
      <c r="B10" s="209"/>
      <c r="C10" s="209"/>
      <c r="D10" s="211"/>
      <c r="E10" s="209"/>
      <c r="F10" s="209"/>
      <c r="G10" s="211"/>
      <c r="H10" s="146"/>
      <c r="I10" s="209"/>
      <c r="J10" s="209"/>
      <c r="K10" s="209"/>
      <c r="L10" s="209"/>
      <c r="M10" s="146" t="str">
        <f t="shared" si="0"/>
        <v>لاتوجد</v>
      </c>
      <c r="N10" s="146" t="str">
        <f t="shared" si="1"/>
        <v>لاتوجد</v>
      </c>
    </row>
    <row r="11" spans="1:16" ht="17.25" customHeight="1">
      <c r="A11" s="146"/>
      <c r="B11" s="209"/>
      <c r="C11" s="209"/>
      <c r="D11" s="211"/>
      <c r="E11" s="209"/>
      <c r="F11" s="209"/>
      <c r="G11" s="211"/>
      <c r="H11" s="146"/>
      <c r="I11" s="209"/>
      <c r="J11" s="209"/>
      <c r="K11" s="209"/>
      <c r="L11" s="209"/>
      <c r="M11" s="146" t="str">
        <f t="shared" si="0"/>
        <v>لاتوجد</v>
      </c>
      <c r="N11" s="146" t="str">
        <f t="shared" si="1"/>
        <v>لاتوجد</v>
      </c>
    </row>
    <row r="12" spans="1:16" ht="17.25" customHeight="1">
      <c r="A12" s="146"/>
      <c r="B12" s="209"/>
      <c r="C12" s="209"/>
      <c r="D12" s="211"/>
      <c r="E12" s="209"/>
      <c r="F12" s="209"/>
      <c r="G12" s="211"/>
      <c r="H12" s="146"/>
      <c r="I12" s="209"/>
      <c r="J12" s="209"/>
      <c r="K12" s="209"/>
      <c r="L12" s="209"/>
      <c r="M12" s="146" t="str">
        <f t="shared" si="0"/>
        <v>لاتوجد</v>
      </c>
      <c r="N12" s="146" t="str">
        <f t="shared" si="1"/>
        <v>لاتوجد</v>
      </c>
    </row>
    <row r="13" spans="1:16" ht="17.25" customHeight="1">
      <c r="A13" s="146"/>
      <c r="B13" s="209"/>
      <c r="C13" s="209"/>
      <c r="D13" s="211"/>
      <c r="E13" s="209"/>
      <c r="F13" s="209"/>
      <c r="G13" s="211"/>
      <c r="H13" s="146"/>
      <c r="I13" s="209"/>
      <c r="J13" s="209"/>
      <c r="K13" s="209"/>
      <c r="L13" s="209"/>
      <c r="M13" s="146" t="str">
        <f t="shared" si="0"/>
        <v>لاتوجد</v>
      </c>
      <c r="N13" s="146" t="str">
        <f t="shared" si="1"/>
        <v>لاتوجد</v>
      </c>
    </row>
    <row r="14" spans="1:16" ht="17.25" customHeight="1">
      <c r="A14" s="146"/>
      <c r="B14" s="209"/>
      <c r="C14" s="209"/>
      <c r="D14" s="211"/>
      <c r="E14" s="209"/>
      <c r="F14" s="209"/>
      <c r="G14" s="211"/>
      <c r="H14" s="146"/>
      <c r="I14" s="209"/>
      <c r="J14" s="209"/>
      <c r="K14" s="209"/>
      <c r="L14" s="209"/>
      <c r="M14" s="146" t="str">
        <f t="shared" si="0"/>
        <v>لاتوجد</v>
      </c>
      <c r="N14" s="146" t="str">
        <f t="shared" si="1"/>
        <v>لاتوجد</v>
      </c>
    </row>
    <row r="15" spans="1:16" ht="17.25" customHeight="1">
      <c r="A15" s="146"/>
      <c r="B15" s="209"/>
      <c r="C15" s="209"/>
      <c r="D15" s="211"/>
      <c r="E15" s="209"/>
      <c r="F15" s="209"/>
      <c r="G15" s="211"/>
      <c r="H15" s="146"/>
      <c r="I15" s="209"/>
      <c r="J15" s="209"/>
      <c r="K15" s="209"/>
      <c r="L15" s="209"/>
      <c r="M15" s="146" t="str">
        <f t="shared" si="0"/>
        <v>لاتوجد</v>
      </c>
      <c r="N15" s="146" t="str">
        <f t="shared" si="1"/>
        <v>لاتوجد</v>
      </c>
    </row>
    <row r="16" spans="1:16" s="207" customFormat="1" ht="26.25" customHeight="1" thickBot="1">
      <c r="A16" s="148">
        <f>COUNT(A3:A15)</f>
        <v>0</v>
      </c>
      <c r="B16" s="210"/>
      <c r="C16" s="210"/>
      <c r="D16" s="210"/>
      <c r="E16" s="210">
        <f>SUM(E3:E15)</f>
        <v>0</v>
      </c>
      <c r="F16" s="209"/>
      <c r="G16" s="209"/>
      <c r="H16" s="146">
        <f t="shared" ref="H16:N16" si="2">SUM(H3:H15)</f>
        <v>0</v>
      </c>
      <c r="I16" s="209">
        <f t="shared" si="2"/>
        <v>0</v>
      </c>
      <c r="J16" s="209">
        <f t="shared" si="2"/>
        <v>0</v>
      </c>
      <c r="K16" s="146">
        <f t="shared" si="2"/>
        <v>0</v>
      </c>
      <c r="L16" s="208">
        <f t="shared" si="2"/>
        <v>0</v>
      </c>
      <c r="M16" s="146">
        <f t="shared" si="2"/>
        <v>0</v>
      </c>
      <c r="N16" s="146">
        <f t="shared" si="2"/>
        <v>0</v>
      </c>
    </row>
    <row r="17" spans="1:15" ht="21" customHeight="1" thickBot="1">
      <c r="A17" s="771" t="s">
        <v>616</v>
      </c>
      <c r="B17" s="772"/>
      <c r="C17" s="772"/>
      <c r="D17" s="775">
        <f>E16</f>
        <v>0</v>
      </c>
      <c r="E17" s="775"/>
      <c r="F17" s="139"/>
      <c r="G17" s="190"/>
      <c r="H17" s="139"/>
      <c r="I17" s="139"/>
      <c r="J17" s="139"/>
      <c r="K17" s="139"/>
      <c r="L17" s="139"/>
    </row>
    <row r="18" spans="1:15" ht="21" customHeight="1" thickBot="1">
      <c r="A18" s="771" t="s">
        <v>615</v>
      </c>
      <c r="B18" s="772"/>
      <c r="C18" s="772"/>
      <c r="D18" s="775">
        <f>H16</f>
        <v>0</v>
      </c>
      <c r="E18" s="775"/>
      <c r="F18" s="139"/>
      <c r="G18" s="190"/>
      <c r="H18" s="139"/>
      <c r="I18" s="139"/>
      <c r="J18" s="139"/>
      <c r="K18" s="139"/>
      <c r="L18" s="139"/>
    </row>
    <row r="19" spans="1:15" ht="22.5" customHeight="1" thickBot="1">
      <c r="A19" s="771" t="s">
        <v>614</v>
      </c>
      <c r="B19" s="772"/>
      <c r="C19" s="772"/>
      <c r="D19" s="775">
        <f>I16+K16</f>
        <v>0</v>
      </c>
      <c r="E19" s="775"/>
      <c r="F19" s="142"/>
      <c r="G19" s="206"/>
      <c r="H19" s="143"/>
      <c r="I19" s="143"/>
      <c r="J19" s="143"/>
      <c r="K19" s="143"/>
      <c r="L19" s="142"/>
    </row>
    <row r="20" spans="1:15" ht="17.25" customHeight="1" thickBot="1">
      <c r="A20" s="771" t="s">
        <v>613</v>
      </c>
      <c r="B20" s="772"/>
      <c r="C20" s="772"/>
      <c r="D20" s="775">
        <f>J16+L16</f>
        <v>0</v>
      </c>
      <c r="E20" s="775"/>
      <c r="F20" s="142"/>
      <c r="G20" s="206"/>
      <c r="H20" s="143"/>
      <c r="I20" s="143"/>
      <c r="J20" s="143"/>
      <c r="K20" s="143"/>
      <c r="L20" s="142"/>
    </row>
    <row r="21" spans="1:15" ht="19.5" hidden="1" customHeight="1" thickBot="1">
      <c r="A21" s="195"/>
      <c r="B21" s="204"/>
      <c r="C21" s="157"/>
      <c r="D21" s="186"/>
      <c r="E21" s="186"/>
      <c r="F21" s="157"/>
      <c r="G21" s="206"/>
      <c r="H21" s="143"/>
      <c r="I21" s="143"/>
      <c r="J21" s="143"/>
      <c r="K21" s="143"/>
      <c r="L21" s="143"/>
    </row>
    <row r="22" spans="1:15" ht="19.5" thickBot="1">
      <c r="A22" s="771" t="s">
        <v>612</v>
      </c>
      <c r="B22" s="772"/>
      <c r="C22" s="772"/>
      <c r="D22" s="775">
        <f>D19+D20</f>
        <v>0</v>
      </c>
      <c r="E22" s="775"/>
      <c r="F22" s="142"/>
      <c r="G22" s="206"/>
      <c r="H22" s="143"/>
      <c r="I22" s="143"/>
      <c r="J22" s="143"/>
      <c r="K22" s="143"/>
      <c r="L22" s="142"/>
    </row>
    <row r="23" spans="1:15" ht="18.75">
      <c r="A23" s="144"/>
      <c r="B23" s="143"/>
      <c r="C23" s="143"/>
      <c r="D23" s="142"/>
      <c r="E23" s="142"/>
      <c r="F23" s="142"/>
      <c r="G23" s="206"/>
      <c r="H23" s="143"/>
      <c r="I23" s="143"/>
      <c r="J23" s="143"/>
      <c r="K23" s="143"/>
      <c r="L23" s="142"/>
    </row>
    <row r="24" spans="1:15" ht="18.75">
      <c r="D24" s="157"/>
      <c r="E24" s="205"/>
      <c r="F24" s="205"/>
      <c r="G24" s="205"/>
      <c r="H24" s="142"/>
      <c r="I24" s="139"/>
      <c r="J24" s="139"/>
      <c r="K24" s="139"/>
      <c r="L24" s="793"/>
      <c r="M24" s="793"/>
      <c r="N24" s="793"/>
    </row>
    <row r="25" spans="1:15" ht="18.75">
      <c r="A25" s="143"/>
      <c r="B25" s="143"/>
      <c r="C25" s="143"/>
      <c r="D25" s="157"/>
      <c r="E25" s="205"/>
      <c r="F25" s="205"/>
      <c r="G25" s="205"/>
      <c r="H25" s="142"/>
      <c r="I25" s="139"/>
      <c r="J25" s="139"/>
      <c r="K25" s="139"/>
      <c r="L25" s="156"/>
      <c r="M25" s="156"/>
      <c r="N25" s="156"/>
    </row>
    <row r="26" spans="1:15" ht="18.75">
      <c r="A26" s="143"/>
      <c r="B26" s="143"/>
      <c r="C26" s="143"/>
      <c r="D26" s="157"/>
      <c r="E26" s="142"/>
      <c r="F26" s="142"/>
      <c r="G26" s="190"/>
      <c r="H26" s="139"/>
      <c r="I26" s="139"/>
      <c r="J26" s="139"/>
      <c r="K26" s="139"/>
      <c r="L26" s="139"/>
    </row>
    <row r="27" spans="1:15" ht="18.75">
      <c r="A27" s="195"/>
      <c r="B27" s="204"/>
      <c r="C27" s="157"/>
      <c r="D27" s="157"/>
      <c r="E27" s="157"/>
      <c r="F27" s="157"/>
      <c r="G27" s="190"/>
      <c r="H27" s="139"/>
      <c r="I27" s="139"/>
      <c r="J27" s="139"/>
      <c r="K27" s="139"/>
      <c r="L27" s="139"/>
    </row>
    <row r="28" spans="1:15" ht="18.75">
      <c r="A28" s="143"/>
      <c r="B28" s="143"/>
      <c r="C28" s="143"/>
      <c r="D28" s="157"/>
      <c r="E28" s="142"/>
      <c r="F28" s="142"/>
      <c r="G28" s="190"/>
      <c r="H28" s="139"/>
      <c r="I28" s="139"/>
      <c r="J28" s="139"/>
      <c r="K28" s="139"/>
      <c r="L28" s="139"/>
    </row>
    <row r="29" spans="1:15" ht="18.75">
      <c r="A29" s="143"/>
      <c r="B29" s="143"/>
      <c r="C29" s="143"/>
      <c r="D29" s="157"/>
      <c r="E29" s="142"/>
      <c r="F29" s="142"/>
      <c r="G29" s="190"/>
      <c r="H29" s="139"/>
      <c r="I29" s="139"/>
      <c r="J29" s="139"/>
      <c r="K29" s="139"/>
      <c r="L29" s="139"/>
      <c r="M29" s="203"/>
      <c r="N29" s="201"/>
      <c r="O29" s="201"/>
    </row>
    <row r="30" spans="1:15" ht="18.75">
      <c r="G30" s="190"/>
      <c r="H30" s="139"/>
      <c r="I30" s="139"/>
      <c r="J30" s="139"/>
      <c r="K30" s="139"/>
      <c r="L30" s="139"/>
    </row>
  </sheetData>
  <mergeCells count="12">
    <mergeCell ref="A1:N1"/>
    <mergeCell ref="L24:N24"/>
    <mergeCell ref="A22:C22"/>
    <mergeCell ref="D17:E17"/>
    <mergeCell ref="D18:E18"/>
    <mergeCell ref="D19:E19"/>
    <mergeCell ref="D20:E20"/>
    <mergeCell ref="D22:E22"/>
    <mergeCell ref="A19:C19"/>
    <mergeCell ref="A20:C20"/>
    <mergeCell ref="A17:C17"/>
    <mergeCell ref="A18:C18"/>
  </mergeCells>
  <printOptions gridLines="1"/>
  <pageMargins left="0.7" right="0.7" top="0.75" bottom="0.75" header="0.3" footer="0.3"/>
  <pageSetup paperSize="9" orientation="landscape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6">
    <tabColor rgb="FF66FF99"/>
  </sheetPr>
  <dimension ref="A1:N27"/>
  <sheetViews>
    <sheetView rightToLeft="1" workbookViewId="0">
      <selection activeCell="A2" sqref="A2"/>
    </sheetView>
  </sheetViews>
  <sheetFormatPr defaultRowHeight="15"/>
  <cols>
    <col min="1" max="1" width="3.125" style="138" customWidth="1"/>
    <col min="2" max="2" width="16.75" style="138" customWidth="1"/>
    <col min="3" max="3" width="6.625" style="138" customWidth="1"/>
    <col min="4" max="6" width="9" style="138"/>
    <col min="7" max="7" width="9.25" style="138" customWidth="1"/>
    <col min="8" max="8" width="8.75" style="138" customWidth="1"/>
    <col min="9" max="9" width="11.375" style="138" customWidth="1"/>
    <col min="10" max="10" width="13.5" style="138" customWidth="1"/>
    <col min="11" max="16384" width="9" style="138"/>
  </cols>
  <sheetData>
    <row r="1" spans="1:14" ht="25.5">
      <c r="A1" s="809" t="s">
        <v>698</v>
      </c>
      <c r="B1" s="809"/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</row>
    <row r="2" spans="1:14">
      <c r="A2" s="154" t="s">
        <v>552</v>
      </c>
      <c r="B2" s="154" t="s">
        <v>543</v>
      </c>
      <c r="C2" s="154" t="s">
        <v>9</v>
      </c>
      <c r="D2" s="154" t="s">
        <v>542</v>
      </c>
      <c r="E2" s="154" t="s">
        <v>524</v>
      </c>
      <c r="F2" s="154" t="s">
        <v>3</v>
      </c>
      <c r="G2" s="154" t="s">
        <v>6</v>
      </c>
      <c r="H2" s="154" t="s">
        <v>621</v>
      </c>
      <c r="I2" s="154" t="s">
        <v>629</v>
      </c>
      <c r="J2" s="154" t="s">
        <v>628</v>
      </c>
      <c r="K2" s="154" t="s">
        <v>523</v>
      </c>
      <c r="L2" s="154" t="s">
        <v>522</v>
      </c>
      <c r="M2" s="217"/>
      <c r="N2" s="217"/>
    </row>
    <row r="3" spans="1:14">
      <c r="A3" s="146"/>
      <c r="B3" s="209"/>
      <c r="C3" s="209"/>
      <c r="D3" s="211"/>
      <c r="E3" s="209"/>
      <c r="F3" s="209"/>
      <c r="G3" s="211"/>
      <c r="H3" s="146"/>
      <c r="I3" s="209"/>
      <c r="J3" s="208"/>
      <c r="K3" s="146" t="str">
        <f t="shared" ref="K3:K15" si="0">IF(I3&gt;H3,I3-H3,"لاتوجد")</f>
        <v>لاتوجد</v>
      </c>
      <c r="L3" s="146" t="str">
        <f t="shared" ref="L3:L15" si="1">IF(I3&lt;H3,H3-I3,"لاتوجد")</f>
        <v>لاتوجد</v>
      </c>
    </row>
    <row r="4" spans="1:14">
      <c r="A4" s="146"/>
      <c r="B4" s="209"/>
      <c r="C4" s="209"/>
      <c r="D4" s="211"/>
      <c r="E4" s="209"/>
      <c r="F4" s="209"/>
      <c r="G4" s="211"/>
      <c r="H4" s="146"/>
      <c r="I4" s="209"/>
      <c r="J4" s="209"/>
      <c r="K4" s="146" t="str">
        <f t="shared" si="0"/>
        <v>لاتوجد</v>
      </c>
      <c r="L4" s="146" t="str">
        <f t="shared" si="1"/>
        <v>لاتوجد</v>
      </c>
    </row>
    <row r="5" spans="1:14">
      <c r="A5" s="146"/>
      <c r="B5" s="209"/>
      <c r="C5" s="209"/>
      <c r="D5" s="211"/>
      <c r="E5" s="209"/>
      <c r="F5" s="209"/>
      <c r="G5" s="211"/>
      <c r="H5" s="146"/>
      <c r="I5" s="209"/>
      <c r="J5" s="209"/>
      <c r="K5" s="146" t="str">
        <f t="shared" si="0"/>
        <v>لاتوجد</v>
      </c>
      <c r="L5" s="146" t="str">
        <f t="shared" si="1"/>
        <v>لاتوجد</v>
      </c>
    </row>
    <row r="6" spans="1:14">
      <c r="A6" s="146"/>
      <c r="B6" s="209"/>
      <c r="C6" s="209"/>
      <c r="D6" s="211"/>
      <c r="E6" s="209"/>
      <c r="F6" s="209"/>
      <c r="G6" s="211"/>
      <c r="H6" s="146"/>
      <c r="I6" s="209"/>
      <c r="J6" s="209"/>
      <c r="K6" s="146" t="str">
        <f t="shared" si="0"/>
        <v>لاتوجد</v>
      </c>
      <c r="L6" s="146" t="str">
        <f t="shared" si="1"/>
        <v>لاتوجد</v>
      </c>
    </row>
    <row r="7" spans="1:14">
      <c r="A7" s="146"/>
      <c r="B7" s="209"/>
      <c r="C7" s="209"/>
      <c r="D7" s="211"/>
      <c r="E7" s="209"/>
      <c r="F7" s="209"/>
      <c r="G7" s="211"/>
      <c r="H7" s="146"/>
      <c r="I7" s="209"/>
      <c r="J7" s="209"/>
      <c r="K7" s="146" t="str">
        <f t="shared" si="0"/>
        <v>لاتوجد</v>
      </c>
      <c r="L7" s="146" t="str">
        <f t="shared" si="1"/>
        <v>لاتوجد</v>
      </c>
    </row>
    <row r="8" spans="1:14">
      <c r="A8" s="146"/>
      <c r="B8" s="209"/>
      <c r="C8" s="209"/>
      <c r="D8" s="211"/>
      <c r="E8" s="209"/>
      <c r="F8" s="209"/>
      <c r="G8" s="211"/>
      <c r="H8" s="146"/>
      <c r="I8" s="209"/>
      <c r="J8" s="209"/>
      <c r="K8" s="146" t="str">
        <f t="shared" si="0"/>
        <v>لاتوجد</v>
      </c>
      <c r="L8" s="146" t="str">
        <f t="shared" si="1"/>
        <v>لاتوجد</v>
      </c>
    </row>
    <row r="9" spans="1:14">
      <c r="A9" s="146"/>
      <c r="B9" s="209"/>
      <c r="C9" s="209"/>
      <c r="D9" s="211"/>
      <c r="E9" s="209"/>
      <c r="F9" s="209"/>
      <c r="G9" s="211"/>
      <c r="H9" s="146"/>
      <c r="I9" s="209"/>
      <c r="J9" s="209"/>
      <c r="K9" s="146" t="str">
        <f t="shared" si="0"/>
        <v>لاتوجد</v>
      </c>
      <c r="L9" s="146" t="str">
        <f t="shared" si="1"/>
        <v>لاتوجد</v>
      </c>
    </row>
    <row r="10" spans="1:14">
      <c r="A10" s="146"/>
      <c r="B10" s="209"/>
      <c r="C10" s="209"/>
      <c r="D10" s="211"/>
      <c r="E10" s="209"/>
      <c r="F10" s="209"/>
      <c r="G10" s="211"/>
      <c r="H10" s="146"/>
      <c r="I10" s="209"/>
      <c r="J10" s="209"/>
      <c r="K10" s="146" t="str">
        <f t="shared" si="0"/>
        <v>لاتوجد</v>
      </c>
      <c r="L10" s="146" t="str">
        <f t="shared" si="1"/>
        <v>لاتوجد</v>
      </c>
    </row>
    <row r="11" spans="1:14">
      <c r="A11" s="146"/>
      <c r="B11" s="209"/>
      <c r="C11" s="209"/>
      <c r="D11" s="211"/>
      <c r="E11" s="209"/>
      <c r="F11" s="209"/>
      <c r="G11" s="211"/>
      <c r="H11" s="146"/>
      <c r="I11" s="209"/>
      <c r="J11" s="209"/>
      <c r="K11" s="146" t="str">
        <f t="shared" si="0"/>
        <v>لاتوجد</v>
      </c>
      <c r="L11" s="146" t="str">
        <f t="shared" si="1"/>
        <v>لاتوجد</v>
      </c>
    </row>
    <row r="12" spans="1:14">
      <c r="A12" s="146"/>
      <c r="B12" s="209"/>
      <c r="C12" s="209"/>
      <c r="D12" s="211"/>
      <c r="E12" s="209"/>
      <c r="F12" s="209"/>
      <c r="G12" s="211"/>
      <c r="H12" s="146"/>
      <c r="I12" s="209"/>
      <c r="J12" s="209"/>
      <c r="K12" s="146" t="str">
        <f t="shared" si="0"/>
        <v>لاتوجد</v>
      </c>
      <c r="L12" s="146" t="str">
        <f t="shared" si="1"/>
        <v>لاتوجد</v>
      </c>
    </row>
    <row r="13" spans="1:14">
      <c r="A13" s="146"/>
      <c r="B13" s="209"/>
      <c r="C13" s="209"/>
      <c r="D13" s="211"/>
      <c r="E13" s="209"/>
      <c r="F13" s="209"/>
      <c r="G13" s="211"/>
      <c r="H13" s="146"/>
      <c r="I13" s="209"/>
      <c r="J13" s="209"/>
      <c r="K13" s="146" t="str">
        <f t="shared" si="0"/>
        <v>لاتوجد</v>
      </c>
      <c r="L13" s="146" t="str">
        <f t="shared" si="1"/>
        <v>لاتوجد</v>
      </c>
    </row>
    <row r="14" spans="1:14">
      <c r="A14" s="146"/>
      <c r="B14" s="209"/>
      <c r="C14" s="209"/>
      <c r="D14" s="211"/>
      <c r="E14" s="209"/>
      <c r="F14" s="209"/>
      <c r="G14" s="211"/>
      <c r="H14" s="146"/>
      <c r="I14" s="209"/>
      <c r="J14" s="209"/>
      <c r="K14" s="146" t="str">
        <f t="shared" si="0"/>
        <v>لاتوجد</v>
      </c>
      <c r="L14" s="146" t="str">
        <f t="shared" si="1"/>
        <v>لاتوجد</v>
      </c>
    </row>
    <row r="15" spans="1:14">
      <c r="A15" s="146"/>
      <c r="B15" s="209"/>
      <c r="C15" s="209"/>
      <c r="D15" s="211"/>
      <c r="E15" s="209"/>
      <c r="F15" s="209"/>
      <c r="G15" s="211"/>
      <c r="H15" s="146"/>
      <c r="I15" s="209"/>
      <c r="J15" s="209"/>
      <c r="K15" s="146" t="str">
        <f t="shared" si="0"/>
        <v>لاتوجد</v>
      </c>
      <c r="L15" s="146" t="str">
        <f t="shared" si="1"/>
        <v>لاتوجد</v>
      </c>
    </row>
    <row r="16" spans="1:14" ht="15.75" thickBot="1">
      <c r="A16" s="148">
        <f>COUNT(A3:A15)</f>
        <v>0</v>
      </c>
      <c r="B16" s="210"/>
      <c r="C16" s="210"/>
      <c r="D16" s="210"/>
      <c r="E16" s="210">
        <f>SUM(E3:E15)</f>
        <v>0</v>
      </c>
      <c r="F16" s="209"/>
      <c r="G16" s="209"/>
      <c r="H16" s="146">
        <f>SUM(H3:H15)</f>
        <v>0</v>
      </c>
      <c r="I16" s="209">
        <f>SUM(I3:I15)</f>
        <v>0</v>
      </c>
      <c r="J16" s="208">
        <f>SUM(J3:J15)</f>
        <v>0</v>
      </c>
      <c r="K16" s="146">
        <f>SUM(K3:K14)</f>
        <v>0</v>
      </c>
      <c r="L16" s="146">
        <f>SUM(L3:L15)</f>
        <v>0</v>
      </c>
    </row>
    <row r="17" spans="1:12" ht="19.5" thickBot="1">
      <c r="A17" s="771" t="s">
        <v>627</v>
      </c>
      <c r="B17" s="772"/>
      <c r="C17" s="772"/>
      <c r="D17" s="775">
        <f>E16</f>
        <v>0</v>
      </c>
      <c r="E17" s="775"/>
      <c r="F17" s="139"/>
      <c r="G17" s="190"/>
      <c r="H17" s="139"/>
      <c r="I17" s="139"/>
      <c r="J17" s="139"/>
      <c r="K17" s="201"/>
    </row>
    <row r="18" spans="1:12" ht="19.5" thickBot="1">
      <c r="A18" s="771" t="s">
        <v>626</v>
      </c>
      <c r="B18" s="772"/>
      <c r="C18" s="772"/>
      <c r="D18" s="775">
        <f>H16</f>
        <v>0</v>
      </c>
      <c r="E18" s="775"/>
      <c r="F18" s="139"/>
      <c r="G18" s="190"/>
      <c r="H18" s="139"/>
      <c r="I18" s="139"/>
      <c r="J18" s="139"/>
      <c r="K18" s="201"/>
    </row>
    <row r="19" spans="1:12" ht="19.5" thickBot="1">
      <c r="A19" s="771" t="s">
        <v>625</v>
      </c>
      <c r="B19" s="772"/>
      <c r="C19" s="772"/>
      <c r="D19" s="775">
        <f>I16</f>
        <v>0</v>
      </c>
      <c r="E19" s="775"/>
      <c r="F19" s="142"/>
      <c r="G19" s="206"/>
      <c r="H19" s="143"/>
      <c r="I19" s="143"/>
      <c r="J19" s="142"/>
      <c r="K19" s="201"/>
    </row>
    <row r="20" spans="1:12" ht="19.5" thickBot="1">
      <c r="A20" s="771" t="s">
        <v>624</v>
      </c>
      <c r="B20" s="772"/>
      <c r="C20" s="772"/>
      <c r="D20" s="775">
        <f>J16</f>
        <v>0</v>
      </c>
      <c r="E20" s="775"/>
      <c r="F20" s="142"/>
      <c r="G20" s="206"/>
      <c r="H20" s="143"/>
      <c r="I20" s="143"/>
      <c r="J20" s="142"/>
      <c r="K20" s="201"/>
    </row>
    <row r="21" spans="1:12" ht="19.5" thickBot="1">
      <c r="A21" s="771" t="s">
        <v>612</v>
      </c>
      <c r="B21" s="772"/>
      <c r="C21" s="772"/>
      <c r="D21" s="800">
        <f>D19+D20</f>
        <v>0</v>
      </c>
      <c r="E21" s="800"/>
      <c r="F21" s="157"/>
      <c r="G21" s="206"/>
      <c r="H21" s="143"/>
      <c r="I21" s="143"/>
      <c r="J21" s="143"/>
      <c r="K21" s="201"/>
    </row>
    <row r="22" spans="1:12" ht="18.75">
      <c r="A22" s="144"/>
      <c r="B22" s="144"/>
      <c r="C22" s="144"/>
      <c r="D22" s="142"/>
      <c r="E22" s="142"/>
      <c r="F22" s="142"/>
      <c r="G22" s="206"/>
      <c r="H22" s="143"/>
      <c r="I22" s="143"/>
      <c r="J22" s="142"/>
      <c r="K22" s="201"/>
    </row>
    <row r="23" spans="1:12" ht="18.75">
      <c r="A23" s="144"/>
      <c r="B23" s="143"/>
      <c r="C23" s="143"/>
      <c r="D23" s="142"/>
      <c r="E23" s="142"/>
      <c r="F23" s="142"/>
      <c r="G23" s="206"/>
      <c r="H23" s="143"/>
      <c r="I23" s="143"/>
      <c r="J23" s="142"/>
      <c r="K23" s="201"/>
    </row>
    <row r="24" spans="1:12" ht="18.75">
      <c r="A24" s="161"/>
      <c r="B24" s="202"/>
      <c r="D24" s="157"/>
      <c r="E24" s="205"/>
      <c r="F24" s="205"/>
      <c r="G24" s="205"/>
      <c r="H24" s="142"/>
      <c r="I24" s="139"/>
      <c r="J24" s="793"/>
      <c r="K24" s="793"/>
      <c r="L24" s="793"/>
    </row>
    <row r="25" spans="1:12" ht="18.75">
      <c r="A25" s="143"/>
      <c r="B25" s="143"/>
      <c r="C25" s="143"/>
      <c r="D25" s="157"/>
      <c r="E25" s="205"/>
      <c r="F25" s="205"/>
      <c r="G25" s="205"/>
      <c r="H25" s="142"/>
      <c r="I25" s="139"/>
      <c r="J25" s="156"/>
      <c r="K25" s="156"/>
      <c r="L25" s="156"/>
    </row>
    <row r="26" spans="1:12" ht="18.75">
      <c r="A26" s="143"/>
      <c r="B26" s="143"/>
      <c r="C26" s="143"/>
      <c r="D26" s="157"/>
      <c r="E26" s="142"/>
      <c r="F26" s="142"/>
      <c r="G26" s="190"/>
      <c r="H26" s="139"/>
      <c r="I26" s="139"/>
      <c r="J26" s="139"/>
      <c r="K26" s="201"/>
    </row>
    <row r="27" spans="1:12" ht="18.75">
      <c r="A27" s="195"/>
      <c r="B27" s="204"/>
      <c r="C27" s="157"/>
      <c r="D27" s="157"/>
      <c r="E27" s="157"/>
      <c r="F27" s="157"/>
      <c r="G27" s="190"/>
      <c r="H27" s="139"/>
      <c r="I27" s="139"/>
      <c r="J27" s="139"/>
      <c r="K27" s="201"/>
    </row>
  </sheetData>
  <mergeCells count="12">
    <mergeCell ref="A1:M1"/>
    <mergeCell ref="A17:C17"/>
    <mergeCell ref="A18:C18"/>
    <mergeCell ref="A19:C19"/>
    <mergeCell ref="A20:C20"/>
    <mergeCell ref="J24:L24"/>
    <mergeCell ref="A21:C21"/>
    <mergeCell ref="D17:E17"/>
    <mergeCell ref="D18:E18"/>
    <mergeCell ref="D19:E19"/>
    <mergeCell ref="D20:E20"/>
    <mergeCell ref="D21:E21"/>
  </mergeCells>
  <pageMargins left="0.7" right="0.7" top="0.75" bottom="0.75" header="0.3" footer="0.3"/>
  <pageSetup paperSize="9" orientation="landscape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">
    <tabColor rgb="FF66FF99"/>
  </sheetPr>
  <dimension ref="A1:N26"/>
  <sheetViews>
    <sheetView rightToLeft="1" workbookViewId="0">
      <selection sqref="A1:L1"/>
    </sheetView>
  </sheetViews>
  <sheetFormatPr defaultRowHeight="15"/>
  <cols>
    <col min="1" max="1" width="3.375" style="138" customWidth="1"/>
    <col min="2" max="2" width="17.75" style="138" customWidth="1"/>
    <col min="3" max="3" width="6.75" style="138" customWidth="1"/>
    <col min="4" max="6" width="9" style="138"/>
    <col min="7" max="7" width="10.125" style="138" customWidth="1"/>
    <col min="8" max="8" width="9.375" style="138" customWidth="1"/>
    <col min="9" max="9" width="11.75" style="138" customWidth="1"/>
    <col min="10" max="10" width="12.375" style="138" customWidth="1"/>
    <col min="11" max="16384" width="9" style="138"/>
  </cols>
  <sheetData>
    <row r="1" spans="1:14" ht="25.5" customHeight="1">
      <c r="A1" s="810" t="s">
        <v>699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218"/>
    </row>
    <row r="2" spans="1:14">
      <c r="A2" s="154" t="s">
        <v>552</v>
      </c>
      <c r="B2" s="154" t="s">
        <v>543</v>
      </c>
      <c r="C2" s="154" t="s">
        <v>9</v>
      </c>
      <c r="D2" s="154" t="s">
        <v>542</v>
      </c>
      <c r="E2" s="154" t="s">
        <v>524</v>
      </c>
      <c r="F2" s="154" t="s">
        <v>3</v>
      </c>
      <c r="G2" s="154" t="s">
        <v>6</v>
      </c>
      <c r="H2" s="154" t="s">
        <v>621</v>
      </c>
      <c r="I2" s="154" t="s">
        <v>629</v>
      </c>
      <c r="J2" s="154" t="s">
        <v>628</v>
      </c>
      <c r="K2" s="154" t="s">
        <v>523</v>
      </c>
      <c r="L2" s="154" t="s">
        <v>522</v>
      </c>
      <c r="M2" s="217"/>
      <c r="N2" s="217"/>
    </row>
    <row r="3" spans="1:14">
      <c r="A3" s="146"/>
      <c r="B3" s="209"/>
      <c r="C3" s="209"/>
      <c r="D3" s="211"/>
      <c r="E3" s="209"/>
      <c r="F3" s="209"/>
      <c r="G3" s="211"/>
      <c r="H3" s="146"/>
      <c r="I3" s="209"/>
      <c r="J3" s="208"/>
      <c r="K3" s="146" t="str">
        <f t="shared" ref="K3:K15" si="0">IF(I3&gt;H3,I3-H3,"لاتوجد")</f>
        <v>لاتوجد</v>
      </c>
      <c r="L3" s="146" t="str">
        <f t="shared" ref="L3:L15" si="1">IF(I3&lt;H3,H3-I3,"لاتوجد")</f>
        <v>لاتوجد</v>
      </c>
    </row>
    <row r="4" spans="1:14">
      <c r="A4" s="146"/>
      <c r="B4" s="209"/>
      <c r="C4" s="209"/>
      <c r="D4" s="211"/>
      <c r="E4" s="209"/>
      <c r="F4" s="209"/>
      <c r="G4" s="211"/>
      <c r="H4" s="146"/>
      <c r="I4" s="209"/>
      <c r="J4" s="209"/>
      <c r="K4" s="146" t="str">
        <f t="shared" si="0"/>
        <v>لاتوجد</v>
      </c>
      <c r="L4" s="146" t="str">
        <f t="shared" si="1"/>
        <v>لاتوجد</v>
      </c>
    </row>
    <row r="5" spans="1:14">
      <c r="A5" s="146"/>
      <c r="B5" s="209"/>
      <c r="C5" s="209"/>
      <c r="D5" s="211"/>
      <c r="E5" s="209"/>
      <c r="F5" s="209"/>
      <c r="G5" s="211"/>
      <c r="H5" s="146"/>
      <c r="I5" s="209"/>
      <c r="J5" s="209"/>
      <c r="K5" s="146" t="str">
        <f t="shared" si="0"/>
        <v>لاتوجد</v>
      </c>
      <c r="L5" s="146" t="str">
        <f t="shared" si="1"/>
        <v>لاتوجد</v>
      </c>
    </row>
    <row r="6" spans="1:14">
      <c r="A6" s="146"/>
      <c r="B6" s="209"/>
      <c r="C6" s="209"/>
      <c r="D6" s="211"/>
      <c r="E6" s="209"/>
      <c r="F6" s="209"/>
      <c r="G6" s="211"/>
      <c r="H6" s="146"/>
      <c r="I6" s="209"/>
      <c r="J6" s="209"/>
      <c r="K6" s="146" t="str">
        <f t="shared" si="0"/>
        <v>لاتوجد</v>
      </c>
      <c r="L6" s="146" t="str">
        <f t="shared" si="1"/>
        <v>لاتوجد</v>
      </c>
    </row>
    <row r="7" spans="1:14">
      <c r="A7" s="146"/>
      <c r="B7" s="209"/>
      <c r="C7" s="209"/>
      <c r="D7" s="211"/>
      <c r="E7" s="209"/>
      <c r="F7" s="209"/>
      <c r="G7" s="211"/>
      <c r="H7" s="146"/>
      <c r="I7" s="209"/>
      <c r="J7" s="209"/>
      <c r="K7" s="146" t="str">
        <f t="shared" si="0"/>
        <v>لاتوجد</v>
      </c>
      <c r="L7" s="146" t="str">
        <f t="shared" si="1"/>
        <v>لاتوجد</v>
      </c>
    </row>
    <row r="8" spans="1:14">
      <c r="A8" s="146"/>
      <c r="B8" s="209"/>
      <c r="C8" s="209"/>
      <c r="D8" s="211"/>
      <c r="E8" s="209"/>
      <c r="F8" s="209"/>
      <c r="G8" s="211"/>
      <c r="H8" s="146"/>
      <c r="I8" s="209"/>
      <c r="J8" s="209"/>
      <c r="K8" s="146" t="str">
        <f t="shared" si="0"/>
        <v>لاتوجد</v>
      </c>
      <c r="L8" s="146" t="str">
        <f t="shared" si="1"/>
        <v>لاتوجد</v>
      </c>
    </row>
    <row r="9" spans="1:14">
      <c r="A9" s="146"/>
      <c r="B9" s="209"/>
      <c r="C9" s="209"/>
      <c r="D9" s="211"/>
      <c r="E9" s="209"/>
      <c r="F9" s="209"/>
      <c r="G9" s="211"/>
      <c r="H9" s="146"/>
      <c r="I9" s="209"/>
      <c r="J9" s="209"/>
      <c r="K9" s="146" t="str">
        <f t="shared" si="0"/>
        <v>لاتوجد</v>
      </c>
      <c r="L9" s="146" t="str">
        <f t="shared" si="1"/>
        <v>لاتوجد</v>
      </c>
    </row>
    <row r="10" spans="1:14">
      <c r="A10" s="146"/>
      <c r="B10" s="209"/>
      <c r="C10" s="209"/>
      <c r="D10" s="211"/>
      <c r="E10" s="209"/>
      <c r="F10" s="209"/>
      <c r="G10" s="211"/>
      <c r="H10" s="146"/>
      <c r="I10" s="209"/>
      <c r="J10" s="209"/>
      <c r="K10" s="146" t="str">
        <f t="shared" si="0"/>
        <v>لاتوجد</v>
      </c>
      <c r="L10" s="146" t="str">
        <f t="shared" si="1"/>
        <v>لاتوجد</v>
      </c>
    </row>
    <row r="11" spans="1:14">
      <c r="A11" s="146"/>
      <c r="B11" s="209"/>
      <c r="C11" s="209"/>
      <c r="D11" s="211"/>
      <c r="E11" s="209"/>
      <c r="F11" s="209"/>
      <c r="G11" s="211"/>
      <c r="H11" s="146"/>
      <c r="I11" s="209"/>
      <c r="J11" s="209"/>
      <c r="K11" s="146" t="str">
        <f t="shared" si="0"/>
        <v>لاتوجد</v>
      </c>
      <c r="L11" s="146" t="str">
        <f t="shared" si="1"/>
        <v>لاتوجد</v>
      </c>
    </row>
    <row r="12" spans="1:14">
      <c r="A12" s="146"/>
      <c r="B12" s="209"/>
      <c r="C12" s="209"/>
      <c r="D12" s="211"/>
      <c r="E12" s="209"/>
      <c r="F12" s="209"/>
      <c r="G12" s="211"/>
      <c r="H12" s="146"/>
      <c r="I12" s="209"/>
      <c r="J12" s="209"/>
      <c r="K12" s="146" t="str">
        <f t="shared" si="0"/>
        <v>لاتوجد</v>
      </c>
      <c r="L12" s="146" t="str">
        <f t="shared" si="1"/>
        <v>لاتوجد</v>
      </c>
    </row>
    <row r="13" spans="1:14">
      <c r="A13" s="146"/>
      <c r="B13" s="209"/>
      <c r="C13" s="209"/>
      <c r="D13" s="211"/>
      <c r="E13" s="209"/>
      <c r="F13" s="209"/>
      <c r="G13" s="211"/>
      <c r="H13" s="146"/>
      <c r="I13" s="209"/>
      <c r="J13" s="209"/>
      <c r="K13" s="146" t="str">
        <f t="shared" si="0"/>
        <v>لاتوجد</v>
      </c>
      <c r="L13" s="146" t="str">
        <f t="shared" si="1"/>
        <v>لاتوجد</v>
      </c>
    </row>
    <row r="14" spans="1:14">
      <c r="A14" s="146"/>
      <c r="B14" s="209"/>
      <c r="C14" s="209"/>
      <c r="D14" s="211"/>
      <c r="E14" s="209"/>
      <c r="F14" s="209"/>
      <c r="G14" s="211"/>
      <c r="H14" s="146"/>
      <c r="I14" s="209"/>
      <c r="J14" s="209"/>
      <c r="K14" s="146" t="str">
        <f t="shared" si="0"/>
        <v>لاتوجد</v>
      </c>
      <c r="L14" s="146" t="str">
        <f t="shared" si="1"/>
        <v>لاتوجد</v>
      </c>
    </row>
    <row r="15" spans="1:14">
      <c r="A15" s="146"/>
      <c r="B15" s="209"/>
      <c r="C15" s="209"/>
      <c r="D15" s="211"/>
      <c r="E15" s="209"/>
      <c r="F15" s="209"/>
      <c r="G15" s="211"/>
      <c r="H15" s="146"/>
      <c r="I15" s="209"/>
      <c r="J15" s="209"/>
      <c r="K15" s="146" t="str">
        <f t="shared" si="0"/>
        <v>لاتوجد</v>
      </c>
      <c r="L15" s="146" t="str">
        <f t="shared" si="1"/>
        <v>لاتوجد</v>
      </c>
    </row>
    <row r="16" spans="1:14" ht="15.75" thickBot="1">
      <c r="A16" s="148">
        <f>COUNT(A3:A15)</f>
        <v>0</v>
      </c>
      <c r="B16" s="210"/>
      <c r="C16" s="210"/>
      <c r="D16" s="210"/>
      <c r="E16" s="210">
        <f>SUM(E3:E15)</f>
        <v>0</v>
      </c>
      <c r="F16" s="209"/>
      <c r="G16" s="209"/>
      <c r="H16" s="146">
        <f>SUM(H3:H15)</f>
        <v>0</v>
      </c>
      <c r="I16" s="209">
        <f>SUM(I3:I15)</f>
        <v>0</v>
      </c>
      <c r="J16" s="208">
        <f>SUM(J3:J15)</f>
        <v>0</v>
      </c>
      <c r="K16" s="146">
        <f>SUM(K3:K14)</f>
        <v>0</v>
      </c>
      <c r="L16" s="146">
        <f>SUM(L3:L15)</f>
        <v>0</v>
      </c>
    </row>
    <row r="17" spans="1:12" ht="19.5" thickBot="1">
      <c r="A17" s="771" t="s">
        <v>634</v>
      </c>
      <c r="B17" s="772"/>
      <c r="C17" s="772"/>
      <c r="D17" s="775">
        <f>E16</f>
        <v>0</v>
      </c>
      <c r="E17" s="775"/>
      <c r="F17" s="139"/>
      <c r="G17" s="190"/>
      <c r="H17" s="139"/>
      <c r="I17" s="139"/>
      <c r="J17" s="139"/>
      <c r="K17" s="201"/>
    </row>
    <row r="18" spans="1:12" ht="19.5" thickBot="1">
      <c r="A18" s="771" t="s">
        <v>633</v>
      </c>
      <c r="B18" s="772"/>
      <c r="C18" s="772"/>
      <c r="D18" s="775">
        <f>H16</f>
        <v>0</v>
      </c>
      <c r="E18" s="775"/>
      <c r="F18" s="139"/>
      <c r="G18" s="190"/>
      <c r="H18" s="139"/>
      <c r="I18" s="139"/>
      <c r="J18" s="139"/>
      <c r="K18" s="201"/>
    </row>
    <row r="19" spans="1:12" ht="19.5" thickBot="1">
      <c r="A19" s="771" t="s">
        <v>632</v>
      </c>
      <c r="B19" s="772"/>
      <c r="C19" s="772"/>
      <c r="D19" s="775">
        <f>I16</f>
        <v>0</v>
      </c>
      <c r="E19" s="775"/>
      <c r="F19" s="142"/>
      <c r="G19" s="206"/>
      <c r="H19" s="143"/>
      <c r="I19" s="143"/>
      <c r="J19" s="142"/>
      <c r="K19" s="201"/>
    </row>
    <row r="20" spans="1:12" ht="19.5" thickBot="1">
      <c r="A20" s="771" t="s">
        <v>631</v>
      </c>
      <c r="B20" s="772"/>
      <c r="C20" s="772"/>
      <c r="D20" s="775">
        <f>J16</f>
        <v>0</v>
      </c>
      <c r="E20" s="775"/>
      <c r="F20" s="142"/>
      <c r="G20" s="206"/>
      <c r="H20" s="143"/>
      <c r="I20" s="143"/>
      <c r="J20" s="142"/>
      <c r="K20" s="201"/>
    </row>
    <row r="21" spans="1:12" ht="19.5" thickBot="1">
      <c r="A21" s="771" t="s">
        <v>630</v>
      </c>
      <c r="B21" s="772"/>
      <c r="C21" s="772"/>
      <c r="D21" s="775">
        <f>D19+D20</f>
        <v>0</v>
      </c>
      <c r="E21" s="775"/>
      <c r="F21" s="157"/>
      <c r="G21" s="206"/>
      <c r="H21" s="143"/>
      <c r="I21" s="143"/>
      <c r="J21" s="143"/>
      <c r="K21" s="201"/>
    </row>
    <row r="22" spans="1:12" ht="18.75">
      <c r="A22" s="144"/>
      <c r="B22" s="144"/>
      <c r="C22" s="144"/>
      <c r="D22" s="142"/>
      <c r="E22" s="142"/>
      <c r="F22" s="142"/>
      <c r="G22" s="206"/>
      <c r="H22" s="143"/>
      <c r="I22" s="143"/>
      <c r="J22" s="142"/>
      <c r="K22" s="201"/>
    </row>
    <row r="23" spans="1:12" ht="18.75">
      <c r="A23" s="144"/>
      <c r="B23" s="143"/>
      <c r="C23" s="143"/>
      <c r="D23" s="142"/>
      <c r="E23" s="142"/>
      <c r="F23" s="142"/>
      <c r="G23" s="206"/>
      <c r="H23" s="143"/>
      <c r="I23" s="143"/>
      <c r="J23" s="142"/>
      <c r="K23" s="201"/>
    </row>
    <row r="24" spans="1:12" ht="18.75">
      <c r="A24" s="161"/>
      <c r="B24" s="202"/>
      <c r="D24" s="157"/>
      <c r="E24" s="205"/>
      <c r="F24" s="205"/>
      <c r="G24" s="205"/>
      <c r="H24" s="142"/>
      <c r="I24" s="139"/>
      <c r="J24" s="793"/>
      <c r="K24" s="811"/>
      <c r="L24" s="811"/>
    </row>
    <row r="25" spans="1:12" ht="18.75">
      <c r="A25" s="143"/>
      <c r="B25" s="143"/>
      <c r="C25" s="143"/>
      <c r="D25" s="157"/>
      <c r="E25" s="205"/>
      <c r="F25" s="205"/>
      <c r="G25" s="205"/>
      <c r="H25" s="142"/>
      <c r="I25" s="139"/>
      <c r="J25" s="156"/>
      <c r="K25" s="156"/>
      <c r="L25" s="156"/>
    </row>
    <row r="26" spans="1:12" ht="18.75">
      <c r="A26" s="143"/>
      <c r="B26" s="143"/>
      <c r="C26" s="143"/>
      <c r="D26" s="157"/>
      <c r="E26" s="142"/>
      <c r="F26" s="142"/>
      <c r="G26" s="190"/>
      <c r="H26" s="139"/>
      <c r="I26" s="139"/>
      <c r="J26" s="139"/>
      <c r="K26" s="201"/>
    </row>
  </sheetData>
  <mergeCells count="12">
    <mergeCell ref="A19:C19"/>
    <mergeCell ref="A20:C20"/>
    <mergeCell ref="A1:L1"/>
    <mergeCell ref="J24:L24"/>
    <mergeCell ref="A21:C21"/>
    <mergeCell ref="D17:E17"/>
    <mergeCell ref="D18:E18"/>
    <mergeCell ref="D19:E19"/>
    <mergeCell ref="D20:E20"/>
    <mergeCell ref="D21:E21"/>
    <mergeCell ref="A17:C17"/>
    <mergeCell ref="A18:C18"/>
  </mergeCells>
  <printOptions gridLines="1"/>
  <pageMargins left="0.7" right="0.7" top="0.75" bottom="0.75" header="0.3" footer="0.3"/>
  <pageSetup paperSize="9" orientation="landscape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8">
    <tabColor rgb="FF66FF99"/>
  </sheetPr>
  <dimension ref="A1:L27"/>
  <sheetViews>
    <sheetView rightToLeft="1" workbookViewId="0">
      <selection activeCell="O10" sqref="O10"/>
    </sheetView>
  </sheetViews>
  <sheetFormatPr defaultRowHeight="15"/>
  <cols>
    <col min="1" max="1" width="3" style="138" customWidth="1"/>
    <col min="2" max="2" width="10.875" style="138" customWidth="1"/>
    <col min="3" max="6" width="9" style="138"/>
    <col min="7" max="7" width="10" style="138" customWidth="1"/>
    <col min="8" max="16384" width="9" style="138"/>
  </cols>
  <sheetData>
    <row r="1" spans="1:12" ht="25.5">
      <c r="A1" s="798" t="s">
        <v>700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2">
      <c r="A2" s="153" t="s">
        <v>552</v>
      </c>
      <c r="B2" s="164" t="s">
        <v>543</v>
      </c>
      <c r="C2" s="164" t="s">
        <v>9</v>
      </c>
      <c r="D2" s="164" t="s">
        <v>2</v>
      </c>
      <c r="E2" s="164" t="s">
        <v>551</v>
      </c>
      <c r="F2" s="164" t="s">
        <v>3</v>
      </c>
      <c r="G2" s="194" t="s">
        <v>603</v>
      </c>
      <c r="H2" s="164" t="s">
        <v>557</v>
      </c>
      <c r="I2" s="164" t="s">
        <v>602</v>
      </c>
      <c r="J2" s="164" t="s">
        <v>549</v>
      </c>
      <c r="K2" s="164" t="s">
        <v>601</v>
      </c>
      <c r="L2" s="164" t="s">
        <v>600</v>
      </c>
    </row>
    <row r="3" spans="1:12">
      <c r="A3" s="146"/>
      <c r="B3" s="151"/>
      <c r="C3" s="146"/>
      <c r="D3" s="149"/>
      <c r="E3" s="193"/>
      <c r="F3" s="146"/>
      <c r="G3" s="146"/>
      <c r="H3" s="149"/>
      <c r="I3" s="146"/>
      <c r="J3" s="149"/>
      <c r="K3" s="146" t="str">
        <f t="shared" ref="K3:K19" si="0">IF(I3&gt;G3,I3-G3,"لاتوجد")</f>
        <v>لاتوجد</v>
      </c>
      <c r="L3" s="146" t="str">
        <f t="shared" ref="L3:L19" si="1">IF(I3&lt;G3,G3-I3,"لايوجد")</f>
        <v>لايوجد</v>
      </c>
    </row>
    <row r="4" spans="1:12">
      <c r="A4" s="146"/>
      <c r="B4" s="146"/>
      <c r="C4" s="146"/>
      <c r="D4" s="149"/>
      <c r="E4" s="146"/>
      <c r="F4" s="146"/>
      <c r="G4" s="192"/>
      <c r="H4" s="149"/>
      <c r="I4" s="146"/>
      <c r="J4" s="149"/>
      <c r="K4" s="146" t="str">
        <f t="shared" si="0"/>
        <v>لاتوجد</v>
      </c>
      <c r="L4" s="146" t="str">
        <f t="shared" si="1"/>
        <v>لايوجد</v>
      </c>
    </row>
    <row r="5" spans="1:12">
      <c r="A5" s="146"/>
      <c r="B5" s="146"/>
      <c r="C5" s="146"/>
      <c r="D5" s="149"/>
      <c r="E5" s="146"/>
      <c r="F5" s="146"/>
      <c r="G5" s="192"/>
      <c r="H5" s="149"/>
      <c r="I5" s="146"/>
      <c r="J5" s="149"/>
      <c r="K5" s="146" t="str">
        <f t="shared" si="0"/>
        <v>لاتوجد</v>
      </c>
      <c r="L5" s="146" t="str">
        <f t="shared" si="1"/>
        <v>لايوجد</v>
      </c>
    </row>
    <row r="6" spans="1:12">
      <c r="A6" s="146"/>
      <c r="B6" s="146"/>
      <c r="C6" s="146"/>
      <c r="D6" s="149"/>
      <c r="E6" s="146"/>
      <c r="F6" s="146"/>
      <c r="G6" s="192"/>
      <c r="H6" s="149"/>
      <c r="I6" s="146"/>
      <c r="J6" s="149"/>
      <c r="K6" s="146" t="str">
        <f t="shared" si="0"/>
        <v>لاتوجد</v>
      </c>
      <c r="L6" s="146" t="str">
        <f t="shared" si="1"/>
        <v>لايوجد</v>
      </c>
    </row>
    <row r="7" spans="1:12">
      <c r="A7" s="146"/>
      <c r="B7" s="146"/>
      <c r="C7" s="146"/>
      <c r="D7" s="149"/>
      <c r="E7" s="146"/>
      <c r="F7" s="146"/>
      <c r="G7" s="192"/>
      <c r="H7" s="149"/>
      <c r="I7" s="146"/>
      <c r="J7" s="149"/>
      <c r="K7" s="146" t="str">
        <f t="shared" si="0"/>
        <v>لاتوجد</v>
      </c>
      <c r="L7" s="146" t="str">
        <f t="shared" si="1"/>
        <v>لايوجد</v>
      </c>
    </row>
    <row r="8" spans="1:12">
      <c r="A8" s="146"/>
      <c r="B8" s="146"/>
      <c r="C8" s="146"/>
      <c r="D8" s="149"/>
      <c r="E8" s="146"/>
      <c r="F8" s="146"/>
      <c r="G8" s="192"/>
      <c r="H8" s="149"/>
      <c r="I8" s="146"/>
      <c r="J8" s="149"/>
      <c r="K8" s="146" t="str">
        <f t="shared" si="0"/>
        <v>لاتوجد</v>
      </c>
      <c r="L8" s="146" t="str">
        <f t="shared" si="1"/>
        <v>لايوجد</v>
      </c>
    </row>
    <row r="9" spans="1:12">
      <c r="A9" s="146"/>
      <c r="B9" s="146"/>
      <c r="C9" s="146"/>
      <c r="D9" s="149"/>
      <c r="E9" s="146"/>
      <c r="F9" s="146"/>
      <c r="G9" s="192"/>
      <c r="H9" s="149"/>
      <c r="I9" s="146"/>
      <c r="J9" s="149"/>
      <c r="K9" s="146" t="str">
        <f t="shared" si="0"/>
        <v>لاتوجد</v>
      </c>
      <c r="L9" s="146" t="str">
        <f t="shared" si="1"/>
        <v>لايوجد</v>
      </c>
    </row>
    <row r="10" spans="1:12">
      <c r="A10" s="146"/>
      <c r="B10" s="146"/>
      <c r="C10" s="146"/>
      <c r="D10" s="149"/>
      <c r="E10" s="146"/>
      <c r="F10" s="146"/>
      <c r="G10" s="192"/>
      <c r="H10" s="149"/>
      <c r="I10" s="146"/>
      <c r="J10" s="149"/>
      <c r="K10" s="146" t="str">
        <f t="shared" si="0"/>
        <v>لاتوجد</v>
      </c>
      <c r="L10" s="146" t="str">
        <f t="shared" si="1"/>
        <v>لايوجد</v>
      </c>
    </row>
    <row r="11" spans="1:12">
      <c r="A11" s="146"/>
      <c r="B11" s="146"/>
      <c r="C11" s="146"/>
      <c r="D11" s="149"/>
      <c r="E11" s="146"/>
      <c r="F11" s="146"/>
      <c r="G11" s="192"/>
      <c r="H11" s="149"/>
      <c r="I11" s="146"/>
      <c r="J11" s="149"/>
      <c r="K11" s="146" t="str">
        <f t="shared" si="0"/>
        <v>لاتوجد</v>
      </c>
      <c r="L11" s="146" t="str">
        <f t="shared" si="1"/>
        <v>لايوجد</v>
      </c>
    </row>
    <row r="12" spans="1:12">
      <c r="A12" s="146"/>
      <c r="B12" s="146"/>
      <c r="C12" s="146"/>
      <c r="D12" s="149"/>
      <c r="E12" s="146"/>
      <c r="F12" s="146"/>
      <c r="G12" s="192"/>
      <c r="H12" s="149"/>
      <c r="I12" s="146"/>
      <c r="J12" s="149"/>
      <c r="K12" s="146" t="str">
        <f t="shared" si="0"/>
        <v>لاتوجد</v>
      </c>
      <c r="L12" s="146" t="str">
        <f t="shared" si="1"/>
        <v>لايوجد</v>
      </c>
    </row>
    <row r="13" spans="1:12">
      <c r="A13" s="146"/>
      <c r="B13" s="146"/>
      <c r="C13" s="146"/>
      <c r="D13" s="149"/>
      <c r="E13" s="146"/>
      <c r="F13" s="146"/>
      <c r="G13" s="192"/>
      <c r="H13" s="149"/>
      <c r="I13" s="146"/>
      <c r="J13" s="149"/>
      <c r="K13" s="146" t="str">
        <f t="shared" si="0"/>
        <v>لاتوجد</v>
      </c>
      <c r="L13" s="146" t="str">
        <f t="shared" si="1"/>
        <v>لايوجد</v>
      </c>
    </row>
    <row r="14" spans="1:12">
      <c r="A14" s="146"/>
      <c r="B14" s="146"/>
      <c r="C14" s="146"/>
      <c r="D14" s="149"/>
      <c r="E14" s="146"/>
      <c r="F14" s="146"/>
      <c r="G14" s="192"/>
      <c r="H14" s="149"/>
      <c r="I14" s="146"/>
      <c r="J14" s="149"/>
      <c r="K14" s="146" t="str">
        <f t="shared" si="0"/>
        <v>لاتوجد</v>
      </c>
      <c r="L14" s="146" t="str">
        <f t="shared" si="1"/>
        <v>لايوجد</v>
      </c>
    </row>
    <row r="15" spans="1:12">
      <c r="A15" s="146"/>
      <c r="B15" s="146"/>
      <c r="C15" s="146"/>
      <c r="D15" s="149"/>
      <c r="E15" s="146"/>
      <c r="F15" s="146"/>
      <c r="G15" s="192"/>
      <c r="H15" s="149"/>
      <c r="I15" s="146"/>
      <c r="J15" s="149"/>
      <c r="K15" s="146" t="str">
        <f t="shared" si="0"/>
        <v>لاتوجد</v>
      </c>
      <c r="L15" s="146" t="str">
        <f t="shared" si="1"/>
        <v>لايوجد</v>
      </c>
    </row>
    <row r="16" spans="1:12">
      <c r="A16" s="146"/>
      <c r="B16" s="146"/>
      <c r="C16" s="146"/>
      <c r="D16" s="149"/>
      <c r="E16" s="146"/>
      <c r="F16" s="146"/>
      <c r="G16" s="192"/>
      <c r="H16" s="149"/>
      <c r="I16" s="146"/>
      <c r="J16" s="149"/>
      <c r="K16" s="146" t="str">
        <f t="shared" si="0"/>
        <v>لاتوجد</v>
      </c>
      <c r="L16" s="146" t="str">
        <f t="shared" si="1"/>
        <v>لايوجد</v>
      </c>
    </row>
    <row r="17" spans="1:12">
      <c r="A17" s="146"/>
      <c r="B17" s="146"/>
      <c r="C17" s="146"/>
      <c r="D17" s="149"/>
      <c r="E17" s="146"/>
      <c r="F17" s="146"/>
      <c r="G17" s="192"/>
      <c r="H17" s="149"/>
      <c r="I17" s="146"/>
      <c r="J17" s="149"/>
      <c r="K17" s="146" t="str">
        <f t="shared" si="0"/>
        <v>لاتوجد</v>
      </c>
      <c r="L17" s="146" t="str">
        <f t="shared" si="1"/>
        <v>لايوجد</v>
      </c>
    </row>
    <row r="18" spans="1:12">
      <c r="A18" s="146"/>
      <c r="B18" s="146"/>
      <c r="C18" s="146"/>
      <c r="D18" s="149"/>
      <c r="E18" s="146"/>
      <c r="F18" s="146"/>
      <c r="G18" s="192"/>
      <c r="H18" s="149"/>
      <c r="I18" s="146"/>
      <c r="J18" s="149"/>
      <c r="K18" s="146" t="str">
        <f t="shared" si="0"/>
        <v>لاتوجد</v>
      </c>
      <c r="L18" s="146" t="str">
        <f t="shared" si="1"/>
        <v>لايوجد</v>
      </c>
    </row>
    <row r="19" spans="1:12">
      <c r="A19" s="146"/>
      <c r="B19" s="146"/>
      <c r="C19" s="146"/>
      <c r="D19" s="149"/>
      <c r="E19" s="146"/>
      <c r="F19" s="146"/>
      <c r="G19" s="192"/>
      <c r="H19" s="149"/>
      <c r="I19" s="146"/>
      <c r="J19" s="149"/>
      <c r="K19" s="146" t="str">
        <f t="shared" si="0"/>
        <v>لاتوجد</v>
      </c>
      <c r="L19" s="146" t="str">
        <f t="shared" si="1"/>
        <v>لايوجد</v>
      </c>
    </row>
    <row r="20" spans="1:12" ht="15.75" thickBot="1">
      <c r="A20" s="148">
        <f>COUNT(A3:A19)</f>
        <v>0</v>
      </c>
      <c r="B20" s="147"/>
      <c r="C20" s="147"/>
      <c r="D20" s="147"/>
      <c r="E20" s="147">
        <f>SUM(E3:E19)</f>
        <v>0</v>
      </c>
      <c r="F20" s="146"/>
      <c r="G20" s="146">
        <f>SUM(G3:G19)</f>
        <v>0</v>
      </c>
      <c r="H20" s="146"/>
      <c r="I20" s="146">
        <f>SUM(I3:I19)</f>
        <v>0</v>
      </c>
      <c r="J20" s="146"/>
      <c r="K20" s="146">
        <f>SUM(K3:K19)</f>
        <v>0</v>
      </c>
      <c r="L20" s="146">
        <f>SUM(L3:L19)</f>
        <v>0</v>
      </c>
    </row>
    <row r="21" spans="1:12" ht="19.5" thickBot="1">
      <c r="A21" s="777" t="s">
        <v>604</v>
      </c>
      <c r="B21" s="799"/>
      <c r="C21" s="799"/>
      <c r="D21" s="775">
        <f>E20</f>
        <v>0</v>
      </c>
      <c r="E21" s="775"/>
      <c r="F21" s="139"/>
      <c r="G21" s="190"/>
      <c r="H21" s="139"/>
      <c r="I21" s="139"/>
      <c r="J21" s="139"/>
    </row>
    <row r="22" spans="1:12" ht="19.5" thickBot="1">
      <c r="A22" s="771" t="s">
        <v>598</v>
      </c>
      <c r="B22" s="772"/>
      <c r="C22" s="772"/>
      <c r="D22" s="775">
        <f>I20</f>
        <v>0</v>
      </c>
      <c r="E22" s="775"/>
      <c r="F22" s="139"/>
      <c r="G22" s="190"/>
      <c r="H22" s="139"/>
      <c r="I22" s="139"/>
      <c r="J22" s="139"/>
    </row>
    <row r="23" spans="1:12" ht="19.5" thickBot="1">
      <c r="A23" s="777" t="s">
        <v>597</v>
      </c>
      <c r="B23" s="778"/>
      <c r="C23" s="778"/>
      <c r="D23" s="775">
        <f>K20</f>
        <v>0</v>
      </c>
      <c r="E23" s="775"/>
      <c r="F23" s="142"/>
      <c r="G23" s="190"/>
      <c r="H23" s="139"/>
      <c r="I23" s="139"/>
      <c r="J23" s="139"/>
    </row>
    <row r="24" spans="1:12" ht="19.5" thickBot="1">
      <c r="A24" s="777" t="s">
        <v>596</v>
      </c>
      <c r="B24" s="778"/>
      <c r="C24" s="778"/>
      <c r="D24" s="775">
        <f>L20</f>
        <v>0</v>
      </c>
      <c r="E24" s="775"/>
      <c r="F24" s="142"/>
      <c r="G24" s="190"/>
      <c r="H24" s="139"/>
      <c r="I24" s="139"/>
      <c r="J24" s="139"/>
    </row>
    <row r="25" spans="1:12" ht="19.5" thickBot="1">
      <c r="A25" s="777" t="s">
        <v>595</v>
      </c>
      <c r="B25" s="778"/>
      <c r="C25" s="778"/>
      <c r="D25" s="775">
        <f>G20</f>
        <v>0</v>
      </c>
      <c r="E25" s="775"/>
      <c r="G25" s="190"/>
      <c r="H25" s="139"/>
      <c r="I25" s="139"/>
      <c r="J25" s="139"/>
    </row>
    <row r="26" spans="1:12" ht="18.75">
      <c r="A26" s="191"/>
      <c r="B26" s="191"/>
      <c r="C26" s="191"/>
      <c r="E26" s="142"/>
      <c r="F26" s="142"/>
      <c r="G26" s="190"/>
      <c r="H26" s="139"/>
      <c r="I26" s="793"/>
      <c r="J26" s="797"/>
      <c r="K26" s="797"/>
    </row>
    <row r="27" spans="1:12" ht="18.75">
      <c r="A27" s="191"/>
      <c r="B27" s="191"/>
      <c r="C27" s="191"/>
      <c r="E27" s="142"/>
      <c r="F27" s="142"/>
      <c r="G27" s="190"/>
      <c r="H27" s="143"/>
      <c r="I27" s="143"/>
      <c r="J27" s="143"/>
      <c r="K27" s="142"/>
      <c r="L27" s="142"/>
    </row>
  </sheetData>
  <mergeCells count="12">
    <mergeCell ref="A25:C25"/>
    <mergeCell ref="D25:E25"/>
    <mergeCell ref="I26:K26"/>
    <mergeCell ref="A1:L1"/>
    <mergeCell ref="A21:C21"/>
    <mergeCell ref="D21:E21"/>
    <mergeCell ref="A22:C22"/>
    <mergeCell ref="D22:E22"/>
    <mergeCell ref="A23:C23"/>
    <mergeCell ref="D23:E23"/>
    <mergeCell ref="A24:C24"/>
    <mergeCell ref="D24:E24"/>
  </mergeCells>
  <pageMargins left="0.7" right="0.7" top="0.75" bottom="0.75" header="0.3" footer="0.3"/>
  <pageSetup paperSize="9" orientation="landscape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9">
    <tabColor rgb="FF66FF99"/>
  </sheetPr>
  <dimension ref="A1:L34"/>
  <sheetViews>
    <sheetView rightToLeft="1" workbookViewId="0">
      <selection activeCell="G3" sqref="G3"/>
    </sheetView>
  </sheetViews>
  <sheetFormatPr defaultRowHeight="15"/>
  <cols>
    <col min="1" max="1" width="3.625" style="138" customWidth="1"/>
    <col min="2" max="2" width="17.625" style="138" customWidth="1"/>
    <col min="3" max="3" width="8.25" style="138" customWidth="1"/>
    <col min="4" max="4" width="8.5" style="138" bestFit="1" customWidth="1"/>
    <col min="5" max="5" width="9.375" style="138" customWidth="1"/>
    <col min="6" max="6" width="9" style="138"/>
    <col min="7" max="7" width="10.75" style="138" customWidth="1"/>
    <col min="8" max="8" width="9" style="138"/>
    <col min="9" max="10" width="9.5" style="138" customWidth="1"/>
    <col min="11" max="16384" width="9" style="138"/>
  </cols>
  <sheetData>
    <row r="1" spans="1:12" ht="25.5">
      <c r="A1" s="798" t="s">
        <v>705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2">
      <c r="A2" s="153" t="s">
        <v>552</v>
      </c>
      <c r="B2" s="164" t="s">
        <v>543</v>
      </c>
      <c r="C2" s="164" t="s">
        <v>9</v>
      </c>
      <c r="D2" s="164" t="s">
        <v>2</v>
      </c>
      <c r="E2" s="164" t="s">
        <v>551</v>
      </c>
      <c r="F2" s="164" t="s">
        <v>3</v>
      </c>
      <c r="G2" s="164" t="s">
        <v>603</v>
      </c>
      <c r="H2" s="164" t="s">
        <v>557</v>
      </c>
      <c r="I2" s="164" t="s">
        <v>602</v>
      </c>
      <c r="J2" s="164" t="s">
        <v>549</v>
      </c>
      <c r="K2" s="164" t="s">
        <v>601</v>
      </c>
      <c r="L2" s="164" t="s">
        <v>600</v>
      </c>
    </row>
    <row r="3" spans="1:12">
      <c r="A3" s="146"/>
      <c r="B3" s="151"/>
      <c r="C3" s="146"/>
      <c r="D3" s="149"/>
      <c r="E3" s="193"/>
      <c r="F3" s="146"/>
      <c r="G3" s="146"/>
      <c r="H3" s="149"/>
      <c r="I3" s="146"/>
      <c r="J3" s="149"/>
      <c r="K3" s="146" t="str">
        <f t="shared" ref="K3:K19" si="0">IF(I3&gt;G3,I3-G3,"لاتوجد")</f>
        <v>لاتوجد</v>
      </c>
      <c r="L3" s="146" t="str">
        <f t="shared" ref="L3:L19" si="1">IF(I3&lt;G3,G3-I3,"لايوجد")</f>
        <v>لايوجد</v>
      </c>
    </row>
    <row r="4" spans="1:12">
      <c r="A4" s="146"/>
      <c r="B4" s="146"/>
      <c r="C4" s="146"/>
      <c r="D4" s="149"/>
      <c r="E4" s="146"/>
      <c r="F4" s="146"/>
      <c r="G4" s="192"/>
      <c r="H4" s="149"/>
      <c r="I4" s="146"/>
      <c r="J4" s="149"/>
      <c r="K4" s="146" t="str">
        <f t="shared" si="0"/>
        <v>لاتوجد</v>
      </c>
      <c r="L4" s="146" t="str">
        <f t="shared" si="1"/>
        <v>لايوجد</v>
      </c>
    </row>
    <row r="5" spans="1:12">
      <c r="A5" s="146"/>
      <c r="B5" s="146"/>
      <c r="C5" s="146"/>
      <c r="D5" s="149"/>
      <c r="E5" s="146"/>
      <c r="F5" s="146"/>
      <c r="G5" s="192"/>
      <c r="H5" s="149"/>
      <c r="I5" s="146"/>
      <c r="J5" s="149"/>
      <c r="K5" s="146" t="str">
        <f t="shared" si="0"/>
        <v>لاتوجد</v>
      </c>
      <c r="L5" s="146" t="str">
        <f t="shared" si="1"/>
        <v>لايوجد</v>
      </c>
    </row>
    <row r="6" spans="1:12">
      <c r="A6" s="146"/>
      <c r="B6" s="146"/>
      <c r="C6" s="146"/>
      <c r="D6" s="149"/>
      <c r="E6" s="146"/>
      <c r="F6" s="146"/>
      <c r="G6" s="192"/>
      <c r="H6" s="149"/>
      <c r="I6" s="146"/>
      <c r="J6" s="149"/>
      <c r="K6" s="146" t="str">
        <f t="shared" si="0"/>
        <v>لاتوجد</v>
      </c>
      <c r="L6" s="146" t="str">
        <f t="shared" si="1"/>
        <v>لايوجد</v>
      </c>
    </row>
    <row r="7" spans="1:12">
      <c r="A7" s="146"/>
      <c r="B7" s="146"/>
      <c r="C7" s="146"/>
      <c r="D7" s="149"/>
      <c r="E7" s="146"/>
      <c r="F7" s="146"/>
      <c r="G7" s="192"/>
      <c r="H7" s="149"/>
      <c r="I7" s="146"/>
      <c r="J7" s="149"/>
      <c r="K7" s="146" t="str">
        <f t="shared" si="0"/>
        <v>لاتوجد</v>
      </c>
      <c r="L7" s="146" t="str">
        <f t="shared" si="1"/>
        <v>لايوجد</v>
      </c>
    </row>
    <row r="8" spans="1:12">
      <c r="A8" s="146"/>
      <c r="B8" s="146"/>
      <c r="C8" s="146"/>
      <c r="D8" s="149"/>
      <c r="E8" s="146"/>
      <c r="F8" s="146"/>
      <c r="G8" s="192"/>
      <c r="H8" s="149"/>
      <c r="I8" s="146"/>
      <c r="J8" s="149"/>
      <c r="K8" s="146" t="str">
        <f t="shared" si="0"/>
        <v>لاتوجد</v>
      </c>
      <c r="L8" s="146" t="str">
        <f t="shared" si="1"/>
        <v>لايوجد</v>
      </c>
    </row>
    <row r="9" spans="1:12">
      <c r="A9" s="146"/>
      <c r="B9" s="146"/>
      <c r="C9" s="146"/>
      <c r="D9" s="149"/>
      <c r="E9" s="146"/>
      <c r="F9" s="146"/>
      <c r="G9" s="192"/>
      <c r="H9" s="149"/>
      <c r="I9" s="146"/>
      <c r="J9" s="149"/>
      <c r="K9" s="146" t="str">
        <f t="shared" si="0"/>
        <v>لاتوجد</v>
      </c>
      <c r="L9" s="146" t="str">
        <f t="shared" si="1"/>
        <v>لايوجد</v>
      </c>
    </row>
    <row r="10" spans="1:12">
      <c r="A10" s="146"/>
      <c r="B10" s="146"/>
      <c r="C10" s="146"/>
      <c r="D10" s="149"/>
      <c r="E10" s="146"/>
      <c r="F10" s="146"/>
      <c r="G10" s="192"/>
      <c r="H10" s="149"/>
      <c r="I10" s="146"/>
      <c r="J10" s="149"/>
      <c r="K10" s="146" t="str">
        <f t="shared" si="0"/>
        <v>لاتوجد</v>
      </c>
      <c r="L10" s="146" t="str">
        <f t="shared" si="1"/>
        <v>لايوجد</v>
      </c>
    </row>
    <row r="11" spans="1:12">
      <c r="A11" s="146"/>
      <c r="B11" s="146"/>
      <c r="C11" s="146"/>
      <c r="D11" s="149"/>
      <c r="E11" s="146"/>
      <c r="F11" s="146"/>
      <c r="G11" s="192"/>
      <c r="H11" s="149"/>
      <c r="I11" s="146"/>
      <c r="J11" s="149"/>
      <c r="K11" s="146" t="str">
        <f t="shared" si="0"/>
        <v>لاتوجد</v>
      </c>
      <c r="L11" s="146" t="str">
        <f t="shared" si="1"/>
        <v>لايوجد</v>
      </c>
    </row>
    <row r="12" spans="1:12">
      <c r="A12" s="146"/>
      <c r="B12" s="146"/>
      <c r="C12" s="146"/>
      <c r="D12" s="149"/>
      <c r="E12" s="146"/>
      <c r="F12" s="146"/>
      <c r="G12" s="192"/>
      <c r="H12" s="149"/>
      <c r="I12" s="146"/>
      <c r="J12" s="149"/>
      <c r="K12" s="146" t="str">
        <f t="shared" si="0"/>
        <v>لاتوجد</v>
      </c>
      <c r="L12" s="146" t="str">
        <f t="shared" si="1"/>
        <v>لايوجد</v>
      </c>
    </row>
    <row r="13" spans="1:12">
      <c r="A13" s="146"/>
      <c r="B13" s="146"/>
      <c r="C13" s="146"/>
      <c r="D13" s="149"/>
      <c r="E13" s="146"/>
      <c r="F13" s="146"/>
      <c r="G13" s="192"/>
      <c r="H13" s="149"/>
      <c r="I13" s="146"/>
      <c r="J13" s="149"/>
      <c r="K13" s="146" t="str">
        <f t="shared" si="0"/>
        <v>لاتوجد</v>
      </c>
      <c r="L13" s="146" t="str">
        <f t="shared" si="1"/>
        <v>لايوجد</v>
      </c>
    </row>
    <row r="14" spans="1:12">
      <c r="A14" s="146"/>
      <c r="B14" s="146"/>
      <c r="C14" s="146"/>
      <c r="D14" s="149"/>
      <c r="E14" s="146"/>
      <c r="F14" s="146"/>
      <c r="G14" s="192"/>
      <c r="H14" s="149"/>
      <c r="I14" s="146"/>
      <c r="J14" s="149"/>
      <c r="K14" s="146" t="str">
        <f t="shared" si="0"/>
        <v>لاتوجد</v>
      </c>
      <c r="L14" s="146" t="str">
        <f t="shared" si="1"/>
        <v>لايوجد</v>
      </c>
    </row>
    <row r="15" spans="1:12">
      <c r="A15" s="146"/>
      <c r="B15" s="146"/>
      <c r="C15" s="146"/>
      <c r="D15" s="149"/>
      <c r="E15" s="146"/>
      <c r="F15" s="146"/>
      <c r="G15" s="192"/>
      <c r="H15" s="149"/>
      <c r="I15" s="146"/>
      <c r="J15" s="149"/>
      <c r="K15" s="146" t="str">
        <f t="shared" si="0"/>
        <v>لاتوجد</v>
      </c>
      <c r="L15" s="146" t="str">
        <f t="shared" si="1"/>
        <v>لايوجد</v>
      </c>
    </row>
    <row r="16" spans="1:12">
      <c r="A16" s="146"/>
      <c r="B16" s="146"/>
      <c r="C16" s="146"/>
      <c r="D16" s="149"/>
      <c r="E16" s="146"/>
      <c r="F16" s="146"/>
      <c r="G16" s="192"/>
      <c r="H16" s="149"/>
      <c r="I16" s="146"/>
      <c r="J16" s="149"/>
      <c r="K16" s="146" t="str">
        <f t="shared" si="0"/>
        <v>لاتوجد</v>
      </c>
      <c r="L16" s="146" t="str">
        <f t="shared" si="1"/>
        <v>لايوجد</v>
      </c>
    </row>
    <row r="17" spans="1:12">
      <c r="A17" s="146"/>
      <c r="B17" s="146"/>
      <c r="C17" s="146"/>
      <c r="D17" s="149"/>
      <c r="E17" s="146"/>
      <c r="F17" s="146"/>
      <c r="G17" s="192"/>
      <c r="H17" s="149"/>
      <c r="I17" s="146"/>
      <c r="J17" s="149"/>
      <c r="K17" s="146" t="str">
        <f t="shared" si="0"/>
        <v>لاتوجد</v>
      </c>
      <c r="L17" s="146" t="str">
        <f t="shared" si="1"/>
        <v>لايوجد</v>
      </c>
    </row>
    <row r="18" spans="1:12">
      <c r="A18" s="146"/>
      <c r="B18" s="146"/>
      <c r="C18" s="146"/>
      <c r="D18" s="149"/>
      <c r="E18" s="146"/>
      <c r="F18" s="146"/>
      <c r="G18" s="192"/>
      <c r="H18" s="149"/>
      <c r="I18" s="146"/>
      <c r="J18" s="149"/>
      <c r="K18" s="146" t="str">
        <f t="shared" si="0"/>
        <v>لاتوجد</v>
      </c>
      <c r="L18" s="146" t="str">
        <f t="shared" si="1"/>
        <v>لايوجد</v>
      </c>
    </row>
    <row r="19" spans="1:12">
      <c r="A19" s="146"/>
      <c r="B19" s="146"/>
      <c r="C19" s="146"/>
      <c r="D19" s="149"/>
      <c r="E19" s="146"/>
      <c r="F19" s="146"/>
      <c r="G19" s="192"/>
      <c r="H19" s="149"/>
      <c r="I19" s="146"/>
      <c r="J19" s="149"/>
      <c r="K19" s="146" t="str">
        <f t="shared" si="0"/>
        <v>لاتوجد</v>
      </c>
      <c r="L19" s="146" t="str">
        <f t="shared" si="1"/>
        <v>لايوجد</v>
      </c>
    </row>
    <row r="20" spans="1:12" ht="15.75" thickBot="1">
      <c r="A20" s="148">
        <f>COUNT(A3:A19)</f>
        <v>0</v>
      </c>
      <c r="B20" s="147"/>
      <c r="C20" s="147"/>
      <c r="D20" s="147"/>
      <c r="E20" s="147">
        <f>SUM(E3:E19)</f>
        <v>0</v>
      </c>
      <c r="F20" s="146"/>
      <c r="G20" s="146">
        <f>SUM(G3:G19)</f>
        <v>0</v>
      </c>
      <c r="H20" s="146"/>
      <c r="I20" s="146">
        <f>SUM(I3:I19)</f>
        <v>0</v>
      </c>
      <c r="J20" s="146"/>
      <c r="K20" s="146">
        <f>SUM(K3:K19)</f>
        <v>0</v>
      </c>
      <c r="L20" s="146">
        <f>SUM(L3:L19)</f>
        <v>0</v>
      </c>
    </row>
    <row r="21" spans="1:12" ht="23.25" customHeight="1" thickBot="1">
      <c r="A21" s="777" t="s">
        <v>605</v>
      </c>
      <c r="B21" s="799"/>
      <c r="C21" s="799"/>
      <c r="D21" s="775">
        <f>E20</f>
        <v>0</v>
      </c>
      <c r="E21" s="775"/>
      <c r="F21" s="139"/>
      <c r="G21" s="190"/>
      <c r="H21" s="139"/>
      <c r="I21" s="139"/>
      <c r="J21" s="139"/>
    </row>
    <row r="22" spans="1:12" ht="23.25" customHeight="1" thickBot="1">
      <c r="A22" s="771" t="s">
        <v>598</v>
      </c>
      <c r="B22" s="772"/>
      <c r="C22" s="772"/>
      <c r="D22" s="775">
        <f>I20</f>
        <v>0</v>
      </c>
      <c r="E22" s="775"/>
      <c r="F22" s="139"/>
      <c r="G22" s="190"/>
      <c r="H22" s="139"/>
      <c r="I22" s="139"/>
      <c r="J22" s="139"/>
    </row>
    <row r="23" spans="1:12" ht="19.5" thickBot="1">
      <c r="A23" s="777" t="s">
        <v>597</v>
      </c>
      <c r="B23" s="778"/>
      <c r="C23" s="778"/>
      <c r="D23" s="775">
        <f>K20</f>
        <v>0</v>
      </c>
      <c r="E23" s="775"/>
      <c r="F23" s="142"/>
      <c r="G23" s="190"/>
      <c r="H23" s="139"/>
      <c r="I23" s="139"/>
      <c r="J23" s="139"/>
    </row>
    <row r="24" spans="1:12" ht="19.5" thickBot="1">
      <c r="A24" s="777" t="s">
        <v>596</v>
      </c>
      <c r="B24" s="778"/>
      <c r="C24" s="778"/>
      <c r="D24" s="775">
        <f>L20</f>
        <v>0</v>
      </c>
      <c r="E24" s="775"/>
      <c r="F24" s="142"/>
      <c r="G24" s="190"/>
      <c r="H24" s="139"/>
      <c r="I24" s="139"/>
      <c r="J24" s="139"/>
    </row>
    <row r="25" spans="1:12" ht="19.5" thickBot="1">
      <c r="A25" s="777" t="s">
        <v>595</v>
      </c>
      <c r="B25" s="778"/>
      <c r="C25" s="778"/>
      <c r="D25" s="775">
        <f>G20</f>
        <v>0</v>
      </c>
      <c r="E25" s="775"/>
      <c r="G25" s="190"/>
      <c r="H25" s="139"/>
      <c r="I25" s="139"/>
      <c r="J25" s="139"/>
    </row>
    <row r="26" spans="1:12" ht="18.75">
      <c r="A26" s="191"/>
      <c r="B26" s="191"/>
      <c r="C26" s="191"/>
      <c r="E26" s="142"/>
      <c r="F26" s="142"/>
      <c r="G26" s="190"/>
      <c r="H26" s="139"/>
      <c r="I26" s="793"/>
      <c r="J26" s="797"/>
      <c r="K26" s="797"/>
    </row>
    <row r="27" spans="1:12" ht="18.75">
      <c r="A27" s="191"/>
      <c r="B27" s="191"/>
      <c r="C27" s="191"/>
      <c r="E27" s="142"/>
      <c r="F27" s="142"/>
      <c r="G27" s="190"/>
      <c r="H27" s="143"/>
      <c r="I27" s="143"/>
      <c r="J27" s="143"/>
      <c r="K27" s="142"/>
      <c r="L27" s="142"/>
    </row>
    <row r="28" spans="1:12" ht="18.75">
      <c r="G28" s="190"/>
      <c r="H28" s="143"/>
      <c r="I28" s="143"/>
      <c r="J28" s="143"/>
      <c r="K28" s="142"/>
      <c r="L28" s="142"/>
    </row>
    <row r="29" spans="1:12" ht="18.75">
      <c r="A29" s="191"/>
      <c r="B29" s="191"/>
      <c r="C29" s="191"/>
      <c r="E29" s="142"/>
      <c r="F29" s="142"/>
      <c r="G29" s="190"/>
      <c r="H29" s="143"/>
      <c r="I29" s="143"/>
      <c r="J29" s="143"/>
      <c r="K29" s="142"/>
      <c r="L29" s="142"/>
    </row>
    <row r="30" spans="1:12" ht="18.75">
      <c r="A30" s="191"/>
      <c r="B30" s="191"/>
      <c r="C30" s="191"/>
      <c r="E30" s="142"/>
      <c r="F30" s="142"/>
      <c r="G30" s="190"/>
      <c r="H30" s="139"/>
      <c r="I30" s="139"/>
      <c r="J30" s="139"/>
    </row>
    <row r="31" spans="1:12" ht="18.75">
      <c r="G31" s="190"/>
      <c r="H31" s="139"/>
      <c r="I31" s="139"/>
      <c r="J31" s="139"/>
    </row>
    <row r="32" spans="1:12" ht="18.75">
      <c r="A32" s="191"/>
      <c r="B32" s="191"/>
      <c r="C32" s="191"/>
      <c r="E32" s="142"/>
      <c r="F32" s="142"/>
      <c r="G32" s="190"/>
      <c r="H32" s="139"/>
      <c r="I32" s="139"/>
      <c r="J32" s="776"/>
      <c r="K32" s="776"/>
      <c r="L32" s="776"/>
    </row>
    <row r="33" spans="1:10" ht="18.75">
      <c r="A33" s="191"/>
      <c r="B33" s="191"/>
      <c r="C33" s="191"/>
      <c r="E33" s="142"/>
      <c r="F33" s="142"/>
      <c r="G33" s="190"/>
      <c r="H33" s="139"/>
      <c r="I33" s="139"/>
      <c r="J33" s="139"/>
    </row>
    <row r="34" spans="1:10" ht="18.75">
      <c r="G34" s="190"/>
      <c r="H34" s="139"/>
      <c r="I34" s="139"/>
      <c r="J34" s="139"/>
    </row>
  </sheetData>
  <mergeCells count="13">
    <mergeCell ref="J32:L32"/>
    <mergeCell ref="A23:C23"/>
    <mergeCell ref="D23:E23"/>
    <mergeCell ref="A24:C24"/>
    <mergeCell ref="D24:E24"/>
    <mergeCell ref="A25:C25"/>
    <mergeCell ref="D25:E25"/>
    <mergeCell ref="I26:K26"/>
    <mergeCell ref="A1:L1"/>
    <mergeCell ref="A21:C21"/>
    <mergeCell ref="D21:E21"/>
    <mergeCell ref="A22:C22"/>
    <mergeCell ref="D22:E2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0">
    <tabColor rgb="FF66FF99"/>
  </sheetPr>
  <dimension ref="A1:L44"/>
  <sheetViews>
    <sheetView rightToLeft="1" workbookViewId="0">
      <selection activeCell="N13" sqref="N13"/>
    </sheetView>
  </sheetViews>
  <sheetFormatPr defaultRowHeight="18.75"/>
  <cols>
    <col min="1" max="1" width="3.625" style="138" customWidth="1"/>
    <col min="2" max="2" width="13.5" style="138" customWidth="1"/>
    <col min="3" max="3" width="8.75" style="138" customWidth="1"/>
    <col min="4" max="4" width="9" style="138"/>
    <col min="5" max="5" width="6.625" style="138" customWidth="1"/>
    <col min="6" max="6" width="6.875" style="195" customWidth="1"/>
    <col min="7" max="7" width="7.25" style="138" customWidth="1"/>
    <col min="8" max="8" width="10.25" style="138" customWidth="1"/>
    <col min="9" max="9" width="11.5" style="138" customWidth="1"/>
    <col min="10" max="10" width="7.875" style="139" customWidth="1"/>
    <col min="11" max="11" width="8.5" style="138" customWidth="1"/>
    <col min="12" max="16384" width="9" style="138"/>
  </cols>
  <sheetData>
    <row r="1" spans="1:12" ht="28.5" customHeight="1">
      <c r="A1" s="798" t="s">
        <v>68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2" s="197" customFormat="1" ht="18.75" customHeight="1">
      <c r="A2" s="200" t="s">
        <v>552</v>
      </c>
      <c r="B2" s="314" t="s">
        <v>543</v>
      </c>
      <c r="C2" s="314" t="s">
        <v>9</v>
      </c>
      <c r="D2" s="314" t="s">
        <v>542</v>
      </c>
      <c r="E2" s="314" t="s">
        <v>524</v>
      </c>
      <c r="F2" s="314" t="s">
        <v>3</v>
      </c>
      <c r="G2" s="199" t="s">
        <v>13</v>
      </c>
      <c r="H2" s="314" t="s">
        <v>6</v>
      </c>
      <c r="I2" s="314" t="s">
        <v>611</v>
      </c>
      <c r="J2" s="314" t="s">
        <v>523</v>
      </c>
      <c r="K2" s="315" t="s">
        <v>522</v>
      </c>
    </row>
    <row r="3" spans="1:12" ht="13.5" customHeight="1">
      <c r="A3" s="163"/>
      <c r="B3" s="145"/>
      <c r="C3" s="316"/>
      <c r="D3" s="149"/>
      <c r="E3" s="145"/>
      <c r="F3" s="316"/>
      <c r="G3" s="196"/>
      <c r="H3" s="149"/>
      <c r="I3" s="316"/>
      <c r="J3" s="316" t="str">
        <f t="shared" ref="J3:J17" si="0">IF(I3&gt;G3,I3-G3,"لايوجد")</f>
        <v>لايوجد</v>
      </c>
      <c r="K3" s="316" t="str">
        <f t="shared" ref="K3:K17" si="1">IF(I3&lt;G3,G3-I3,"لايوجد")</f>
        <v>لايوجد</v>
      </c>
    </row>
    <row r="4" spans="1:12" ht="15" customHeight="1">
      <c r="A4" s="163"/>
      <c r="B4" s="316"/>
      <c r="C4" s="316"/>
      <c r="D4" s="149"/>
      <c r="E4" s="316"/>
      <c r="F4" s="316"/>
      <c r="G4" s="196"/>
      <c r="H4" s="149"/>
      <c r="I4" s="316"/>
      <c r="J4" s="316" t="str">
        <f t="shared" si="0"/>
        <v>لايوجد</v>
      </c>
      <c r="K4" s="316" t="str">
        <f t="shared" si="1"/>
        <v>لايوجد</v>
      </c>
    </row>
    <row r="5" spans="1:12" ht="16.5" customHeight="1">
      <c r="A5" s="163"/>
      <c r="B5" s="316"/>
      <c r="C5" s="316"/>
      <c r="D5" s="149"/>
      <c r="E5" s="316"/>
      <c r="F5" s="316"/>
      <c r="G5" s="196"/>
      <c r="H5" s="149"/>
      <c r="I5" s="316"/>
      <c r="J5" s="316" t="str">
        <f t="shared" si="0"/>
        <v>لايوجد</v>
      </c>
      <c r="K5" s="316" t="str">
        <f t="shared" si="1"/>
        <v>لايوجد</v>
      </c>
    </row>
    <row r="6" spans="1:12" ht="17.25" customHeight="1">
      <c r="A6" s="163"/>
      <c r="B6" s="316"/>
      <c r="C6" s="316"/>
      <c r="D6" s="149"/>
      <c r="E6" s="316"/>
      <c r="F6" s="316"/>
      <c r="G6" s="196"/>
      <c r="H6" s="149"/>
      <c r="I6" s="316"/>
      <c r="J6" s="316" t="str">
        <f t="shared" si="0"/>
        <v>لايوجد</v>
      </c>
      <c r="K6" s="316" t="str">
        <f t="shared" si="1"/>
        <v>لايوجد</v>
      </c>
    </row>
    <row r="7" spans="1:12" ht="17.25" customHeight="1">
      <c r="A7" s="163"/>
      <c r="B7" s="316"/>
      <c r="C7" s="316"/>
      <c r="D7" s="149"/>
      <c r="E7" s="316"/>
      <c r="F7" s="316"/>
      <c r="G7" s="196"/>
      <c r="H7" s="149"/>
      <c r="I7" s="316"/>
      <c r="J7" s="316" t="str">
        <f t="shared" si="0"/>
        <v>لايوجد</v>
      </c>
      <c r="K7" s="316" t="str">
        <f t="shared" si="1"/>
        <v>لايوجد</v>
      </c>
    </row>
    <row r="8" spans="1:12" ht="17.25" customHeight="1">
      <c r="A8" s="163"/>
      <c r="B8" s="316"/>
      <c r="C8" s="316"/>
      <c r="D8" s="149"/>
      <c r="E8" s="316"/>
      <c r="F8" s="316"/>
      <c r="G8" s="196"/>
      <c r="H8" s="149"/>
      <c r="I8" s="316"/>
      <c r="J8" s="316" t="str">
        <f t="shared" si="0"/>
        <v>لايوجد</v>
      </c>
      <c r="K8" s="316" t="str">
        <f t="shared" si="1"/>
        <v>لايوجد</v>
      </c>
    </row>
    <row r="9" spans="1:12" ht="17.25" customHeight="1">
      <c r="A9" s="163"/>
      <c r="B9" s="316"/>
      <c r="C9" s="316"/>
      <c r="D9" s="149"/>
      <c r="E9" s="316"/>
      <c r="F9" s="316"/>
      <c r="G9" s="196"/>
      <c r="H9" s="149"/>
      <c r="I9" s="316"/>
      <c r="J9" s="316" t="str">
        <f t="shared" si="0"/>
        <v>لايوجد</v>
      </c>
      <c r="K9" s="316" t="str">
        <f t="shared" si="1"/>
        <v>لايوجد</v>
      </c>
    </row>
    <row r="10" spans="1:12" ht="17.25" customHeight="1">
      <c r="A10" s="163"/>
      <c r="B10" s="316"/>
      <c r="C10" s="316"/>
      <c r="D10" s="149"/>
      <c r="E10" s="316"/>
      <c r="F10" s="316"/>
      <c r="G10" s="196"/>
      <c r="H10" s="149"/>
      <c r="I10" s="316"/>
      <c r="J10" s="316" t="str">
        <f t="shared" si="0"/>
        <v>لايوجد</v>
      </c>
      <c r="K10" s="316" t="str">
        <f t="shared" si="1"/>
        <v>لايوجد</v>
      </c>
    </row>
    <row r="11" spans="1:12" ht="17.25" customHeight="1">
      <c r="A11" s="163"/>
      <c r="B11" s="316"/>
      <c r="C11" s="316"/>
      <c r="D11" s="149"/>
      <c r="E11" s="316"/>
      <c r="F11" s="316"/>
      <c r="G11" s="196"/>
      <c r="H11" s="149"/>
      <c r="I11" s="316"/>
      <c r="J11" s="316" t="str">
        <f t="shared" si="0"/>
        <v>لايوجد</v>
      </c>
      <c r="K11" s="316" t="str">
        <f t="shared" si="1"/>
        <v>لايوجد</v>
      </c>
    </row>
    <row r="12" spans="1:12" ht="17.25" customHeight="1">
      <c r="A12" s="163"/>
      <c r="B12" s="316"/>
      <c r="C12" s="316"/>
      <c r="D12" s="149"/>
      <c r="E12" s="316"/>
      <c r="F12" s="316"/>
      <c r="G12" s="196"/>
      <c r="H12" s="149"/>
      <c r="I12" s="316"/>
      <c r="J12" s="316" t="str">
        <f t="shared" si="0"/>
        <v>لايوجد</v>
      </c>
      <c r="K12" s="316" t="str">
        <f t="shared" si="1"/>
        <v>لايوجد</v>
      </c>
    </row>
    <row r="13" spans="1:12" ht="17.25" customHeight="1">
      <c r="A13" s="163"/>
      <c r="B13" s="316"/>
      <c r="C13" s="316"/>
      <c r="D13" s="149"/>
      <c r="E13" s="316"/>
      <c r="F13" s="316"/>
      <c r="G13" s="196"/>
      <c r="H13" s="149"/>
      <c r="I13" s="316"/>
      <c r="J13" s="316" t="str">
        <f t="shared" si="0"/>
        <v>لايوجد</v>
      </c>
      <c r="K13" s="316" t="str">
        <f t="shared" si="1"/>
        <v>لايوجد</v>
      </c>
    </row>
    <row r="14" spans="1:12" ht="17.25" customHeight="1">
      <c r="A14" s="163"/>
      <c r="B14" s="316"/>
      <c r="C14" s="316"/>
      <c r="D14" s="149"/>
      <c r="E14" s="316"/>
      <c r="F14" s="316"/>
      <c r="G14" s="196"/>
      <c r="H14" s="149"/>
      <c r="I14" s="316"/>
      <c r="J14" s="316" t="str">
        <f t="shared" si="0"/>
        <v>لايوجد</v>
      </c>
      <c r="K14" s="316" t="str">
        <f t="shared" si="1"/>
        <v>لايوجد</v>
      </c>
    </row>
    <row r="15" spans="1:12" ht="17.25" customHeight="1">
      <c r="A15" s="163"/>
      <c r="B15" s="316"/>
      <c r="C15" s="316"/>
      <c r="D15" s="149"/>
      <c r="E15" s="316"/>
      <c r="F15" s="316"/>
      <c r="G15" s="196"/>
      <c r="H15" s="149"/>
      <c r="I15" s="316"/>
      <c r="J15" s="316" t="str">
        <f t="shared" si="0"/>
        <v>لايوجد</v>
      </c>
      <c r="K15" s="316" t="str">
        <f t="shared" si="1"/>
        <v>لايوجد</v>
      </c>
    </row>
    <row r="16" spans="1:12" ht="17.25" customHeight="1">
      <c r="A16" s="163"/>
      <c r="B16" s="316"/>
      <c r="C16" s="316"/>
      <c r="D16" s="149"/>
      <c r="E16" s="316"/>
      <c r="F16" s="316"/>
      <c r="G16" s="196"/>
      <c r="H16" s="149"/>
      <c r="I16" s="316"/>
      <c r="J16" s="316" t="str">
        <f t="shared" si="0"/>
        <v>لايوجد</v>
      </c>
      <c r="K16" s="316" t="str">
        <f t="shared" si="1"/>
        <v>لايوجد</v>
      </c>
    </row>
    <row r="17" spans="1:11" ht="17.25" customHeight="1">
      <c r="A17" s="163"/>
      <c r="B17" s="316"/>
      <c r="C17" s="316"/>
      <c r="D17" s="149"/>
      <c r="E17" s="316"/>
      <c r="F17" s="316"/>
      <c r="G17" s="196"/>
      <c r="H17" s="149"/>
      <c r="I17" s="316"/>
      <c r="J17" s="316" t="str">
        <f t="shared" si="0"/>
        <v>لايوجد</v>
      </c>
      <c r="K17" s="316" t="str">
        <f t="shared" si="1"/>
        <v>لايوجد</v>
      </c>
    </row>
    <row r="18" spans="1:11" s="187" customFormat="1" ht="22.5" customHeight="1">
      <c r="A18" s="148">
        <f>COUNT(A3:A17)</f>
        <v>0</v>
      </c>
      <c r="B18" s="147"/>
      <c r="C18" s="147"/>
      <c r="D18" s="147"/>
      <c r="E18" s="147">
        <f>SUM(E3:E17)</f>
        <v>0</v>
      </c>
      <c r="F18" s="147"/>
      <c r="G18" s="316">
        <f>SUM(G3:G17)</f>
        <v>0</v>
      </c>
      <c r="H18" s="316"/>
      <c r="I18" s="316">
        <f>SUM(I3:I17)</f>
        <v>0</v>
      </c>
      <c r="J18" s="316">
        <f>SUM(J3:J17)</f>
        <v>0</v>
      </c>
      <c r="K18" s="316">
        <f>SUM(K3:K17)</f>
        <v>0</v>
      </c>
    </row>
    <row r="19" spans="1:11" ht="20.25" customHeight="1">
      <c r="A19" s="801" t="s">
        <v>691</v>
      </c>
      <c r="B19" s="796"/>
      <c r="C19" s="796"/>
      <c r="D19" s="803"/>
      <c r="E19" s="775">
        <f>E18</f>
        <v>0</v>
      </c>
      <c r="F19" s="775"/>
      <c r="G19" s="139"/>
      <c r="H19" s="139"/>
      <c r="J19" s="144"/>
      <c r="K19" s="144"/>
    </row>
    <row r="20" spans="1:11" ht="20.25" customHeight="1">
      <c r="A20" s="801" t="s">
        <v>692</v>
      </c>
      <c r="B20" s="801"/>
      <c r="C20" s="801"/>
      <c r="D20" s="804"/>
      <c r="E20" s="775">
        <f>I18</f>
        <v>0</v>
      </c>
      <c r="F20" s="775"/>
      <c r="G20" s="139"/>
      <c r="H20" s="139"/>
      <c r="J20" s="144"/>
      <c r="K20" s="144"/>
    </row>
    <row r="21" spans="1:11" ht="20.25" customHeight="1">
      <c r="A21" s="805" t="s">
        <v>693</v>
      </c>
      <c r="B21" s="806"/>
      <c r="C21" s="806"/>
      <c r="D21" s="807"/>
      <c r="E21" s="775">
        <f>K18</f>
        <v>0</v>
      </c>
      <c r="F21" s="775"/>
      <c r="G21" s="313"/>
      <c r="H21" s="143"/>
      <c r="I21" s="143"/>
      <c r="J21" s="143"/>
      <c r="K21" s="313"/>
    </row>
    <row r="22" spans="1:11" ht="20.25" customHeight="1">
      <c r="A22" s="801" t="s">
        <v>694</v>
      </c>
      <c r="B22" s="801"/>
      <c r="C22" s="801"/>
      <c r="D22" s="804"/>
      <c r="E22" s="775">
        <f>J18</f>
        <v>0</v>
      </c>
      <c r="F22" s="775"/>
      <c r="G22" s="313"/>
      <c r="H22" s="143"/>
      <c r="I22" s="143"/>
      <c r="J22" s="143"/>
      <c r="K22" s="313"/>
    </row>
    <row r="23" spans="1:11" ht="20.25" customHeight="1">
      <c r="A23" s="801" t="s">
        <v>695</v>
      </c>
      <c r="B23" s="801"/>
      <c r="C23" s="801"/>
      <c r="D23" s="804"/>
      <c r="E23" s="775">
        <f>G18</f>
        <v>0</v>
      </c>
      <c r="F23" s="775"/>
      <c r="G23" s="139"/>
      <c r="H23" s="139"/>
    </row>
    <row r="24" spans="1:11" ht="20.25" customHeight="1">
      <c r="B24" s="144"/>
      <c r="C24" s="143"/>
      <c r="D24" s="143"/>
      <c r="E24" s="313"/>
      <c r="F24" s="313"/>
      <c r="G24" s="313"/>
      <c r="H24" s="143"/>
      <c r="I24" s="143"/>
      <c r="J24" s="143"/>
      <c r="K24" s="313"/>
    </row>
    <row r="25" spans="1:11" ht="20.25" customHeight="1">
      <c r="B25" s="143"/>
      <c r="C25" s="143"/>
      <c r="D25" s="143"/>
      <c r="E25" s="313"/>
      <c r="F25" s="313"/>
      <c r="G25" s="313"/>
      <c r="H25" s="143"/>
      <c r="I25" s="143"/>
      <c r="J25" s="793"/>
      <c r="K25" s="793"/>
    </row>
    <row r="26" spans="1:11">
      <c r="E26" s="144"/>
      <c r="F26" s="144"/>
      <c r="G26" s="144"/>
      <c r="H26" s="144"/>
      <c r="I26" s="313"/>
    </row>
    <row r="27" spans="1:11" ht="15" customHeight="1">
      <c r="E27" s="144"/>
      <c r="F27" s="144"/>
      <c r="G27" s="144"/>
      <c r="H27" s="144"/>
      <c r="I27" s="313"/>
      <c r="J27" s="802"/>
      <c r="K27" s="776"/>
    </row>
    <row r="29" spans="1:11">
      <c r="E29" s="157"/>
    </row>
    <row r="30" spans="1:11">
      <c r="E30" s="157"/>
    </row>
    <row r="31" spans="1:11">
      <c r="E31" s="157"/>
    </row>
    <row r="32" spans="1:11">
      <c r="E32" s="157"/>
    </row>
    <row r="33" spans="5:10" ht="15">
      <c r="E33" s="157"/>
      <c r="F33" s="138"/>
      <c r="J33" s="138"/>
    </row>
    <row r="34" spans="5:10" ht="15">
      <c r="E34" s="157"/>
      <c r="F34" s="138"/>
      <c r="J34" s="138"/>
    </row>
    <row r="35" spans="5:10" ht="15">
      <c r="E35" s="157"/>
      <c r="F35" s="138"/>
      <c r="J35" s="138"/>
    </row>
    <row r="36" spans="5:10" ht="15">
      <c r="E36" s="157"/>
      <c r="F36" s="138"/>
      <c r="J36" s="138"/>
    </row>
    <row r="37" spans="5:10" ht="15">
      <c r="E37" s="157"/>
      <c r="F37" s="138"/>
      <c r="J37" s="138"/>
    </row>
    <row r="38" spans="5:10" ht="15">
      <c r="E38" s="157"/>
      <c r="F38" s="138"/>
      <c r="J38" s="138"/>
    </row>
    <row r="39" spans="5:10" ht="15">
      <c r="E39" s="157"/>
      <c r="F39" s="138"/>
      <c r="J39" s="138"/>
    </row>
    <row r="40" spans="5:10" ht="15">
      <c r="E40" s="157"/>
      <c r="F40" s="138"/>
      <c r="J40" s="138"/>
    </row>
    <row r="41" spans="5:10" ht="15">
      <c r="E41" s="157"/>
      <c r="F41" s="138"/>
      <c r="J41" s="138"/>
    </row>
    <row r="42" spans="5:10" ht="15">
      <c r="E42" s="157"/>
      <c r="F42" s="138"/>
      <c r="J42" s="138"/>
    </row>
    <row r="43" spans="5:10" ht="15">
      <c r="E43" s="157"/>
      <c r="F43" s="138"/>
      <c r="J43" s="138"/>
    </row>
    <row r="44" spans="5:10" ht="15">
      <c r="E44" s="157"/>
      <c r="F44" s="138"/>
      <c r="J44" s="138"/>
    </row>
  </sheetData>
  <mergeCells count="13">
    <mergeCell ref="J27:K27"/>
    <mergeCell ref="A1:L1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J25:K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2:H7"/>
  <sheetViews>
    <sheetView rightToLeft="1" workbookViewId="0">
      <selection activeCell="E9" sqref="E9"/>
    </sheetView>
  </sheetViews>
  <sheetFormatPr defaultRowHeight="18.75"/>
  <cols>
    <col min="1" max="1" width="6.375" style="1" customWidth="1"/>
    <col min="2" max="2" width="18.625" style="1" customWidth="1"/>
    <col min="3" max="3" width="13.625" style="1" customWidth="1"/>
    <col min="4" max="4" width="10.125" style="1" customWidth="1"/>
    <col min="5" max="5" width="14.625" style="1" customWidth="1"/>
    <col min="6" max="6" width="12.25" style="1" customWidth="1"/>
    <col min="7" max="7" width="13.625" style="1" customWidth="1"/>
    <col min="8" max="8" width="13.875" style="1" customWidth="1"/>
    <col min="9" max="16384" width="9" style="1"/>
  </cols>
  <sheetData>
    <row r="2" spans="1:8">
      <c r="A2" s="585" t="s">
        <v>28</v>
      </c>
      <c r="B2" s="585"/>
      <c r="C2" s="585"/>
      <c r="D2" s="585"/>
      <c r="E2" s="585"/>
      <c r="F2" s="585"/>
      <c r="G2" s="585"/>
      <c r="H2" s="585"/>
    </row>
    <row r="3" spans="1:8">
      <c r="A3" s="585"/>
      <c r="B3" s="585"/>
      <c r="C3" s="585"/>
      <c r="D3" s="585"/>
      <c r="E3" s="585"/>
      <c r="F3" s="585"/>
      <c r="G3" s="585"/>
      <c r="H3" s="585"/>
    </row>
    <row r="4" spans="1:8">
      <c r="A4" s="585"/>
      <c r="B4" s="585"/>
      <c r="C4" s="585"/>
      <c r="D4" s="585"/>
      <c r="E4" s="585"/>
      <c r="F4" s="585"/>
      <c r="G4" s="585"/>
      <c r="H4" s="585"/>
    </row>
    <row r="5" spans="1:8" ht="19.5" thickBot="1"/>
    <row r="6" spans="1:8" s="2" customFormat="1" ht="24.75">
      <c r="A6" s="5" t="s">
        <v>27</v>
      </c>
      <c r="B6" s="6" t="s">
        <v>1</v>
      </c>
      <c r="C6" s="6" t="s">
        <v>26</v>
      </c>
      <c r="D6" s="6" t="s">
        <v>9</v>
      </c>
      <c r="E6" s="6" t="s">
        <v>3</v>
      </c>
      <c r="F6" s="6" t="s">
        <v>4</v>
      </c>
      <c r="G6" s="6" t="s">
        <v>708</v>
      </c>
      <c r="H6" s="7" t="s">
        <v>29</v>
      </c>
    </row>
    <row r="7" spans="1:8" s="2" customFormat="1" ht="25.5" thickBot="1">
      <c r="A7" s="8"/>
      <c r="B7" s="9"/>
      <c r="C7" s="9"/>
      <c r="D7" s="9"/>
      <c r="E7" s="9"/>
      <c r="F7" s="9"/>
      <c r="G7" s="9"/>
      <c r="H7" s="10"/>
    </row>
  </sheetData>
  <mergeCells count="1">
    <mergeCell ref="A2:H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1">
    <tabColor rgb="FF66FF99"/>
  </sheetPr>
  <dimension ref="A1:L44"/>
  <sheetViews>
    <sheetView rightToLeft="1" workbookViewId="0">
      <selection activeCell="H3" sqref="H3"/>
    </sheetView>
  </sheetViews>
  <sheetFormatPr defaultRowHeight="18.75"/>
  <cols>
    <col min="1" max="1" width="3.625" style="138" customWidth="1"/>
    <col min="2" max="2" width="13.5" style="138" customWidth="1"/>
    <col min="3" max="3" width="8.75" style="138" customWidth="1"/>
    <col min="4" max="4" width="9" style="138"/>
    <col min="5" max="5" width="6.625" style="138" customWidth="1"/>
    <col min="6" max="6" width="6.875" style="195" customWidth="1"/>
    <col min="7" max="7" width="7.25" style="138" customWidth="1"/>
    <col min="8" max="8" width="10.25" style="138" customWidth="1"/>
    <col min="9" max="9" width="11.5" style="138" customWidth="1"/>
    <col min="10" max="10" width="7.875" style="139" customWidth="1"/>
    <col min="11" max="11" width="8.5" style="138" customWidth="1"/>
    <col min="12" max="16384" width="9" style="138"/>
  </cols>
  <sheetData>
    <row r="1" spans="1:12" ht="28.5" customHeight="1">
      <c r="A1" s="798" t="s">
        <v>685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2" s="197" customFormat="1" ht="18.75" customHeight="1">
      <c r="A2" s="200" t="s">
        <v>552</v>
      </c>
      <c r="B2" s="314" t="s">
        <v>543</v>
      </c>
      <c r="C2" s="314" t="s">
        <v>9</v>
      </c>
      <c r="D2" s="314" t="s">
        <v>542</v>
      </c>
      <c r="E2" s="314" t="s">
        <v>524</v>
      </c>
      <c r="F2" s="314" t="s">
        <v>3</v>
      </c>
      <c r="G2" s="199" t="s">
        <v>13</v>
      </c>
      <c r="H2" s="314" t="s">
        <v>6</v>
      </c>
      <c r="I2" s="314" t="s">
        <v>611</v>
      </c>
      <c r="J2" s="314" t="s">
        <v>523</v>
      </c>
      <c r="K2" s="315" t="s">
        <v>522</v>
      </c>
    </row>
    <row r="3" spans="1:12" ht="13.5" customHeight="1">
      <c r="A3" s="163"/>
      <c r="B3" s="145"/>
      <c r="C3" s="316"/>
      <c r="D3" s="149"/>
      <c r="E3" s="145"/>
      <c r="F3" s="316"/>
      <c r="G3" s="196"/>
      <c r="H3" s="149"/>
      <c r="I3" s="316"/>
      <c r="J3" s="316" t="str">
        <f t="shared" ref="J3:J17" si="0">IF(I3&gt;G3,I3-G3,"لايوجد")</f>
        <v>لايوجد</v>
      </c>
      <c r="K3" s="316" t="str">
        <f t="shared" ref="K3:K17" si="1">IF(I3&lt;G3,G3-I3,"لايوجد")</f>
        <v>لايوجد</v>
      </c>
    </row>
    <row r="4" spans="1:12" ht="15" customHeight="1">
      <c r="A4" s="163"/>
      <c r="B4" s="316"/>
      <c r="C4" s="316"/>
      <c r="D4" s="149"/>
      <c r="E4" s="316"/>
      <c r="F4" s="316"/>
      <c r="G4" s="196"/>
      <c r="H4" s="149"/>
      <c r="I4" s="316"/>
      <c r="J4" s="316" t="str">
        <f t="shared" si="0"/>
        <v>لايوجد</v>
      </c>
      <c r="K4" s="316" t="str">
        <f t="shared" si="1"/>
        <v>لايوجد</v>
      </c>
    </row>
    <row r="5" spans="1:12" ht="16.5" customHeight="1">
      <c r="A5" s="163"/>
      <c r="B5" s="316"/>
      <c r="C5" s="316"/>
      <c r="D5" s="149"/>
      <c r="E5" s="316"/>
      <c r="F5" s="316"/>
      <c r="G5" s="196"/>
      <c r="H5" s="149"/>
      <c r="I5" s="316"/>
      <c r="J5" s="316" t="str">
        <f t="shared" si="0"/>
        <v>لايوجد</v>
      </c>
      <c r="K5" s="316" t="str">
        <f t="shared" si="1"/>
        <v>لايوجد</v>
      </c>
    </row>
    <row r="6" spans="1:12" ht="17.25" customHeight="1">
      <c r="A6" s="163"/>
      <c r="B6" s="316"/>
      <c r="C6" s="316"/>
      <c r="D6" s="149"/>
      <c r="E6" s="316"/>
      <c r="F6" s="316"/>
      <c r="G6" s="196"/>
      <c r="H6" s="149"/>
      <c r="I6" s="316"/>
      <c r="J6" s="316" t="str">
        <f t="shared" si="0"/>
        <v>لايوجد</v>
      </c>
      <c r="K6" s="316" t="str">
        <f t="shared" si="1"/>
        <v>لايوجد</v>
      </c>
    </row>
    <row r="7" spans="1:12" ht="17.25" customHeight="1">
      <c r="A7" s="163"/>
      <c r="B7" s="316"/>
      <c r="C7" s="316"/>
      <c r="D7" s="149"/>
      <c r="E7" s="316"/>
      <c r="F7" s="316"/>
      <c r="G7" s="196"/>
      <c r="H7" s="149"/>
      <c r="I7" s="316"/>
      <c r="J7" s="316" t="str">
        <f t="shared" si="0"/>
        <v>لايوجد</v>
      </c>
      <c r="K7" s="316" t="str">
        <f t="shared" si="1"/>
        <v>لايوجد</v>
      </c>
    </row>
    <row r="8" spans="1:12" ht="17.25" customHeight="1">
      <c r="A8" s="163"/>
      <c r="B8" s="316"/>
      <c r="C8" s="316"/>
      <c r="D8" s="149"/>
      <c r="E8" s="316"/>
      <c r="F8" s="316"/>
      <c r="G8" s="196"/>
      <c r="H8" s="149"/>
      <c r="I8" s="316"/>
      <c r="J8" s="316" t="str">
        <f t="shared" si="0"/>
        <v>لايوجد</v>
      </c>
      <c r="K8" s="316" t="str">
        <f t="shared" si="1"/>
        <v>لايوجد</v>
      </c>
    </row>
    <row r="9" spans="1:12" ht="17.25" customHeight="1">
      <c r="A9" s="163"/>
      <c r="B9" s="316"/>
      <c r="C9" s="316"/>
      <c r="D9" s="149"/>
      <c r="E9" s="316"/>
      <c r="F9" s="316"/>
      <c r="G9" s="196"/>
      <c r="H9" s="149"/>
      <c r="I9" s="316"/>
      <c r="J9" s="316" t="str">
        <f t="shared" si="0"/>
        <v>لايوجد</v>
      </c>
      <c r="K9" s="316" t="str">
        <f t="shared" si="1"/>
        <v>لايوجد</v>
      </c>
    </row>
    <row r="10" spans="1:12" ht="17.25" customHeight="1">
      <c r="A10" s="163"/>
      <c r="B10" s="316"/>
      <c r="C10" s="316"/>
      <c r="D10" s="149"/>
      <c r="E10" s="316"/>
      <c r="F10" s="316"/>
      <c r="G10" s="196"/>
      <c r="H10" s="149"/>
      <c r="I10" s="316"/>
      <c r="J10" s="316" t="str">
        <f t="shared" si="0"/>
        <v>لايوجد</v>
      </c>
      <c r="K10" s="316" t="str">
        <f t="shared" si="1"/>
        <v>لايوجد</v>
      </c>
    </row>
    <row r="11" spans="1:12" ht="17.25" customHeight="1">
      <c r="A11" s="163"/>
      <c r="B11" s="316"/>
      <c r="C11" s="316"/>
      <c r="D11" s="149"/>
      <c r="E11" s="316"/>
      <c r="F11" s="316"/>
      <c r="G11" s="196"/>
      <c r="H11" s="149"/>
      <c r="I11" s="316"/>
      <c r="J11" s="316" t="str">
        <f t="shared" si="0"/>
        <v>لايوجد</v>
      </c>
      <c r="K11" s="316" t="str">
        <f t="shared" si="1"/>
        <v>لايوجد</v>
      </c>
    </row>
    <row r="12" spans="1:12" ht="17.25" customHeight="1">
      <c r="A12" s="163"/>
      <c r="B12" s="316"/>
      <c r="C12" s="316"/>
      <c r="D12" s="149"/>
      <c r="E12" s="316"/>
      <c r="F12" s="316"/>
      <c r="G12" s="196"/>
      <c r="H12" s="149"/>
      <c r="I12" s="316"/>
      <c r="J12" s="316" t="str">
        <f t="shared" si="0"/>
        <v>لايوجد</v>
      </c>
      <c r="K12" s="316" t="str">
        <f t="shared" si="1"/>
        <v>لايوجد</v>
      </c>
    </row>
    <row r="13" spans="1:12" ht="17.25" customHeight="1">
      <c r="A13" s="163"/>
      <c r="B13" s="316"/>
      <c r="C13" s="316"/>
      <c r="D13" s="149"/>
      <c r="E13" s="316"/>
      <c r="F13" s="316"/>
      <c r="G13" s="196"/>
      <c r="H13" s="149"/>
      <c r="I13" s="316"/>
      <c r="J13" s="316" t="str">
        <f t="shared" si="0"/>
        <v>لايوجد</v>
      </c>
      <c r="K13" s="316" t="str">
        <f t="shared" si="1"/>
        <v>لايوجد</v>
      </c>
    </row>
    <row r="14" spans="1:12" ht="17.25" customHeight="1">
      <c r="A14" s="163"/>
      <c r="B14" s="316"/>
      <c r="C14" s="316"/>
      <c r="D14" s="149"/>
      <c r="E14" s="316"/>
      <c r="F14" s="316"/>
      <c r="G14" s="196"/>
      <c r="H14" s="149"/>
      <c r="I14" s="316"/>
      <c r="J14" s="316" t="str">
        <f t="shared" si="0"/>
        <v>لايوجد</v>
      </c>
      <c r="K14" s="316" t="str">
        <f t="shared" si="1"/>
        <v>لايوجد</v>
      </c>
    </row>
    <row r="15" spans="1:12" ht="17.25" customHeight="1">
      <c r="A15" s="163"/>
      <c r="B15" s="316"/>
      <c r="C15" s="316"/>
      <c r="D15" s="149"/>
      <c r="E15" s="316"/>
      <c r="F15" s="316"/>
      <c r="G15" s="196"/>
      <c r="H15" s="149"/>
      <c r="I15" s="316"/>
      <c r="J15" s="316" t="str">
        <f t="shared" si="0"/>
        <v>لايوجد</v>
      </c>
      <c r="K15" s="316" t="str">
        <f t="shared" si="1"/>
        <v>لايوجد</v>
      </c>
    </row>
    <row r="16" spans="1:12" ht="17.25" customHeight="1">
      <c r="A16" s="163"/>
      <c r="B16" s="316"/>
      <c r="C16" s="316"/>
      <c r="D16" s="149"/>
      <c r="E16" s="316"/>
      <c r="F16" s="316"/>
      <c r="G16" s="196"/>
      <c r="H16" s="149"/>
      <c r="I16" s="316"/>
      <c r="J16" s="316" t="str">
        <f t="shared" si="0"/>
        <v>لايوجد</v>
      </c>
      <c r="K16" s="316" t="str">
        <f t="shared" si="1"/>
        <v>لايوجد</v>
      </c>
    </row>
    <row r="17" spans="1:11" ht="17.25" customHeight="1">
      <c r="A17" s="163"/>
      <c r="B17" s="316"/>
      <c r="C17" s="316"/>
      <c r="D17" s="149"/>
      <c r="E17" s="316"/>
      <c r="F17" s="316"/>
      <c r="G17" s="196"/>
      <c r="H17" s="149"/>
      <c r="I17" s="316"/>
      <c r="J17" s="316" t="str">
        <f t="shared" si="0"/>
        <v>لايوجد</v>
      </c>
      <c r="K17" s="316" t="str">
        <f t="shared" si="1"/>
        <v>لايوجد</v>
      </c>
    </row>
    <row r="18" spans="1:11" s="187" customFormat="1" ht="22.5" customHeight="1">
      <c r="A18" s="148">
        <f>COUNT(A3:A17)</f>
        <v>0</v>
      </c>
      <c r="B18" s="147"/>
      <c r="C18" s="147"/>
      <c r="D18" s="147"/>
      <c r="E18" s="147">
        <f>SUM(E3:E17)</f>
        <v>0</v>
      </c>
      <c r="F18" s="147"/>
      <c r="G18" s="316">
        <f>SUM(G3:G17)</f>
        <v>0</v>
      </c>
      <c r="H18" s="316"/>
      <c r="I18" s="316">
        <f>SUM(I3:I17)</f>
        <v>0</v>
      </c>
      <c r="J18" s="316">
        <f>SUM(J3:J17)</f>
        <v>0</v>
      </c>
      <c r="K18" s="316">
        <f>SUM(K3:K17)</f>
        <v>0</v>
      </c>
    </row>
    <row r="19" spans="1:11" ht="20.25" customHeight="1">
      <c r="A19" s="801" t="s">
        <v>686</v>
      </c>
      <c r="B19" s="796"/>
      <c r="C19" s="796"/>
      <c r="D19" s="803"/>
      <c r="E19" s="775">
        <f>E18</f>
        <v>0</v>
      </c>
      <c r="F19" s="775"/>
      <c r="G19" s="139"/>
      <c r="H19" s="139"/>
      <c r="J19" s="144"/>
      <c r="K19" s="144"/>
    </row>
    <row r="20" spans="1:11" ht="20.25" customHeight="1">
      <c r="A20" s="801" t="s">
        <v>687</v>
      </c>
      <c r="B20" s="801"/>
      <c r="C20" s="801"/>
      <c r="D20" s="804"/>
      <c r="E20" s="775">
        <f>I18</f>
        <v>0</v>
      </c>
      <c r="F20" s="775"/>
      <c r="G20" s="139"/>
      <c r="H20" s="139"/>
      <c r="J20" s="144"/>
      <c r="K20" s="144"/>
    </row>
    <row r="21" spans="1:11" ht="20.25" customHeight="1">
      <c r="A21" s="805" t="s">
        <v>688</v>
      </c>
      <c r="B21" s="806"/>
      <c r="C21" s="806"/>
      <c r="D21" s="807"/>
      <c r="E21" s="775">
        <f>K18</f>
        <v>0</v>
      </c>
      <c r="F21" s="775"/>
      <c r="G21" s="313"/>
      <c r="H21" s="143"/>
      <c r="I21" s="143"/>
      <c r="J21" s="143"/>
      <c r="K21" s="313"/>
    </row>
    <row r="22" spans="1:11" ht="20.25" customHeight="1">
      <c r="A22" s="801" t="s">
        <v>689</v>
      </c>
      <c r="B22" s="801"/>
      <c r="C22" s="801"/>
      <c r="D22" s="804"/>
      <c r="E22" s="775">
        <f>J18</f>
        <v>0</v>
      </c>
      <c r="F22" s="775"/>
      <c r="G22" s="313"/>
      <c r="H22" s="143"/>
      <c r="I22" s="143"/>
      <c r="J22" s="143"/>
      <c r="K22" s="313"/>
    </row>
    <row r="23" spans="1:11" ht="20.25" customHeight="1">
      <c r="A23" s="801" t="s">
        <v>690</v>
      </c>
      <c r="B23" s="801"/>
      <c r="C23" s="801"/>
      <c r="D23" s="804"/>
      <c r="E23" s="775">
        <f>G18</f>
        <v>0</v>
      </c>
      <c r="F23" s="775"/>
      <c r="G23" s="139"/>
      <c r="H23" s="139"/>
    </row>
    <row r="24" spans="1:11" ht="20.25" customHeight="1">
      <c r="B24" s="144"/>
      <c r="C24" s="143"/>
      <c r="D24" s="143"/>
      <c r="E24" s="313"/>
      <c r="F24" s="313"/>
      <c r="G24" s="313"/>
      <c r="H24" s="143"/>
      <c r="I24" s="143"/>
      <c r="J24" s="143"/>
      <c r="K24" s="313"/>
    </row>
    <row r="25" spans="1:11" ht="20.25" customHeight="1">
      <c r="B25" s="143"/>
      <c r="C25" s="143"/>
      <c r="D25" s="143"/>
      <c r="E25" s="313"/>
      <c r="F25" s="313"/>
      <c r="G25" s="313"/>
      <c r="H25" s="143"/>
      <c r="I25" s="143"/>
      <c r="J25" s="793"/>
      <c r="K25" s="793"/>
    </row>
    <row r="26" spans="1:11">
      <c r="E26" s="144"/>
      <c r="F26" s="144"/>
      <c r="G26" s="144"/>
      <c r="H26" s="144"/>
      <c r="I26" s="313"/>
    </row>
    <row r="27" spans="1:11" ht="15" customHeight="1">
      <c r="E27" s="144"/>
      <c r="F27" s="144"/>
      <c r="G27" s="144"/>
      <c r="H27" s="144"/>
      <c r="I27" s="313"/>
      <c r="J27" s="802"/>
      <c r="K27" s="776"/>
    </row>
    <row r="29" spans="1:11">
      <c r="E29" s="157"/>
    </row>
    <row r="30" spans="1:11">
      <c r="E30" s="157"/>
    </row>
    <row r="31" spans="1:11">
      <c r="E31" s="157"/>
    </row>
    <row r="32" spans="1:11">
      <c r="E32" s="157"/>
    </row>
    <row r="33" spans="5:10" ht="15">
      <c r="E33" s="157"/>
      <c r="F33" s="138"/>
      <c r="J33" s="138"/>
    </row>
    <row r="34" spans="5:10" ht="15">
      <c r="E34" s="157"/>
      <c r="F34" s="138"/>
      <c r="J34" s="138"/>
    </row>
    <row r="35" spans="5:10" ht="15">
      <c r="E35" s="157"/>
      <c r="F35" s="138"/>
      <c r="J35" s="138"/>
    </row>
    <row r="36" spans="5:10" ht="15">
      <c r="E36" s="157"/>
      <c r="F36" s="138"/>
      <c r="J36" s="138"/>
    </row>
    <row r="37" spans="5:10" ht="15">
      <c r="E37" s="157"/>
      <c r="F37" s="138"/>
      <c r="J37" s="138"/>
    </row>
    <row r="38" spans="5:10" ht="15">
      <c r="E38" s="157"/>
      <c r="F38" s="138"/>
      <c r="J38" s="138"/>
    </row>
    <row r="39" spans="5:10" ht="15">
      <c r="E39" s="157"/>
      <c r="F39" s="138"/>
      <c r="J39" s="138"/>
    </row>
    <row r="40" spans="5:10" ht="15">
      <c r="E40" s="157"/>
      <c r="F40" s="138"/>
      <c r="J40" s="138"/>
    </row>
    <row r="41" spans="5:10" ht="15">
      <c r="E41" s="157"/>
      <c r="F41" s="138"/>
      <c r="J41" s="138"/>
    </row>
    <row r="42" spans="5:10" ht="15">
      <c r="E42" s="157"/>
      <c r="F42" s="138"/>
      <c r="J42" s="138"/>
    </row>
    <row r="43" spans="5:10" ht="15">
      <c r="E43" s="157"/>
      <c r="F43" s="138"/>
      <c r="J43" s="138"/>
    </row>
    <row r="44" spans="5:10" ht="15">
      <c r="E44" s="157"/>
      <c r="F44" s="138"/>
      <c r="J44" s="138"/>
    </row>
  </sheetData>
  <mergeCells count="13">
    <mergeCell ref="J27:K27"/>
    <mergeCell ref="A1:L1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J25:K2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2">
    <tabColor theme="2" tint="-0.499984740745262"/>
  </sheetPr>
  <dimension ref="A1:I19"/>
  <sheetViews>
    <sheetView rightToLeft="1" workbookViewId="0">
      <selection activeCell="I21" sqref="I21"/>
    </sheetView>
  </sheetViews>
  <sheetFormatPr defaultRowHeight="14.25"/>
  <cols>
    <col min="1" max="1" width="3.875" customWidth="1"/>
    <col min="2" max="2" width="11.75" customWidth="1"/>
    <col min="3" max="3" width="7.5" customWidth="1"/>
    <col min="7" max="7" width="10.625" customWidth="1"/>
    <col min="8" max="8" width="13.625" customWidth="1"/>
    <col min="9" max="9" width="18.625" customWidth="1"/>
  </cols>
  <sheetData>
    <row r="1" spans="1:9" ht="25.5">
      <c r="A1" s="810" t="s">
        <v>782</v>
      </c>
      <c r="B1" s="810"/>
      <c r="C1" s="810"/>
      <c r="D1" s="810"/>
      <c r="E1" s="810"/>
      <c r="F1" s="810"/>
      <c r="G1" s="810"/>
      <c r="H1" s="810"/>
      <c r="I1" s="810"/>
    </row>
    <row r="2" spans="1:9">
      <c r="A2" s="154" t="s">
        <v>552</v>
      </c>
      <c r="B2" s="154" t="s">
        <v>543</v>
      </c>
      <c r="C2" s="154" t="s">
        <v>9</v>
      </c>
      <c r="D2" s="154" t="s">
        <v>542</v>
      </c>
      <c r="E2" s="154" t="s">
        <v>524</v>
      </c>
      <c r="F2" s="154" t="s">
        <v>3</v>
      </c>
      <c r="G2" s="154" t="s">
        <v>6</v>
      </c>
      <c r="H2" s="335" t="s">
        <v>680</v>
      </c>
      <c r="I2" s="335" t="s">
        <v>677</v>
      </c>
    </row>
    <row r="3" spans="1:9">
      <c r="A3" s="263"/>
      <c r="B3" s="209"/>
      <c r="C3" s="209"/>
      <c r="D3" s="211"/>
      <c r="E3" s="209"/>
      <c r="F3" s="209"/>
      <c r="G3" s="211"/>
      <c r="H3" s="336"/>
      <c r="I3" s="336"/>
    </row>
    <row r="4" spans="1:9">
      <c r="A4" s="263"/>
      <c r="B4" s="209"/>
      <c r="C4" s="209"/>
      <c r="D4" s="211"/>
      <c r="E4" s="209"/>
      <c r="F4" s="209"/>
      <c r="G4" s="211"/>
      <c r="H4" s="336"/>
      <c r="I4" s="336"/>
    </row>
    <row r="5" spans="1:9">
      <c r="A5" s="263"/>
      <c r="B5" s="209"/>
      <c r="C5" s="209"/>
      <c r="D5" s="211"/>
      <c r="E5" s="209"/>
      <c r="F5" s="209"/>
      <c r="G5" s="211"/>
      <c r="H5" s="336"/>
      <c r="I5" s="336"/>
    </row>
    <row r="6" spans="1:9">
      <c r="A6" s="263"/>
      <c r="B6" s="209"/>
      <c r="C6" s="209"/>
      <c r="D6" s="211"/>
      <c r="E6" s="209"/>
      <c r="F6" s="209"/>
      <c r="G6" s="211"/>
      <c r="H6" s="336"/>
      <c r="I6" s="336"/>
    </row>
    <row r="7" spans="1:9">
      <c r="A7" s="263"/>
      <c r="B7" s="209"/>
      <c r="C7" s="209"/>
      <c r="D7" s="211"/>
      <c r="E7" s="209"/>
      <c r="F7" s="209"/>
      <c r="G7" s="211"/>
      <c r="H7" s="336"/>
      <c r="I7" s="336"/>
    </row>
    <row r="8" spans="1:9">
      <c r="A8" s="263"/>
      <c r="B8" s="209"/>
      <c r="C8" s="209"/>
      <c r="D8" s="211"/>
      <c r="E8" s="209"/>
      <c r="F8" s="209"/>
      <c r="G8" s="211"/>
      <c r="H8" s="336"/>
      <c r="I8" s="336"/>
    </row>
    <row r="9" spans="1:9">
      <c r="A9" s="263"/>
      <c r="B9" s="209"/>
      <c r="C9" s="209"/>
      <c r="D9" s="211"/>
      <c r="E9" s="209"/>
      <c r="F9" s="209"/>
      <c r="G9" s="211"/>
      <c r="H9" s="336"/>
      <c r="I9" s="336"/>
    </row>
    <row r="10" spans="1:9">
      <c r="A10" s="263"/>
      <c r="B10" s="209"/>
      <c r="C10" s="209"/>
      <c r="D10" s="211"/>
      <c r="E10" s="209"/>
      <c r="F10" s="209"/>
      <c r="G10" s="211"/>
      <c r="H10" s="336"/>
      <c r="I10" s="336"/>
    </row>
    <row r="11" spans="1:9">
      <c r="A11" s="263"/>
      <c r="B11" s="209"/>
      <c r="C11" s="209"/>
      <c r="D11" s="211"/>
      <c r="E11" s="209"/>
      <c r="F11" s="209"/>
      <c r="G11" s="211"/>
      <c r="H11" s="336"/>
      <c r="I11" s="336"/>
    </row>
    <row r="12" spans="1:9">
      <c r="A12" s="263"/>
      <c r="B12" s="209"/>
      <c r="C12" s="209"/>
      <c r="D12" s="211"/>
      <c r="E12" s="209"/>
      <c r="F12" s="209"/>
      <c r="G12" s="211"/>
      <c r="H12" s="336"/>
      <c r="I12" s="336"/>
    </row>
    <row r="13" spans="1:9">
      <c r="A13" s="263"/>
      <c r="B13" s="209"/>
      <c r="C13" s="209"/>
      <c r="D13" s="211"/>
      <c r="E13" s="209"/>
      <c r="F13" s="209"/>
      <c r="G13" s="211"/>
      <c r="H13" s="336"/>
      <c r="I13" s="336"/>
    </row>
    <row r="14" spans="1:9">
      <c r="A14" s="263"/>
      <c r="B14" s="209"/>
      <c r="C14" s="209"/>
      <c r="D14" s="211"/>
      <c r="E14" s="209"/>
      <c r="F14" s="209"/>
      <c r="G14" s="211"/>
      <c r="H14" s="336"/>
      <c r="I14" s="336"/>
    </row>
    <row r="15" spans="1:9">
      <c r="A15" s="263"/>
      <c r="B15" s="209"/>
      <c r="C15" s="209"/>
      <c r="D15" s="211"/>
      <c r="E15" s="209"/>
      <c r="F15" s="209"/>
      <c r="G15" s="211"/>
      <c r="H15" s="336"/>
      <c r="I15" s="336"/>
    </row>
    <row r="16" spans="1:9" ht="15" thickBot="1">
      <c r="A16" s="148">
        <f>COUNT(A3:A15)</f>
        <v>0</v>
      </c>
      <c r="B16" s="210"/>
      <c r="C16" s="210"/>
      <c r="D16" s="210"/>
      <c r="E16" s="210">
        <f>SUM(E3:E15)</f>
        <v>0</v>
      </c>
      <c r="F16" s="209"/>
      <c r="G16" s="209"/>
      <c r="H16" s="336">
        <f>SUM(H3:H15)</f>
        <v>0</v>
      </c>
      <c r="I16" s="336">
        <f>SUM(I3:I15)</f>
        <v>0</v>
      </c>
    </row>
    <row r="17" spans="1:9" ht="19.5" thickBot="1">
      <c r="A17" s="771" t="s">
        <v>682</v>
      </c>
      <c r="B17" s="772"/>
      <c r="C17" s="772"/>
      <c r="D17" s="775">
        <f>E16</f>
        <v>0</v>
      </c>
      <c r="E17" s="775"/>
      <c r="F17" s="139"/>
      <c r="G17" s="190"/>
      <c r="H17" s="139"/>
      <c r="I17" s="139"/>
    </row>
    <row r="18" spans="1:9" ht="19.5" thickBot="1">
      <c r="A18" s="771" t="s">
        <v>683</v>
      </c>
      <c r="B18" s="772"/>
      <c r="C18" s="772"/>
      <c r="D18" s="775">
        <f>H16</f>
        <v>0</v>
      </c>
      <c r="E18" s="775"/>
      <c r="F18" s="139"/>
      <c r="G18" s="190"/>
      <c r="H18" s="139"/>
      <c r="I18" s="139"/>
    </row>
    <row r="19" spans="1:9" ht="19.5" thickBot="1">
      <c r="A19" s="771" t="s">
        <v>679</v>
      </c>
      <c r="B19" s="772"/>
      <c r="C19" s="772"/>
      <c r="D19" s="775">
        <f>I16</f>
        <v>0</v>
      </c>
      <c r="E19" s="775"/>
      <c r="F19" s="262"/>
      <c r="G19" s="206"/>
      <c r="H19" s="143"/>
      <c r="I19" s="143"/>
    </row>
  </sheetData>
  <mergeCells count="7">
    <mergeCell ref="A19:C19"/>
    <mergeCell ref="D19:E19"/>
    <mergeCell ref="A1:I1"/>
    <mergeCell ref="A17:C17"/>
    <mergeCell ref="D17:E17"/>
    <mergeCell ref="A18:C18"/>
    <mergeCell ref="D18:E1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3">
    <tabColor theme="0" tint="-0.249977111117893"/>
  </sheetPr>
  <dimension ref="A1:J32"/>
  <sheetViews>
    <sheetView rightToLeft="1" zoomScale="90" zoomScaleNormal="90" workbookViewId="0">
      <selection activeCell="S16" sqref="S16"/>
    </sheetView>
  </sheetViews>
  <sheetFormatPr defaultColWidth="5.625" defaultRowHeight="15"/>
  <cols>
    <col min="1" max="1" width="3.5" style="141" customWidth="1"/>
    <col min="2" max="2" width="12" style="138" customWidth="1"/>
    <col min="3" max="3" width="6" style="138" customWidth="1"/>
    <col min="4" max="4" width="9.25" style="219" customWidth="1"/>
    <col min="5" max="5" width="6.25" style="232" customWidth="1"/>
    <col min="6" max="6" width="11" style="138" customWidth="1"/>
    <col min="7" max="7" width="8" style="138" customWidth="1"/>
    <col min="8" max="8" width="9.25" style="219" customWidth="1"/>
    <col min="9" max="9" width="12" style="232" customWidth="1"/>
    <col min="10" max="10" width="9.25" style="219" customWidth="1"/>
    <col min="11" max="16384" width="5.625" style="138"/>
  </cols>
  <sheetData>
    <row r="1" spans="1:10" ht="31.5" customHeight="1" thickBot="1">
      <c r="A1" s="798" t="s">
        <v>777</v>
      </c>
      <c r="B1" s="798"/>
      <c r="C1" s="798"/>
      <c r="D1" s="798"/>
      <c r="E1" s="798"/>
      <c r="F1" s="798"/>
      <c r="G1" s="798"/>
      <c r="H1" s="798"/>
      <c r="I1" s="798"/>
      <c r="J1" s="798"/>
    </row>
    <row r="2" spans="1:10" s="404" customFormat="1" ht="19.5" customHeight="1">
      <c r="A2" s="824" t="s">
        <v>552</v>
      </c>
      <c r="B2" s="819" t="s">
        <v>543</v>
      </c>
      <c r="C2" s="819" t="s">
        <v>9</v>
      </c>
      <c r="D2" s="820" t="s">
        <v>2</v>
      </c>
      <c r="E2" s="822" t="s">
        <v>524</v>
      </c>
      <c r="F2" s="828" t="s">
        <v>674</v>
      </c>
      <c r="G2" s="819" t="s">
        <v>3</v>
      </c>
      <c r="H2" s="826" t="s">
        <v>541</v>
      </c>
      <c r="I2" s="830" t="s">
        <v>675</v>
      </c>
      <c r="J2" s="820" t="s">
        <v>724</v>
      </c>
    </row>
    <row r="3" spans="1:10" s="403" customFormat="1" ht="18.75" customHeight="1">
      <c r="A3" s="825"/>
      <c r="B3" s="795"/>
      <c r="C3" s="795"/>
      <c r="D3" s="821"/>
      <c r="E3" s="823"/>
      <c r="F3" s="829"/>
      <c r="G3" s="795"/>
      <c r="H3" s="827"/>
      <c r="I3" s="831"/>
      <c r="J3" s="821"/>
    </row>
    <row r="4" spans="1:10" ht="17.25" customHeight="1">
      <c r="A4" s="184"/>
      <c r="B4" s="263"/>
      <c r="C4" s="263"/>
      <c r="D4" s="149"/>
      <c r="E4" s="420"/>
      <c r="F4" s="372"/>
      <c r="G4" s="263"/>
      <c r="H4" s="374"/>
      <c r="I4" s="375"/>
      <c r="J4" s="149"/>
    </row>
    <row r="5" spans="1:10" ht="17.25" customHeight="1">
      <c r="A5" s="184"/>
      <c r="B5" s="263"/>
      <c r="C5" s="263"/>
      <c r="D5" s="149"/>
      <c r="E5" s="420"/>
      <c r="F5" s="372"/>
      <c r="G5" s="263"/>
      <c r="H5" s="374"/>
      <c r="I5" s="375"/>
      <c r="J5" s="149"/>
    </row>
    <row r="6" spans="1:10" ht="17.25" customHeight="1">
      <c r="A6" s="184"/>
      <c r="B6" s="263"/>
      <c r="C6" s="263"/>
      <c r="D6" s="149"/>
      <c r="E6" s="420"/>
      <c r="F6" s="372"/>
      <c r="G6" s="263"/>
      <c r="H6" s="374"/>
      <c r="I6" s="375"/>
      <c r="J6" s="149"/>
    </row>
    <row r="7" spans="1:10" ht="17.25" customHeight="1">
      <c r="A7" s="184"/>
      <c r="B7" s="263"/>
      <c r="C7" s="263"/>
      <c r="D7" s="149"/>
      <c r="E7" s="420"/>
      <c r="F7" s="372"/>
      <c r="G7" s="263"/>
      <c r="H7" s="374"/>
      <c r="I7" s="375"/>
      <c r="J7" s="149"/>
    </row>
    <row r="8" spans="1:10" ht="17.25" customHeight="1">
      <c r="A8" s="184"/>
      <c r="B8" s="263"/>
      <c r="C8" s="263"/>
      <c r="D8" s="149"/>
      <c r="E8" s="420"/>
      <c r="F8" s="372"/>
      <c r="G8" s="263"/>
      <c r="H8" s="374"/>
      <c r="I8" s="375"/>
      <c r="J8" s="149"/>
    </row>
    <row r="9" spans="1:10" ht="17.25" customHeight="1">
      <c r="A9" s="184"/>
      <c r="B9" s="263"/>
      <c r="C9" s="263"/>
      <c r="D9" s="149"/>
      <c r="E9" s="420"/>
      <c r="F9" s="372"/>
      <c r="G9" s="263"/>
      <c r="H9" s="374"/>
      <c r="I9" s="375"/>
      <c r="J9" s="149"/>
    </row>
    <row r="10" spans="1:10" ht="17.25" customHeight="1">
      <c r="A10" s="184"/>
      <c r="B10" s="263"/>
      <c r="C10" s="263"/>
      <c r="D10" s="149"/>
      <c r="E10" s="420"/>
      <c r="F10" s="372"/>
      <c r="G10" s="263"/>
      <c r="H10" s="374"/>
      <c r="I10" s="375"/>
      <c r="J10" s="149"/>
    </row>
    <row r="11" spans="1:10" ht="17.25" customHeight="1">
      <c r="A11" s="184"/>
      <c r="B11" s="263"/>
      <c r="C11" s="263"/>
      <c r="D11" s="149"/>
      <c r="E11" s="420"/>
      <c r="F11" s="372"/>
      <c r="G11" s="263"/>
      <c r="H11" s="374"/>
      <c r="I11" s="375"/>
      <c r="J11" s="149"/>
    </row>
    <row r="12" spans="1:10" ht="17.25" customHeight="1">
      <c r="A12" s="184"/>
      <c r="B12" s="263"/>
      <c r="C12" s="263"/>
      <c r="D12" s="149"/>
      <c r="E12" s="420"/>
      <c r="F12" s="372"/>
      <c r="G12" s="263"/>
      <c r="H12" s="374"/>
      <c r="I12" s="375"/>
      <c r="J12" s="149"/>
    </row>
    <row r="13" spans="1:10" ht="17.25" customHeight="1">
      <c r="A13" s="184"/>
      <c r="B13" s="263"/>
      <c r="C13" s="263"/>
      <c r="D13" s="149"/>
      <c r="E13" s="420"/>
      <c r="F13" s="372"/>
      <c r="G13" s="263"/>
      <c r="H13" s="374"/>
      <c r="I13" s="375"/>
      <c r="J13" s="149"/>
    </row>
    <row r="14" spans="1:10" ht="17.25" customHeight="1">
      <c r="A14" s="184"/>
      <c r="B14" s="263"/>
      <c r="C14" s="263"/>
      <c r="D14" s="149"/>
      <c r="E14" s="420"/>
      <c r="F14" s="372"/>
      <c r="G14" s="263"/>
      <c r="H14" s="374"/>
      <c r="I14" s="375"/>
      <c r="J14" s="149"/>
    </row>
    <row r="15" spans="1:10" ht="17.25" customHeight="1">
      <c r="A15" s="184"/>
      <c r="B15" s="263"/>
      <c r="C15" s="263"/>
      <c r="D15" s="149"/>
      <c r="E15" s="420"/>
      <c r="F15" s="372"/>
      <c r="G15" s="263"/>
      <c r="H15" s="374"/>
      <c r="I15" s="375"/>
      <c r="J15" s="149"/>
    </row>
    <row r="16" spans="1:10" ht="17.25" customHeight="1">
      <c r="A16" s="184"/>
      <c r="B16" s="263"/>
      <c r="C16" s="263"/>
      <c r="D16" s="149"/>
      <c r="E16" s="420"/>
      <c r="F16" s="372"/>
      <c r="G16" s="263"/>
      <c r="H16" s="374"/>
      <c r="I16" s="375"/>
      <c r="J16" s="149"/>
    </row>
    <row r="17" spans="1:10" ht="17.25" customHeight="1">
      <c r="A17" s="184"/>
      <c r="B17" s="263"/>
      <c r="C17" s="263"/>
      <c r="D17" s="149"/>
      <c r="E17" s="420"/>
      <c r="F17" s="372"/>
      <c r="G17" s="263"/>
      <c r="H17" s="374"/>
      <c r="I17" s="375"/>
      <c r="J17" s="149"/>
    </row>
    <row r="18" spans="1:10" ht="17.25" customHeight="1">
      <c r="A18" s="184"/>
      <c r="B18" s="263"/>
      <c r="C18" s="263"/>
      <c r="D18" s="149"/>
      <c r="E18" s="420"/>
      <c r="F18" s="372"/>
      <c r="G18" s="263"/>
      <c r="H18" s="374"/>
      <c r="I18" s="375"/>
      <c r="J18" s="149"/>
    </row>
    <row r="19" spans="1:10" ht="17.25" customHeight="1">
      <c r="A19" s="184"/>
      <c r="B19" s="263"/>
      <c r="C19" s="263"/>
      <c r="D19" s="149"/>
      <c r="E19" s="420"/>
      <c r="F19" s="372"/>
      <c r="G19" s="263"/>
      <c r="H19" s="374"/>
      <c r="I19" s="375"/>
      <c r="J19" s="149"/>
    </row>
    <row r="20" spans="1:10" ht="17.25" customHeight="1">
      <c r="A20" s="184"/>
      <c r="B20" s="263"/>
      <c r="C20" s="263"/>
      <c r="D20" s="149"/>
      <c r="E20" s="420"/>
      <c r="F20" s="372"/>
      <c r="G20" s="263"/>
      <c r="H20" s="374"/>
      <c r="I20" s="375"/>
      <c r="J20" s="149"/>
    </row>
    <row r="21" spans="1:10" ht="17.25" customHeight="1">
      <c r="A21" s="317">
        <f>COUNT(A4:A20)</f>
        <v>0</v>
      </c>
      <c r="B21" s="147"/>
      <c r="C21" s="147"/>
      <c r="D21" s="405"/>
      <c r="E21" s="421">
        <f t="shared" ref="E21:F21" si="0">SUM(E4:E20)</f>
        <v>0</v>
      </c>
      <c r="F21" s="373">
        <f t="shared" si="0"/>
        <v>0</v>
      </c>
      <c r="G21" s="147"/>
      <c r="H21" s="411"/>
      <c r="I21" s="376">
        <f>SUM(I4:I20)</f>
        <v>0</v>
      </c>
      <c r="J21" s="405"/>
    </row>
    <row r="22" spans="1:10" ht="20.25" customHeight="1">
      <c r="A22" s="229"/>
      <c r="B22" s="229"/>
      <c r="C22" s="229"/>
      <c r="D22" s="406"/>
      <c r="E22" s="422"/>
      <c r="F22" s="318"/>
      <c r="G22" s="229"/>
      <c r="H22" s="406"/>
      <c r="I22" s="321"/>
      <c r="J22" s="406"/>
    </row>
    <row r="23" spans="1:10" ht="20.25" customHeight="1" thickBot="1">
      <c r="A23" s="228"/>
      <c r="B23" s="228"/>
      <c r="C23" s="228"/>
      <c r="D23" s="407"/>
      <c r="E23" s="423"/>
      <c r="F23" s="262"/>
      <c r="G23" s="228"/>
      <c r="H23" s="412"/>
      <c r="I23" s="322"/>
      <c r="J23" s="412"/>
    </row>
    <row r="24" spans="1:10" ht="20.25" customHeight="1">
      <c r="A24" s="319"/>
      <c r="B24" s="157"/>
      <c r="C24" s="816" t="s">
        <v>676</v>
      </c>
      <c r="D24" s="817"/>
      <c r="E24" s="818"/>
      <c r="F24" s="228"/>
      <c r="G24" s="508"/>
      <c r="H24" s="413"/>
      <c r="I24" s="323"/>
      <c r="J24" s="416"/>
    </row>
    <row r="25" spans="1:10" ht="20.25" customHeight="1">
      <c r="A25" s="319"/>
      <c r="B25" s="157"/>
      <c r="C25" s="814" t="s">
        <v>66</v>
      </c>
      <c r="D25" s="815"/>
      <c r="E25" s="424">
        <f>F21</f>
        <v>0</v>
      </c>
      <c r="F25" s="157"/>
      <c r="G25" s="320">
        <f>I21</f>
        <v>0</v>
      </c>
      <c r="H25" s="414"/>
      <c r="I25" s="324"/>
      <c r="J25" s="416"/>
    </row>
    <row r="26" spans="1:10" s="151" customFormat="1" ht="20.25" customHeight="1">
      <c r="A26" s="172"/>
      <c r="B26" s="172"/>
      <c r="C26" s="814" t="s">
        <v>65</v>
      </c>
      <c r="D26" s="815"/>
      <c r="E26" s="424" t="e">
        <f>#REF!</f>
        <v>#REF!</v>
      </c>
      <c r="F26" s="172"/>
      <c r="G26" s="320" t="e">
        <f>#REF!</f>
        <v>#REF!</v>
      </c>
      <c r="H26" s="410"/>
      <c r="I26" s="325"/>
      <c r="J26" s="417"/>
    </row>
    <row r="27" spans="1:10" ht="20.25" customHeight="1">
      <c r="A27" s="172"/>
      <c r="B27" s="143"/>
      <c r="C27" s="814" t="s">
        <v>526</v>
      </c>
      <c r="D27" s="815"/>
      <c r="E27" s="424" t="e">
        <f>#REF!</f>
        <v>#REF!</v>
      </c>
      <c r="F27" s="262"/>
      <c r="G27" s="320" t="e">
        <f>#REF!</f>
        <v>#REF!</v>
      </c>
      <c r="H27" s="414"/>
      <c r="I27" s="324"/>
      <c r="J27" s="416"/>
    </row>
    <row r="28" spans="1:10" ht="18.75" customHeight="1">
      <c r="A28" s="143"/>
      <c r="B28" s="143"/>
      <c r="C28" s="814" t="s">
        <v>673</v>
      </c>
      <c r="D28" s="815"/>
      <c r="E28" s="424" t="e">
        <f>#REF!</f>
        <v>#REF!</v>
      </c>
      <c r="F28" s="262"/>
      <c r="G28" s="320" t="e">
        <f>#REF!</f>
        <v>#REF!</v>
      </c>
      <c r="H28" s="414"/>
      <c r="I28" s="324"/>
      <c r="J28" s="418"/>
    </row>
    <row r="29" spans="1:10" ht="0.75" hidden="1" customHeight="1">
      <c r="A29" s="319"/>
      <c r="B29" s="157"/>
      <c r="C29" s="337"/>
      <c r="D29" s="408"/>
      <c r="E29" s="425"/>
      <c r="F29" s="157"/>
      <c r="G29" s="338"/>
      <c r="H29" s="414"/>
      <c r="I29" s="324"/>
      <c r="J29" s="410"/>
    </row>
    <row r="30" spans="1:10" ht="15" customHeight="1" thickBot="1">
      <c r="A30" s="319"/>
      <c r="B30" s="157"/>
      <c r="C30" s="812" t="s">
        <v>667</v>
      </c>
      <c r="D30" s="813"/>
      <c r="E30" s="426" t="e">
        <f>#REF!</f>
        <v>#REF!</v>
      </c>
      <c r="F30" s="144"/>
      <c r="G30" s="370" t="e">
        <f>#REF!</f>
        <v>#REF!</v>
      </c>
      <c r="H30" s="415" t="s">
        <v>709</v>
      </c>
      <c r="I30" s="325"/>
      <c r="J30" s="410"/>
    </row>
    <row r="31" spans="1:10" ht="15" customHeight="1">
      <c r="A31" s="319"/>
      <c r="B31" s="157"/>
      <c r="C31" s="157"/>
      <c r="D31" s="409"/>
      <c r="E31" s="427"/>
      <c r="F31" s="144"/>
      <c r="G31" s="227"/>
      <c r="H31" s="410"/>
      <c r="I31" s="325"/>
      <c r="J31" s="419"/>
    </row>
    <row r="32" spans="1:10">
      <c r="A32" s="319"/>
      <c r="B32" s="157"/>
      <c r="C32" s="157"/>
      <c r="D32" s="410"/>
      <c r="E32" s="325"/>
      <c r="F32" s="157"/>
      <c r="G32" s="157"/>
      <c r="H32" s="410"/>
      <c r="I32" s="325"/>
      <c r="J32" s="410"/>
    </row>
  </sheetData>
  <mergeCells count="17">
    <mergeCell ref="C2:C3"/>
    <mergeCell ref="D2:D3"/>
    <mergeCell ref="E2:E3"/>
    <mergeCell ref="A1:J1"/>
    <mergeCell ref="A2:A3"/>
    <mergeCell ref="B2:B3"/>
    <mergeCell ref="J2:J3"/>
    <mergeCell ref="G2:G3"/>
    <mergeCell ref="H2:H3"/>
    <mergeCell ref="F2:F3"/>
    <mergeCell ref="I2:I3"/>
    <mergeCell ref="C30:D30"/>
    <mergeCell ref="C26:D26"/>
    <mergeCell ref="C27:D27"/>
    <mergeCell ref="C28:D28"/>
    <mergeCell ref="C24:E24"/>
    <mergeCell ref="C25:D25"/>
  </mergeCells>
  <printOptions gridLines="1"/>
  <pageMargins left="0" right="0" top="0" bottom="0" header="0" footer="0"/>
  <pageSetup paperSize="9" orientation="landscape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rightToLeft="1" workbookViewId="0">
      <selection sqref="A1:XFD1048576"/>
    </sheetView>
  </sheetViews>
  <sheetFormatPr defaultColWidth="5.625" defaultRowHeight="15"/>
  <cols>
    <col min="1" max="1" width="3.5" style="141" customWidth="1"/>
    <col min="2" max="2" width="12" style="138" customWidth="1"/>
    <col min="3" max="3" width="6" style="138" customWidth="1"/>
    <col min="4" max="4" width="9.25" style="219" customWidth="1"/>
    <col min="5" max="5" width="6.25" style="232" customWidth="1"/>
    <col min="6" max="6" width="11" style="138" customWidth="1"/>
    <col min="7" max="7" width="8" style="138" customWidth="1"/>
    <col min="8" max="8" width="9.25" style="219" customWidth="1"/>
    <col min="9" max="9" width="12" style="232" customWidth="1"/>
    <col min="10" max="10" width="9.25" style="219" customWidth="1"/>
    <col min="11" max="16384" width="5.625" style="138"/>
  </cols>
  <sheetData>
    <row r="1" spans="1:10" ht="31.5" customHeight="1" thickBot="1">
      <c r="A1" s="798" t="s">
        <v>778</v>
      </c>
      <c r="B1" s="798"/>
      <c r="C1" s="798"/>
      <c r="D1" s="798"/>
      <c r="E1" s="798"/>
      <c r="F1" s="798"/>
      <c r="G1" s="798"/>
      <c r="H1" s="798"/>
      <c r="I1" s="798"/>
      <c r="J1" s="798"/>
    </row>
    <row r="2" spans="1:10" s="404" customFormat="1" ht="19.5" customHeight="1">
      <c r="A2" s="824" t="s">
        <v>552</v>
      </c>
      <c r="B2" s="819" t="s">
        <v>543</v>
      </c>
      <c r="C2" s="819" t="s">
        <v>9</v>
      </c>
      <c r="D2" s="820" t="s">
        <v>2</v>
      </c>
      <c r="E2" s="822" t="s">
        <v>524</v>
      </c>
      <c r="F2" s="828" t="s">
        <v>674</v>
      </c>
      <c r="G2" s="819" t="s">
        <v>3</v>
      </c>
      <c r="H2" s="826" t="s">
        <v>541</v>
      </c>
      <c r="I2" s="830" t="s">
        <v>675</v>
      </c>
      <c r="J2" s="820" t="s">
        <v>724</v>
      </c>
    </row>
    <row r="3" spans="1:10" s="403" customFormat="1" ht="18.75" customHeight="1">
      <c r="A3" s="825"/>
      <c r="B3" s="795"/>
      <c r="C3" s="795"/>
      <c r="D3" s="821"/>
      <c r="E3" s="823"/>
      <c r="F3" s="829"/>
      <c r="G3" s="795"/>
      <c r="H3" s="827"/>
      <c r="I3" s="831"/>
      <c r="J3" s="821"/>
    </row>
    <row r="4" spans="1:10" ht="17.25" customHeight="1">
      <c r="A4" s="184"/>
      <c r="B4" s="505"/>
      <c r="C4" s="505"/>
      <c r="D4" s="509"/>
      <c r="E4" s="510"/>
      <c r="F4" s="372"/>
      <c r="G4" s="505"/>
      <c r="H4" s="511"/>
      <c r="I4" s="375"/>
      <c r="J4" s="509"/>
    </row>
    <row r="5" spans="1:10" ht="17.25" customHeight="1">
      <c r="A5" s="184"/>
      <c r="B5" s="505"/>
      <c r="C5" s="505"/>
      <c r="D5" s="509"/>
      <c r="E5" s="510"/>
      <c r="F5" s="372"/>
      <c r="G5" s="505"/>
      <c r="H5" s="511"/>
      <c r="I5" s="375"/>
      <c r="J5" s="509"/>
    </row>
    <row r="6" spans="1:10" ht="17.25" customHeight="1">
      <c r="A6" s="184"/>
      <c r="B6" s="505"/>
      <c r="C6" s="505"/>
      <c r="D6" s="509"/>
      <c r="E6" s="510"/>
      <c r="F6" s="372"/>
      <c r="G6" s="505"/>
      <c r="H6" s="511"/>
      <c r="I6" s="375"/>
      <c r="J6" s="509"/>
    </row>
    <row r="7" spans="1:10" ht="17.25" customHeight="1">
      <c r="A7" s="184"/>
      <c r="B7" s="505"/>
      <c r="C7" s="505"/>
      <c r="D7" s="509"/>
      <c r="E7" s="510"/>
      <c r="F7" s="372"/>
      <c r="G7" s="505"/>
      <c r="H7" s="511"/>
      <c r="I7" s="375"/>
      <c r="J7" s="509"/>
    </row>
    <row r="8" spans="1:10" ht="17.25" customHeight="1">
      <c r="A8" s="184"/>
      <c r="B8" s="505"/>
      <c r="C8" s="505"/>
      <c r="D8" s="509"/>
      <c r="E8" s="510"/>
      <c r="F8" s="372"/>
      <c r="G8" s="505"/>
      <c r="H8" s="511"/>
      <c r="I8" s="375"/>
      <c r="J8" s="509"/>
    </row>
    <row r="9" spans="1:10" ht="17.25" customHeight="1">
      <c r="A9" s="184"/>
      <c r="B9" s="505"/>
      <c r="C9" s="505"/>
      <c r="D9" s="509"/>
      <c r="E9" s="510"/>
      <c r="F9" s="372"/>
      <c r="G9" s="505"/>
      <c r="H9" s="511"/>
      <c r="I9" s="375"/>
      <c r="J9" s="509"/>
    </row>
    <row r="10" spans="1:10" ht="17.25" customHeight="1">
      <c r="A10" s="184"/>
      <c r="B10" s="505"/>
      <c r="C10" s="505"/>
      <c r="D10" s="509"/>
      <c r="E10" s="510"/>
      <c r="F10" s="372"/>
      <c r="G10" s="505"/>
      <c r="H10" s="511"/>
      <c r="I10" s="375"/>
      <c r="J10" s="509"/>
    </row>
    <row r="11" spans="1:10" ht="17.25" customHeight="1">
      <c r="A11" s="184"/>
      <c r="B11" s="505"/>
      <c r="C11" s="505"/>
      <c r="D11" s="509"/>
      <c r="E11" s="510"/>
      <c r="F11" s="372"/>
      <c r="G11" s="505"/>
      <c r="H11" s="511"/>
      <c r="I11" s="375"/>
      <c r="J11" s="509"/>
    </row>
    <row r="12" spans="1:10" ht="17.25" customHeight="1">
      <c r="A12" s="184"/>
      <c r="B12" s="505"/>
      <c r="C12" s="505"/>
      <c r="D12" s="509"/>
      <c r="E12" s="510"/>
      <c r="F12" s="372"/>
      <c r="G12" s="505"/>
      <c r="H12" s="511"/>
      <c r="I12" s="375"/>
      <c r="J12" s="509"/>
    </row>
    <row r="13" spans="1:10" ht="17.25" customHeight="1">
      <c r="A13" s="184"/>
      <c r="B13" s="505"/>
      <c r="C13" s="505"/>
      <c r="D13" s="509"/>
      <c r="E13" s="510"/>
      <c r="F13" s="372"/>
      <c r="G13" s="505"/>
      <c r="H13" s="511"/>
      <c r="I13" s="375"/>
      <c r="J13" s="509"/>
    </row>
    <row r="14" spans="1:10" ht="17.25" customHeight="1">
      <c r="A14" s="184"/>
      <c r="B14" s="505"/>
      <c r="C14" s="505"/>
      <c r="D14" s="509"/>
      <c r="E14" s="510"/>
      <c r="F14" s="372"/>
      <c r="G14" s="505"/>
      <c r="H14" s="511"/>
      <c r="I14" s="375"/>
      <c r="J14" s="509"/>
    </row>
    <row r="15" spans="1:10" ht="17.25" customHeight="1">
      <c r="A15" s="184"/>
      <c r="B15" s="505"/>
      <c r="C15" s="505"/>
      <c r="D15" s="509"/>
      <c r="E15" s="510"/>
      <c r="F15" s="372"/>
      <c r="G15" s="505"/>
      <c r="H15" s="511"/>
      <c r="I15" s="375"/>
      <c r="J15" s="509"/>
    </row>
    <row r="16" spans="1:10" ht="17.25" customHeight="1">
      <c r="A16" s="184"/>
      <c r="B16" s="505"/>
      <c r="C16" s="505"/>
      <c r="D16" s="509"/>
      <c r="E16" s="510"/>
      <c r="F16" s="372"/>
      <c r="G16" s="505"/>
      <c r="H16" s="511"/>
      <c r="I16" s="375"/>
      <c r="J16" s="509"/>
    </row>
    <row r="17" spans="1:10" ht="17.25" customHeight="1">
      <c r="A17" s="184"/>
      <c r="B17" s="505"/>
      <c r="C17" s="505"/>
      <c r="D17" s="509"/>
      <c r="E17" s="510"/>
      <c r="F17" s="372"/>
      <c r="G17" s="505"/>
      <c r="H17" s="511"/>
      <c r="I17" s="375"/>
      <c r="J17" s="509"/>
    </row>
    <row r="18" spans="1:10" ht="17.25" customHeight="1">
      <c r="A18" s="184"/>
      <c r="B18" s="505"/>
      <c r="C18" s="505"/>
      <c r="D18" s="509"/>
      <c r="E18" s="510"/>
      <c r="F18" s="372"/>
      <c r="G18" s="505"/>
      <c r="H18" s="511"/>
      <c r="I18" s="375"/>
      <c r="J18" s="509"/>
    </row>
    <row r="19" spans="1:10" ht="17.25" customHeight="1">
      <c r="A19" s="184"/>
      <c r="B19" s="505"/>
      <c r="C19" s="505"/>
      <c r="D19" s="509"/>
      <c r="E19" s="510"/>
      <c r="F19" s="372"/>
      <c r="G19" s="505"/>
      <c r="H19" s="511"/>
      <c r="I19" s="375"/>
      <c r="J19" s="509"/>
    </row>
    <row r="20" spans="1:10" ht="17.25" customHeight="1">
      <c r="A20" s="184"/>
      <c r="B20" s="505"/>
      <c r="C20" s="505"/>
      <c r="D20" s="509"/>
      <c r="E20" s="510"/>
      <c r="F20" s="372"/>
      <c r="G20" s="505"/>
      <c r="H20" s="511"/>
      <c r="I20" s="375"/>
      <c r="J20" s="509"/>
    </row>
    <row r="21" spans="1:10" ht="17.25" customHeight="1">
      <c r="A21" s="317">
        <f>COUNT(A4:A20)</f>
        <v>0</v>
      </c>
      <c r="B21" s="147"/>
      <c r="C21" s="147"/>
      <c r="D21" s="405"/>
      <c r="E21" s="421">
        <f t="shared" ref="E21:F21" si="0">SUM(E4:E20)</f>
        <v>0</v>
      </c>
      <c r="F21" s="373">
        <f t="shared" si="0"/>
        <v>0</v>
      </c>
      <c r="G21" s="147"/>
      <c r="H21" s="411"/>
      <c r="I21" s="376">
        <f>SUM(I4:I20)</f>
        <v>0</v>
      </c>
      <c r="J21" s="405"/>
    </row>
    <row r="22" spans="1:10" ht="20.25" customHeight="1">
      <c r="A22" s="229"/>
      <c r="B22" s="229"/>
      <c r="C22" s="229"/>
      <c r="D22" s="406"/>
      <c r="E22" s="422"/>
      <c r="F22" s="318"/>
      <c r="G22" s="229"/>
      <c r="H22" s="406"/>
      <c r="I22" s="321"/>
      <c r="J22" s="406"/>
    </row>
    <row r="23" spans="1:10" ht="20.25" customHeight="1" thickBot="1">
      <c r="A23" s="228"/>
      <c r="B23" s="228"/>
      <c r="C23" s="228"/>
      <c r="D23" s="407"/>
      <c r="E23" s="423"/>
      <c r="F23" s="313"/>
      <c r="G23" s="228"/>
      <c r="H23" s="412"/>
      <c r="I23" s="322"/>
      <c r="J23" s="412"/>
    </row>
    <row r="24" spans="1:10" ht="20.25" customHeight="1">
      <c r="A24" s="319"/>
      <c r="B24" s="157"/>
      <c r="C24" s="816" t="s">
        <v>676</v>
      </c>
      <c r="D24" s="817"/>
      <c r="E24" s="818"/>
      <c r="F24" s="228"/>
      <c r="G24" s="508"/>
      <c r="H24" s="413"/>
      <c r="I24" s="323"/>
      <c r="J24" s="416"/>
    </row>
    <row r="25" spans="1:10" ht="20.25" customHeight="1">
      <c r="A25" s="319"/>
      <c r="B25" s="157"/>
      <c r="C25" s="814" t="s">
        <v>66</v>
      </c>
      <c r="D25" s="815"/>
      <c r="E25" s="424">
        <f>F21</f>
        <v>0</v>
      </c>
      <c r="F25" s="157"/>
      <c r="G25" s="320">
        <f>I21</f>
        <v>0</v>
      </c>
      <c r="H25" s="414"/>
      <c r="I25" s="324"/>
      <c r="J25" s="416"/>
    </row>
    <row r="26" spans="1:10" s="151" customFormat="1" ht="20.25" customHeight="1">
      <c r="A26" s="172"/>
      <c r="B26" s="172"/>
      <c r="C26" s="814" t="s">
        <v>65</v>
      </c>
      <c r="D26" s="815"/>
      <c r="E26" s="424" t="e">
        <f>#REF!</f>
        <v>#REF!</v>
      </c>
      <c r="F26" s="172"/>
      <c r="G26" s="320" t="e">
        <f>#REF!</f>
        <v>#REF!</v>
      </c>
      <c r="H26" s="410"/>
      <c r="I26" s="325"/>
      <c r="J26" s="417"/>
    </row>
    <row r="27" spans="1:10" ht="20.25" customHeight="1">
      <c r="A27" s="172"/>
      <c r="B27" s="143"/>
      <c r="C27" s="814" t="s">
        <v>526</v>
      </c>
      <c r="D27" s="815"/>
      <c r="E27" s="424" t="e">
        <f>#REF!</f>
        <v>#REF!</v>
      </c>
      <c r="F27" s="313"/>
      <c r="G27" s="320" t="e">
        <f>#REF!</f>
        <v>#REF!</v>
      </c>
      <c r="H27" s="414"/>
      <c r="I27" s="324"/>
      <c r="J27" s="416"/>
    </row>
    <row r="28" spans="1:10" ht="18.75" customHeight="1">
      <c r="A28" s="143"/>
      <c r="B28" s="143"/>
      <c r="C28" s="814" t="s">
        <v>673</v>
      </c>
      <c r="D28" s="815"/>
      <c r="E28" s="424" t="e">
        <f>#REF!</f>
        <v>#REF!</v>
      </c>
      <c r="F28" s="313"/>
      <c r="G28" s="320" t="e">
        <f>#REF!</f>
        <v>#REF!</v>
      </c>
      <c r="H28" s="414"/>
      <c r="I28" s="324"/>
      <c r="J28" s="418"/>
    </row>
    <row r="29" spans="1:10" ht="0.75" hidden="1" customHeight="1">
      <c r="A29" s="319"/>
      <c r="B29" s="157"/>
      <c r="C29" s="337"/>
      <c r="D29" s="408"/>
      <c r="E29" s="425"/>
      <c r="F29" s="157"/>
      <c r="G29" s="338"/>
      <c r="H29" s="414"/>
      <c r="I29" s="324"/>
      <c r="J29" s="410"/>
    </row>
    <row r="30" spans="1:10" ht="15" customHeight="1" thickBot="1">
      <c r="A30" s="319"/>
      <c r="B30" s="157"/>
      <c r="C30" s="812" t="s">
        <v>667</v>
      </c>
      <c r="D30" s="813"/>
      <c r="E30" s="426" t="e">
        <f>#REF!</f>
        <v>#REF!</v>
      </c>
      <c r="F30" s="144"/>
      <c r="G30" s="370" t="e">
        <f>#REF!</f>
        <v>#REF!</v>
      </c>
      <c r="H30" s="415" t="s">
        <v>709</v>
      </c>
      <c r="I30" s="325"/>
      <c r="J30" s="410"/>
    </row>
    <row r="31" spans="1:10" ht="15" customHeight="1">
      <c r="A31" s="319"/>
      <c r="B31" s="157"/>
      <c r="C31" s="157"/>
      <c r="D31" s="409"/>
      <c r="E31" s="427"/>
      <c r="F31" s="144"/>
      <c r="G31" s="227"/>
      <c r="H31" s="410"/>
      <c r="I31" s="325"/>
      <c r="J31" s="419"/>
    </row>
    <row r="32" spans="1:10">
      <c r="A32" s="319"/>
      <c r="B32" s="157"/>
      <c r="C32" s="157"/>
      <c r="D32" s="410"/>
      <c r="E32" s="325"/>
      <c r="F32" s="157"/>
      <c r="G32" s="157"/>
      <c r="H32" s="410"/>
      <c r="I32" s="325"/>
      <c r="J32" s="410"/>
    </row>
  </sheetData>
  <mergeCells count="17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C30:D30"/>
    <mergeCell ref="J2:J3"/>
    <mergeCell ref="C24:E24"/>
    <mergeCell ref="C25:D25"/>
    <mergeCell ref="C26:D26"/>
    <mergeCell ref="C27:D27"/>
    <mergeCell ref="C28:D2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rightToLeft="1" workbookViewId="0">
      <selection sqref="A1:XFD1048576"/>
    </sheetView>
  </sheetViews>
  <sheetFormatPr defaultColWidth="5.625" defaultRowHeight="15"/>
  <cols>
    <col min="1" max="1" width="3.5" style="141" customWidth="1"/>
    <col min="2" max="2" width="12" style="138" customWidth="1"/>
    <col min="3" max="3" width="6" style="138" customWidth="1"/>
    <col min="4" max="4" width="9.25" style="219" customWidth="1"/>
    <col min="5" max="5" width="6.25" style="232" customWidth="1"/>
    <col min="6" max="6" width="11" style="138" customWidth="1"/>
    <col min="7" max="7" width="8" style="138" customWidth="1"/>
    <col min="8" max="8" width="9.25" style="219" customWidth="1"/>
    <col min="9" max="9" width="12" style="232" customWidth="1"/>
    <col min="10" max="10" width="9.25" style="219" customWidth="1"/>
    <col min="11" max="16384" width="5.625" style="138"/>
  </cols>
  <sheetData>
    <row r="1" spans="1:10" ht="31.5" customHeight="1" thickBot="1">
      <c r="A1" s="798" t="s">
        <v>779</v>
      </c>
      <c r="B1" s="798"/>
      <c r="C1" s="798"/>
      <c r="D1" s="798"/>
      <c r="E1" s="798"/>
      <c r="F1" s="798"/>
      <c r="G1" s="798"/>
      <c r="H1" s="798"/>
      <c r="I1" s="798"/>
      <c r="J1" s="798"/>
    </row>
    <row r="2" spans="1:10" s="404" customFormat="1" ht="19.5" customHeight="1">
      <c r="A2" s="824" t="s">
        <v>552</v>
      </c>
      <c r="B2" s="819" t="s">
        <v>543</v>
      </c>
      <c r="C2" s="819" t="s">
        <v>9</v>
      </c>
      <c r="D2" s="820" t="s">
        <v>2</v>
      </c>
      <c r="E2" s="822" t="s">
        <v>524</v>
      </c>
      <c r="F2" s="828" t="s">
        <v>674</v>
      </c>
      <c r="G2" s="819" t="s">
        <v>3</v>
      </c>
      <c r="H2" s="826" t="s">
        <v>541</v>
      </c>
      <c r="I2" s="830" t="s">
        <v>675</v>
      </c>
      <c r="J2" s="820" t="s">
        <v>724</v>
      </c>
    </row>
    <row r="3" spans="1:10" s="403" customFormat="1" ht="18.75" customHeight="1">
      <c r="A3" s="825"/>
      <c r="B3" s="795"/>
      <c r="C3" s="795"/>
      <c r="D3" s="821"/>
      <c r="E3" s="823"/>
      <c r="F3" s="829"/>
      <c r="G3" s="795"/>
      <c r="H3" s="827"/>
      <c r="I3" s="831"/>
      <c r="J3" s="821"/>
    </row>
    <row r="4" spans="1:10" ht="17.25" customHeight="1">
      <c r="A4" s="184"/>
      <c r="B4" s="505"/>
      <c r="C4" s="505"/>
      <c r="D4" s="509"/>
      <c r="E4" s="510"/>
      <c r="F4" s="372"/>
      <c r="G4" s="505"/>
      <c r="H4" s="511"/>
      <c r="I4" s="375"/>
      <c r="J4" s="509"/>
    </row>
    <row r="5" spans="1:10" ht="17.25" customHeight="1">
      <c r="A5" s="184"/>
      <c r="B5" s="505"/>
      <c r="C5" s="505"/>
      <c r="D5" s="509"/>
      <c r="E5" s="510"/>
      <c r="F5" s="372"/>
      <c r="G5" s="505"/>
      <c r="H5" s="511"/>
      <c r="I5" s="375"/>
      <c r="J5" s="509"/>
    </row>
    <row r="6" spans="1:10" ht="17.25" customHeight="1">
      <c r="A6" s="184"/>
      <c r="B6" s="505"/>
      <c r="C6" s="505"/>
      <c r="D6" s="509"/>
      <c r="E6" s="510"/>
      <c r="F6" s="372"/>
      <c r="G6" s="505"/>
      <c r="H6" s="511"/>
      <c r="I6" s="375"/>
      <c r="J6" s="509"/>
    </row>
    <row r="7" spans="1:10" ht="17.25" customHeight="1">
      <c r="A7" s="184"/>
      <c r="B7" s="505"/>
      <c r="C7" s="505"/>
      <c r="D7" s="509"/>
      <c r="E7" s="510"/>
      <c r="F7" s="372"/>
      <c r="G7" s="505"/>
      <c r="H7" s="511"/>
      <c r="I7" s="375"/>
      <c r="J7" s="509"/>
    </row>
    <row r="8" spans="1:10" ht="17.25" customHeight="1">
      <c r="A8" s="184"/>
      <c r="B8" s="505"/>
      <c r="C8" s="505"/>
      <c r="D8" s="509"/>
      <c r="E8" s="510"/>
      <c r="F8" s="372"/>
      <c r="G8" s="505"/>
      <c r="H8" s="511"/>
      <c r="I8" s="375"/>
      <c r="J8" s="509"/>
    </row>
    <row r="9" spans="1:10" ht="17.25" customHeight="1">
      <c r="A9" s="184"/>
      <c r="B9" s="505"/>
      <c r="C9" s="505"/>
      <c r="D9" s="509"/>
      <c r="E9" s="510"/>
      <c r="F9" s="372"/>
      <c r="G9" s="505"/>
      <c r="H9" s="511"/>
      <c r="I9" s="375"/>
      <c r="J9" s="509"/>
    </row>
    <row r="10" spans="1:10" ht="17.25" customHeight="1">
      <c r="A10" s="184"/>
      <c r="B10" s="505"/>
      <c r="C10" s="505"/>
      <c r="D10" s="509"/>
      <c r="E10" s="510"/>
      <c r="F10" s="372"/>
      <c r="G10" s="505"/>
      <c r="H10" s="511"/>
      <c r="I10" s="375"/>
      <c r="J10" s="509"/>
    </row>
    <row r="11" spans="1:10" ht="17.25" customHeight="1">
      <c r="A11" s="184"/>
      <c r="B11" s="505"/>
      <c r="C11" s="505"/>
      <c r="D11" s="509"/>
      <c r="E11" s="510"/>
      <c r="F11" s="372"/>
      <c r="G11" s="505"/>
      <c r="H11" s="511"/>
      <c r="I11" s="375"/>
      <c r="J11" s="509"/>
    </row>
    <row r="12" spans="1:10" ht="17.25" customHeight="1">
      <c r="A12" s="184"/>
      <c r="B12" s="505"/>
      <c r="C12" s="505"/>
      <c r="D12" s="509"/>
      <c r="E12" s="510"/>
      <c r="F12" s="372"/>
      <c r="G12" s="505"/>
      <c r="H12" s="511"/>
      <c r="I12" s="375"/>
      <c r="J12" s="509"/>
    </row>
    <row r="13" spans="1:10" ht="17.25" customHeight="1">
      <c r="A13" s="184"/>
      <c r="B13" s="505"/>
      <c r="C13" s="505"/>
      <c r="D13" s="509"/>
      <c r="E13" s="510"/>
      <c r="F13" s="372"/>
      <c r="G13" s="505"/>
      <c r="H13" s="511"/>
      <c r="I13" s="375"/>
      <c r="J13" s="509"/>
    </row>
    <row r="14" spans="1:10" ht="17.25" customHeight="1">
      <c r="A14" s="184"/>
      <c r="B14" s="505"/>
      <c r="C14" s="505"/>
      <c r="D14" s="509"/>
      <c r="E14" s="510"/>
      <c r="F14" s="372"/>
      <c r="G14" s="505"/>
      <c r="H14" s="511"/>
      <c r="I14" s="375"/>
      <c r="J14" s="509"/>
    </row>
    <row r="15" spans="1:10" ht="17.25" customHeight="1">
      <c r="A15" s="184"/>
      <c r="B15" s="505"/>
      <c r="C15" s="505"/>
      <c r="D15" s="509"/>
      <c r="E15" s="510"/>
      <c r="F15" s="372"/>
      <c r="G15" s="505"/>
      <c r="H15" s="511"/>
      <c r="I15" s="375"/>
      <c r="J15" s="509"/>
    </row>
    <row r="16" spans="1:10" ht="17.25" customHeight="1">
      <c r="A16" s="184"/>
      <c r="B16" s="505"/>
      <c r="C16" s="505"/>
      <c r="D16" s="509"/>
      <c r="E16" s="510"/>
      <c r="F16" s="372"/>
      <c r="G16" s="505"/>
      <c r="H16" s="511"/>
      <c r="I16" s="375"/>
      <c r="J16" s="509"/>
    </row>
    <row r="17" spans="1:10" ht="17.25" customHeight="1">
      <c r="A17" s="184"/>
      <c r="B17" s="505"/>
      <c r="C17" s="505"/>
      <c r="D17" s="509"/>
      <c r="E17" s="510"/>
      <c r="F17" s="372"/>
      <c r="G17" s="505"/>
      <c r="H17" s="511"/>
      <c r="I17" s="375"/>
      <c r="J17" s="509"/>
    </row>
    <row r="18" spans="1:10" ht="17.25" customHeight="1">
      <c r="A18" s="184"/>
      <c r="B18" s="505"/>
      <c r="C18" s="505"/>
      <c r="D18" s="509"/>
      <c r="E18" s="510"/>
      <c r="F18" s="372"/>
      <c r="G18" s="505"/>
      <c r="H18" s="511"/>
      <c r="I18" s="375"/>
      <c r="J18" s="509"/>
    </row>
    <row r="19" spans="1:10" ht="17.25" customHeight="1">
      <c r="A19" s="184"/>
      <c r="B19" s="505"/>
      <c r="C19" s="505"/>
      <c r="D19" s="509"/>
      <c r="E19" s="510"/>
      <c r="F19" s="372"/>
      <c r="G19" s="505"/>
      <c r="H19" s="511"/>
      <c r="I19" s="375"/>
      <c r="J19" s="509"/>
    </row>
    <row r="20" spans="1:10" ht="17.25" customHeight="1">
      <c r="A20" s="184"/>
      <c r="B20" s="505"/>
      <c r="C20" s="505"/>
      <c r="D20" s="509"/>
      <c r="E20" s="510"/>
      <c r="F20" s="372"/>
      <c r="G20" s="505"/>
      <c r="H20" s="511"/>
      <c r="I20" s="375"/>
      <c r="J20" s="509"/>
    </row>
    <row r="21" spans="1:10" ht="17.25" customHeight="1">
      <c r="A21" s="317">
        <f>COUNT(A4:A20)</f>
        <v>0</v>
      </c>
      <c r="B21" s="147"/>
      <c r="C21" s="147"/>
      <c r="D21" s="405"/>
      <c r="E21" s="421">
        <f t="shared" ref="E21:F21" si="0">SUM(E4:E20)</f>
        <v>0</v>
      </c>
      <c r="F21" s="373">
        <f t="shared" si="0"/>
        <v>0</v>
      </c>
      <c r="G21" s="147"/>
      <c r="H21" s="411"/>
      <c r="I21" s="376">
        <f>SUM(I4:I20)</f>
        <v>0</v>
      </c>
      <c r="J21" s="405"/>
    </row>
    <row r="22" spans="1:10" ht="20.25" customHeight="1">
      <c r="A22" s="229"/>
      <c r="B22" s="229"/>
      <c r="C22" s="229"/>
      <c r="D22" s="406"/>
      <c r="E22" s="422"/>
      <c r="F22" s="318"/>
      <c r="G22" s="229"/>
      <c r="H22" s="406"/>
      <c r="I22" s="321"/>
      <c r="J22" s="406"/>
    </row>
    <row r="23" spans="1:10" ht="20.25" customHeight="1" thickBot="1">
      <c r="A23" s="228"/>
      <c r="B23" s="228"/>
      <c r="C23" s="228"/>
      <c r="D23" s="407"/>
      <c r="E23" s="423"/>
      <c r="F23" s="313"/>
      <c r="G23" s="228"/>
      <c r="H23" s="412"/>
      <c r="I23" s="322"/>
      <c r="J23" s="412"/>
    </row>
    <row r="24" spans="1:10" ht="20.25" customHeight="1">
      <c r="A24" s="319"/>
      <c r="B24" s="157"/>
      <c r="C24" s="816" t="s">
        <v>676</v>
      </c>
      <c r="D24" s="817"/>
      <c r="E24" s="818"/>
      <c r="F24" s="228"/>
      <c r="G24" s="508"/>
      <c r="H24" s="413"/>
      <c r="I24" s="323"/>
      <c r="J24" s="416"/>
    </row>
    <row r="25" spans="1:10" ht="20.25" customHeight="1">
      <c r="A25" s="319"/>
      <c r="B25" s="157"/>
      <c r="C25" s="814" t="s">
        <v>66</v>
      </c>
      <c r="D25" s="815"/>
      <c r="E25" s="424">
        <f>F21</f>
        <v>0</v>
      </c>
      <c r="F25" s="157"/>
      <c r="G25" s="320">
        <f>I21</f>
        <v>0</v>
      </c>
      <c r="H25" s="414"/>
      <c r="I25" s="324"/>
      <c r="J25" s="416"/>
    </row>
    <row r="26" spans="1:10" s="151" customFormat="1" ht="20.25" customHeight="1">
      <c r="A26" s="172"/>
      <c r="B26" s="172"/>
      <c r="C26" s="814" t="s">
        <v>65</v>
      </c>
      <c r="D26" s="815"/>
      <c r="E26" s="424" t="e">
        <f>#REF!</f>
        <v>#REF!</v>
      </c>
      <c r="F26" s="172"/>
      <c r="G26" s="320" t="e">
        <f>#REF!</f>
        <v>#REF!</v>
      </c>
      <c r="H26" s="410"/>
      <c r="I26" s="325"/>
      <c r="J26" s="417"/>
    </row>
    <row r="27" spans="1:10" ht="20.25" customHeight="1">
      <c r="A27" s="172"/>
      <c r="B27" s="143"/>
      <c r="C27" s="814" t="s">
        <v>526</v>
      </c>
      <c r="D27" s="815"/>
      <c r="E27" s="424" t="e">
        <f>#REF!</f>
        <v>#REF!</v>
      </c>
      <c r="F27" s="313"/>
      <c r="G27" s="320" t="e">
        <f>#REF!</f>
        <v>#REF!</v>
      </c>
      <c r="H27" s="414"/>
      <c r="I27" s="324"/>
      <c r="J27" s="416"/>
    </row>
    <row r="28" spans="1:10" ht="18.75" customHeight="1">
      <c r="A28" s="143"/>
      <c r="B28" s="143"/>
      <c r="C28" s="814" t="s">
        <v>673</v>
      </c>
      <c r="D28" s="815"/>
      <c r="E28" s="424" t="e">
        <f>#REF!</f>
        <v>#REF!</v>
      </c>
      <c r="F28" s="313"/>
      <c r="G28" s="320" t="e">
        <f>#REF!</f>
        <v>#REF!</v>
      </c>
      <c r="H28" s="414"/>
      <c r="I28" s="324"/>
      <c r="J28" s="418"/>
    </row>
    <row r="29" spans="1:10" ht="0.75" hidden="1" customHeight="1">
      <c r="A29" s="319"/>
      <c r="B29" s="157"/>
      <c r="C29" s="337"/>
      <c r="D29" s="408"/>
      <c r="E29" s="425"/>
      <c r="F29" s="157"/>
      <c r="G29" s="338"/>
      <c r="H29" s="414"/>
      <c r="I29" s="324"/>
      <c r="J29" s="410"/>
    </row>
    <row r="30" spans="1:10" ht="15" customHeight="1" thickBot="1">
      <c r="A30" s="319"/>
      <c r="B30" s="157"/>
      <c r="C30" s="812" t="s">
        <v>667</v>
      </c>
      <c r="D30" s="813"/>
      <c r="E30" s="426" t="e">
        <f>#REF!</f>
        <v>#REF!</v>
      </c>
      <c r="F30" s="144"/>
      <c r="G30" s="370" t="e">
        <f>#REF!</f>
        <v>#REF!</v>
      </c>
      <c r="H30" s="415" t="s">
        <v>709</v>
      </c>
      <c r="I30" s="325"/>
      <c r="J30" s="410"/>
    </row>
    <row r="31" spans="1:10" ht="15" customHeight="1">
      <c r="A31" s="319"/>
      <c r="B31" s="157"/>
      <c r="C31" s="157"/>
      <c r="D31" s="409"/>
      <c r="E31" s="427"/>
      <c r="F31" s="144"/>
      <c r="G31" s="227"/>
      <c r="H31" s="410"/>
      <c r="I31" s="325"/>
      <c r="J31" s="419"/>
    </row>
    <row r="32" spans="1:10">
      <c r="A32" s="319"/>
      <c r="B32" s="157"/>
      <c r="C32" s="157"/>
      <c r="D32" s="410"/>
      <c r="E32" s="325"/>
      <c r="F32" s="157"/>
      <c r="G32" s="157"/>
      <c r="H32" s="410"/>
      <c r="I32" s="325"/>
      <c r="J32" s="410"/>
    </row>
  </sheetData>
  <mergeCells count="17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C30:D30"/>
    <mergeCell ref="J2:J3"/>
    <mergeCell ref="C24:E24"/>
    <mergeCell ref="C25:D25"/>
    <mergeCell ref="C26:D26"/>
    <mergeCell ref="C27:D27"/>
    <mergeCell ref="C28:D2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rightToLeft="1" workbookViewId="0">
      <selection sqref="A1:XFD1048576"/>
    </sheetView>
  </sheetViews>
  <sheetFormatPr defaultColWidth="5.625" defaultRowHeight="15"/>
  <cols>
    <col min="1" max="1" width="3.5" style="141" customWidth="1"/>
    <col min="2" max="2" width="12" style="138" customWidth="1"/>
    <col min="3" max="3" width="6" style="138" customWidth="1"/>
    <col min="4" max="4" width="9.25" style="219" customWidth="1"/>
    <col min="5" max="5" width="6.25" style="232" customWidth="1"/>
    <col min="6" max="6" width="11" style="138" customWidth="1"/>
    <col min="7" max="7" width="8" style="138" customWidth="1"/>
    <col min="8" max="8" width="9.25" style="219" customWidth="1"/>
    <col min="9" max="9" width="12" style="232" customWidth="1"/>
    <col min="10" max="10" width="9.25" style="219" customWidth="1"/>
    <col min="11" max="16384" width="5.625" style="138"/>
  </cols>
  <sheetData>
    <row r="1" spans="1:10" ht="31.5" customHeight="1" thickBot="1">
      <c r="A1" s="798" t="s">
        <v>780</v>
      </c>
      <c r="B1" s="798"/>
      <c r="C1" s="798"/>
      <c r="D1" s="798"/>
      <c r="E1" s="798"/>
      <c r="F1" s="798"/>
      <c r="G1" s="798"/>
      <c r="H1" s="798"/>
      <c r="I1" s="798"/>
      <c r="J1" s="798"/>
    </row>
    <row r="2" spans="1:10" s="404" customFormat="1" ht="19.5" customHeight="1">
      <c r="A2" s="824" t="s">
        <v>552</v>
      </c>
      <c r="B2" s="819" t="s">
        <v>543</v>
      </c>
      <c r="C2" s="819" t="s">
        <v>9</v>
      </c>
      <c r="D2" s="820" t="s">
        <v>2</v>
      </c>
      <c r="E2" s="822" t="s">
        <v>524</v>
      </c>
      <c r="F2" s="828" t="s">
        <v>674</v>
      </c>
      <c r="G2" s="819" t="s">
        <v>3</v>
      </c>
      <c r="H2" s="826" t="s">
        <v>541</v>
      </c>
      <c r="I2" s="830" t="s">
        <v>675</v>
      </c>
      <c r="J2" s="820" t="s">
        <v>724</v>
      </c>
    </row>
    <row r="3" spans="1:10" s="403" customFormat="1" ht="18.75" customHeight="1">
      <c r="A3" s="825"/>
      <c r="B3" s="795"/>
      <c r="C3" s="795"/>
      <c r="D3" s="821"/>
      <c r="E3" s="823"/>
      <c r="F3" s="829"/>
      <c r="G3" s="795"/>
      <c r="H3" s="827"/>
      <c r="I3" s="831"/>
      <c r="J3" s="821"/>
    </row>
    <row r="4" spans="1:10" ht="17.25" customHeight="1">
      <c r="A4" s="184"/>
      <c r="B4" s="505"/>
      <c r="C4" s="505"/>
      <c r="D4" s="509"/>
      <c r="E4" s="510"/>
      <c r="F4" s="372"/>
      <c r="G4" s="505"/>
      <c r="H4" s="511"/>
      <c r="I4" s="375"/>
      <c r="J4" s="509"/>
    </row>
    <row r="5" spans="1:10" ht="17.25" customHeight="1">
      <c r="A5" s="184"/>
      <c r="B5" s="505"/>
      <c r="C5" s="505"/>
      <c r="D5" s="509"/>
      <c r="E5" s="510"/>
      <c r="F5" s="372"/>
      <c r="G5" s="505"/>
      <c r="H5" s="511"/>
      <c r="I5" s="375"/>
      <c r="J5" s="509"/>
    </row>
    <row r="6" spans="1:10" ht="17.25" customHeight="1">
      <c r="A6" s="184"/>
      <c r="B6" s="505"/>
      <c r="C6" s="505"/>
      <c r="D6" s="509"/>
      <c r="E6" s="510"/>
      <c r="F6" s="372"/>
      <c r="G6" s="505"/>
      <c r="H6" s="511"/>
      <c r="I6" s="375"/>
      <c r="J6" s="509"/>
    </row>
    <row r="7" spans="1:10" ht="17.25" customHeight="1">
      <c r="A7" s="184"/>
      <c r="B7" s="505"/>
      <c r="C7" s="505"/>
      <c r="D7" s="509"/>
      <c r="E7" s="510"/>
      <c r="F7" s="372"/>
      <c r="G7" s="505"/>
      <c r="H7" s="511"/>
      <c r="I7" s="375"/>
      <c r="J7" s="509"/>
    </row>
    <row r="8" spans="1:10" ht="17.25" customHeight="1">
      <c r="A8" s="184"/>
      <c r="B8" s="505"/>
      <c r="C8" s="505"/>
      <c r="D8" s="509"/>
      <c r="E8" s="510"/>
      <c r="F8" s="372"/>
      <c r="G8" s="505"/>
      <c r="H8" s="511"/>
      <c r="I8" s="375"/>
      <c r="J8" s="509"/>
    </row>
    <row r="9" spans="1:10" ht="17.25" customHeight="1">
      <c r="A9" s="184"/>
      <c r="B9" s="505"/>
      <c r="C9" s="505"/>
      <c r="D9" s="509"/>
      <c r="E9" s="510"/>
      <c r="F9" s="372"/>
      <c r="G9" s="505"/>
      <c r="H9" s="511"/>
      <c r="I9" s="375"/>
      <c r="J9" s="509"/>
    </row>
    <row r="10" spans="1:10" ht="17.25" customHeight="1">
      <c r="A10" s="184"/>
      <c r="B10" s="505"/>
      <c r="C10" s="505"/>
      <c r="D10" s="509"/>
      <c r="E10" s="510"/>
      <c r="F10" s="372"/>
      <c r="G10" s="505"/>
      <c r="H10" s="511"/>
      <c r="I10" s="375"/>
      <c r="J10" s="509"/>
    </row>
    <row r="11" spans="1:10" ht="17.25" customHeight="1">
      <c r="A11" s="184"/>
      <c r="B11" s="505"/>
      <c r="C11" s="505"/>
      <c r="D11" s="509"/>
      <c r="E11" s="510"/>
      <c r="F11" s="372"/>
      <c r="G11" s="505"/>
      <c r="H11" s="511"/>
      <c r="I11" s="375"/>
      <c r="J11" s="509"/>
    </row>
    <row r="12" spans="1:10" ht="17.25" customHeight="1">
      <c r="A12" s="184"/>
      <c r="B12" s="505"/>
      <c r="C12" s="505"/>
      <c r="D12" s="509"/>
      <c r="E12" s="510"/>
      <c r="F12" s="372"/>
      <c r="G12" s="505"/>
      <c r="H12" s="511"/>
      <c r="I12" s="375"/>
      <c r="J12" s="509"/>
    </row>
    <row r="13" spans="1:10" ht="17.25" customHeight="1">
      <c r="A13" s="184"/>
      <c r="B13" s="505"/>
      <c r="C13" s="505"/>
      <c r="D13" s="509"/>
      <c r="E13" s="510"/>
      <c r="F13" s="372"/>
      <c r="G13" s="505"/>
      <c r="H13" s="511"/>
      <c r="I13" s="375"/>
      <c r="J13" s="509"/>
    </row>
    <row r="14" spans="1:10" ht="17.25" customHeight="1">
      <c r="A14" s="184"/>
      <c r="B14" s="505"/>
      <c r="C14" s="505"/>
      <c r="D14" s="509"/>
      <c r="E14" s="510"/>
      <c r="F14" s="372"/>
      <c r="G14" s="505"/>
      <c r="H14" s="511"/>
      <c r="I14" s="375"/>
      <c r="J14" s="509"/>
    </row>
    <row r="15" spans="1:10" ht="17.25" customHeight="1">
      <c r="A15" s="184"/>
      <c r="B15" s="505"/>
      <c r="C15" s="505"/>
      <c r="D15" s="509"/>
      <c r="E15" s="510"/>
      <c r="F15" s="372"/>
      <c r="G15" s="505"/>
      <c r="H15" s="511"/>
      <c r="I15" s="375"/>
      <c r="J15" s="509"/>
    </row>
    <row r="16" spans="1:10" ht="17.25" customHeight="1">
      <c r="A16" s="184"/>
      <c r="B16" s="505"/>
      <c r="C16" s="505"/>
      <c r="D16" s="509"/>
      <c r="E16" s="510"/>
      <c r="F16" s="372"/>
      <c r="G16" s="505"/>
      <c r="H16" s="511"/>
      <c r="I16" s="375"/>
      <c r="J16" s="509"/>
    </row>
    <row r="17" spans="1:10" ht="17.25" customHeight="1">
      <c r="A17" s="184"/>
      <c r="B17" s="505"/>
      <c r="C17" s="505"/>
      <c r="D17" s="509"/>
      <c r="E17" s="510"/>
      <c r="F17" s="372"/>
      <c r="G17" s="505"/>
      <c r="H17" s="511"/>
      <c r="I17" s="375"/>
      <c r="J17" s="509"/>
    </row>
    <row r="18" spans="1:10" ht="17.25" customHeight="1">
      <c r="A18" s="184"/>
      <c r="B18" s="505"/>
      <c r="C18" s="505"/>
      <c r="D18" s="509"/>
      <c r="E18" s="510"/>
      <c r="F18" s="372"/>
      <c r="G18" s="505"/>
      <c r="H18" s="511"/>
      <c r="I18" s="375"/>
      <c r="J18" s="509"/>
    </row>
    <row r="19" spans="1:10" ht="17.25" customHeight="1">
      <c r="A19" s="184"/>
      <c r="B19" s="505"/>
      <c r="C19" s="505"/>
      <c r="D19" s="509"/>
      <c r="E19" s="510"/>
      <c r="F19" s="372"/>
      <c r="G19" s="505"/>
      <c r="H19" s="511"/>
      <c r="I19" s="375"/>
      <c r="J19" s="509"/>
    </row>
    <row r="20" spans="1:10" ht="17.25" customHeight="1">
      <c r="A20" s="184"/>
      <c r="B20" s="505"/>
      <c r="C20" s="505"/>
      <c r="D20" s="509"/>
      <c r="E20" s="510"/>
      <c r="F20" s="372"/>
      <c r="G20" s="505"/>
      <c r="H20" s="511"/>
      <c r="I20" s="375"/>
      <c r="J20" s="509"/>
    </row>
    <row r="21" spans="1:10" ht="17.25" customHeight="1">
      <c r="A21" s="317">
        <f>COUNT(A4:A20)</f>
        <v>0</v>
      </c>
      <c r="B21" s="147"/>
      <c r="C21" s="147"/>
      <c r="D21" s="405"/>
      <c r="E21" s="421">
        <f t="shared" ref="E21:F21" si="0">SUM(E4:E20)</f>
        <v>0</v>
      </c>
      <c r="F21" s="373">
        <f t="shared" si="0"/>
        <v>0</v>
      </c>
      <c r="G21" s="147"/>
      <c r="H21" s="411"/>
      <c r="I21" s="376">
        <f>SUM(I4:I20)</f>
        <v>0</v>
      </c>
      <c r="J21" s="405"/>
    </row>
    <row r="22" spans="1:10" ht="20.25" customHeight="1">
      <c r="A22" s="229"/>
      <c r="B22" s="229"/>
      <c r="C22" s="229"/>
      <c r="D22" s="406"/>
      <c r="E22" s="422"/>
      <c r="F22" s="318"/>
      <c r="G22" s="229"/>
      <c r="H22" s="406"/>
      <c r="I22" s="321"/>
      <c r="J22" s="406"/>
    </row>
    <row r="23" spans="1:10" ht="20.25" customHeight="1" thickBot="1">
      <c r="A23" s="228"/>
      <c r="B23" s="228"/>
      <c r="C23" s="228"/>
      <c r="D23" s="407"/>
      <c r="E23" s="423"/>
      <c r="F23" s="313"/>
      <c r="G23" s="228"/>
      <c r="H23" s="412"/>
      <c r="I23" s="322"/>
      <c r="J23" s="412"/>
    </row>
    <row r="24" spans="1:10" ht="20.25" customHeight="1">
      <c r="A24" s="319"/>
      <c r="B24" s="157"/>
      <c r="C24" s="816" t="s">
        <v>676</v>
      </c>
      <c r="D24" s="817"/>
      <c r="E24" s="818"/>
      <c r="F24" s="228"/>
      <c r="G24" s="508"/>
      <c r="H24" s="413"/>
      <c r="I24" s="323"/>
      <c r="J24" s="416"/>
    </row>
    <row r="25" spans="1:10" ht="20.25" customHeight="1">
      <c r="A25" s="319"/>
      <c r="B25" s="157"/>
      <c r="C25" s="814" t="s">
        <v>66</v>
      </c>
      <c r="D25" s="815"/>
      <c r="E25" s="424">
        <f>F21</f>
        <v>0</v>
      </c>
      <c r="F25" s="157"/>
      <c r="G25" s="320">
        <f>I21</f>
        <v>0</v>
      </c>
      <c r="H25" s="414"/>
      <c r="I25" s="324"/>
      <c r="J25" s="416"/>
    </row>
    <row r="26" spans="1:10" s="151" customFormat="1" ht="20.25" customHeight="1">
      <c r="A26" s="172"/>
      <c r="B26" s="172"/>
      <c r="C26" s="814" t="s">
        <v>65</v>
      </c>
      <c r="D26" s="815"/>
      <c r="E26" s="424" t="e">
        <f>#REF!</f>
        <v>#REF!</v>
      </c>
      <c r="F26" s="172"/>
      <c r="G26" s="320" t="e">
        <f>#REF!</f>
        <v>#REF!</v>
      </c>
      <c r="H26" s="410"/>
      <c r="I26" s="325"/>
      <c r="J26" s="417"/>
    </row>
    <row r="27" spans="1:10" ht="20.25" customHeight="1">
      <c r="A27" s="172"/>
      <c r="B27" s="143"/>
      <c r="C27" s="814" t="s">
        <v>526</v>
      </c>
      <c r="D27" s="815"/>
      <c r="E27" s="424" t="e">
        <f>#REF!</f>
        <v>#REF!</v>
      </c>
      <c r="F27" s="313"/>
      <c r="G27" s="320" t="e">
        <f>#REF!</f>
        <v>#REF!</v>
      </c>
      <c r="H27" s="414"/>
      <c r="I27" s="324"/>
      <c r="J27" s="416"/>
    </row>
    <row r="28" spans="1:10" ht="18.75" customHeight="1">
      <c r="A28" s="143"/>
      <c r="B28" s="143"/>
      <c r="C28" s="814" t="s">
        <v>673</v>
      </c>
      <c r="D28" s="815"/>
      <c r="E28" s="424" t="e">
        <f>#REF!</f>
        <v>#REF!</v>
      </c>
      <c r="F28" s="313"/>
      <c r="G28" s="320" t="e">
        <f>#REF!</f>
        <v>#REF!</v>
      </c>
      <c r="H28" s="414"/>
      <c r="I28" s="324"/>
      <c r="J28" s="418"/>
    </row>
    <row r="29" spans="1:10" ht="0.75" hidden="1" customHeight="1">
      <c r="A29" s="319"/>
      <c r="B29" s="157"/>
      <c r="C29" s="337"/>
      <c r="D29" s="408"/>
      <c r="E29" s="425"/>
      <c r="F29" s="157"/>
      <c r="G29" s="338"/>
      <c r="H29" s="414"/>
      <c r="I29" s="324"/>
      <c r="J29" s="410"/>
    </row>
    <row r="30" spans="1:10" ht="15" customHeight="1" thickBot="1">
      <c r="A30" s="319"/>
      <c r="B30" s="157"/>
      <c r="C30" s="812" t="s">
        <v>667</v>
      </c>
      <c r="D30" s="813"/>
      <c r="E30" s="426" t="e">
        <f>#REF!</f>
        <v>#REF!</v>
      </c>
      <c r="F30" s="144"/>
      <c r="G30" s="370" t="e">
        <f>#REF!</f>
        <v>#REF!</v>
      </c>
      <c r="H30" s="415" t="s">
        <v>709</v>
      </c>
      <c r="I30" s="325"/>
      <c r="J30" s="410"/>
    </row>
    <row r="31" spans="1:10" ht="15" customHeight="1">
      <c r="A31" s="319"/>
      <c r="B31" s="157"/>
      <c r="C31" s="157"/>
      <c r="D31" s="409"/>
      <c r="E31" s="427"/>
      <c r="F31" s="144"/>
      <c r="G31" s="227"/>
      <c r="H31" s="410"/>
      <c r="I31" s="325"/>
      <c r="J31" s="419"/>
    </row>
    <row r="32" spans="1:10">
      <c r="A32" s="319"/>
      <c r="B32" s="157"/>
      <c r="C32" s="157"/>
      <c r="D32" s="410"/>
      <c r="E32" s="325"/>
      <c r="F32" s="157"/>
      <c r="G32" s="157"/>
      <c r="H32" s="410"/>
      <c r="I32" s="325"/>
      <c r="J32" s="410"/>
    </row>
  </sheetData>
  <mergeCells count="17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C30:D30"/>
    <mergeCell ref="J2:J3"/>
    <mergeCell ref="C24:E24"/>
    <mergeCell ref="C25:D25"/>
    <mergeCell ref="C26:D26"/>
    <mergeCell ref="C27:D27"/>
    <mergeCell ref="C28:D28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rightToLeft="1" workbookViewId="0">
      <selection activeCell="P10" sqref="P10"/>
    </sheetView>
  </sheetViews>
  <sheetFormatPr defaultColWidth="5.625" defaultRowHeight="15"/>
  <cols>
    <col min="1" max="1" width="3.5" style="141" customWidth="1"/>
    <col min="2" max="2" width="12" style="138" customWidth="1"/>
    <col min="3" max="3" width="6" style="138" customWidth="1"/>
    <col min="4" max="4" width="9.25" style="219" customWidth="1"/>
    <col min="5" max="5" width="6.25" style="232" customWidth="1"/>
    <col min="6" max="6" width="11" style="138" customWidth="1"/>
    <col min="7" max="7" width="8" style="138" customWidth="1"/>
    <col min="8" max="8" width="9.25" style="219" customWidth="1"/>
    <col min="9" max="9" width="12" style="232" customWidth="1"/>
    <col min="10" max="10" width="9.25" style="219" customWidth="1"/>
    <col min="11" max="16384" width="5.625" style="138"/>
  </cols>
  <sheetData>
    <row r="1" spans="1:10" ht="31.5" customHeight="1" thickBot="1">
      <c r="A1" s="798" t="s">
        <v>781</v>
      </c>
      <c r="B1" s="798"/>
      <c r="C1" s="798"/>
      <c r="D1" s="798"/>
      <c r="E1" s="798"/>
      <c r="F1" s="798"/>
      <c r="G1" s="798"/>
      <c r="H1" s="798"/>
      <c r="I1" s="798"/>
      <c r="J1" s="798"/>
    </row>
    <row r="2" spans="1:10" s="404" customFormat="1" ht="19.5" customHeight="1">
      <c r="A2" s="824" t="s">
        <v>552</v>
      </c>
      <c r="B2" s="819" t="s">
        <v>543</v>
      </c>
      <c r="C2" s="819" t="s">
        <v>9</v>
      </c>
      <c r="D2" s="820" t="s">
        <v>2</v>
      </c>
      <c r="E2" s="822" t="s">
        <v>524</v>
      </c>
      <c r="F2" s="828" t="s">
        <v>674</v>
      </c>
      <c r="G2" s="819" t="s">
        <v>3</v>
      </c>
      <c r="H2" s="826" t="s">
        <v>541</v>
      </c>
      <c r="I2" s="830" t="s">
        <v>675</v>
      </c>
      <c r="J2" s="820" t="s">
        <v>724</v>
      </c>
    </row>
    <row r="3" spans="1:10" s="403" customFormat="1" ht="18.75" customHeight="1">
      <c r="A3" s="825"/>
      <c r="B3" s="795"/>
      <c r="C3" s="795"/>
      <c r="D3" s="821"/>
      <c r="E3" s="823"/>
      <c r="F3" s="829"/>
      <c r="G3" s="795"/>
      <c r="H3" s="827"/>
      <c r="I3" s="831"/>
      <c r="J3" s="821"/>
    </row>
    <row r="4" spans="1:10" ht="17.25" customHeight="1">
      <c r="A4" s="184"/>
      <c r="B4" s="505"/>
      <c r="C4" s="505"/>
      <c r="D4" s="509"/>
      <c r="E4" s="510"/>
      <c r="F4" s="372"/>
      <c r="G4" s="505"/>
      <c r="H4" s="511"/>
      <c r="I4" s="375"/>
      <c r="J4" s="509"/>
    </row>
    <row r="5" spans="1:10" ht="17.25" customHeight="1">
      <c r="A5" s="184"/>
      <c r="B5" s="505"/>
      <c r="C5" s="505"/>
      <c r="D5" s="509"/>
      <c r="E5" s="510"/>
      <c r="F5" s="372"/>
      <c r="G5" s="505"/>
      <c r="H5" s="511"/>
      <c r="I5" s="375"/>
      <c r="J5" s="509"/>
    </row>
    <row r="6" spans="1:10" ht="17.25" customHeight="1">
      <c r="A6" s="184"/>
      <c r="B6" s="505"/>
      <c r="C6" s="505"/>
      <c r="D6" s="509"/>
      <c r="E6" s="510"/>
      <c r="F6" s="372"/>
      <c r="G6" s="505"/>
      <c r="H6" s="511"/>
      <c r="I6" s="375"/>
      <c r="J6" s="509"/>
    </row>
    <row r="7" spans="1:10" ht="17.25" customHeight="1">
      <c r="A7" s="184"/>
      <c r="B7" s="505"/>
      <c r="C7" s="505"/>
      <c r="D7" s="509"/>
      <c r="E7" s="510"/>
      <c r="F7" s="372"/>
      <c r="G7" s="505"/>
      <c r="H7" s="511"/>
      <c r="I7" s="375"/>
      <c r="J7" s="509"/>
    </row>
    <row r="8" spans="1:10" ht="17.25" customHeight="1">
      <c r="A8" s="184"/>
      <c r="B8" s="505"/>
      <c r="C8" s="505"/>
      <c r="D8" s="509"/>
      <c r="E8" s="510"/>
      <c r="F8" s="372"/>
      <c r="G8" s="505"/>
      <c r="H8" s="511"/>
      <c r="I8" s="375"/>
      <c r="J8" s="509"/>
    </row>
    <row r="9" spans="1:10" ht="17.25" customHeight="1">
      <c r="A9" s="184"/>
      <c r="B9" s="505"/>
      <c r="C9" s="505"/>
      <c r="D9" s="509"/>
      <c r="E9" s="510"/>
      <c r="F9" s="372"/>
      <c r="G9" s="505"/>
      <c r="H9" s="511"/>
      <c r="I9" s="375"/>
      <c r="J9" s="509"/>
    </row>
    <row r="10" spans="1:10" ht="17.25" customHeight="1">
      <c r="A10" s="184"/>
      <c r="B10" s="505"/>
      <c r="C10" s="505"/>
      <c r="D10" s="509"/>
      <c r="E10" s="510"/>
      <c r="F10" s="372"/>
      <c r="G10" s="505"/>
      <c r="H10" s="511"/>
      <c r="I10" s="375"/>
      <c r="J10" s="509"/>
    </row>
    <row r="11" spans="1:10" ht="17.25" customHeight="1">
      <c r="A11" s="184"/>
      <c r="B11" s="505"/>
      <c r="C11" s="505"/>
      <c r="D11" s="509"/>
      <c r="E11" s="510"/>
      <c r="F11" s="372"/>
      <c r="G11" s="505"/>
      <c r="H11" s="511"/>
      <c r="I11" s="375"/>
      <c r="J11" s="509"/>
    </row>
    <row r="12" spans="1:10" ht="17.25" customHeight="1">
      <c r="A12" s="184"/>
      <c r="B12" s="505"/>
      <c r="C12" s="505"/>
      <c r="D12" s="509"/>
      <c r="E12" s="510"/>
      <c r="F12" s="372"/>
      <c r="G12" s="505"/>
      <c r="H12" s="511"/>
      <c r="I12" s="375"/>
      <c r="J12" s="509"/>
    </row>
    <row r="13" spans="1:10" ht="17.25" customHeight="1">
      <c r="A13" s="184"/>
      <c r="B13" s="505"/>
      <c r="C13" s="505"/>
      <c r="D13" s="509"/>
      <c r="E13" s="510"/>
      <c r="F13" s="372"/>
      <c r="G13" s="505"/>
      <c r="H13" s="511"/>
      <c r="I13" s="375"/>
      <c r="J13" s="509"/>
    </row>
    <row r="14" spans="1:10" ht="17.25" customHeight="1">
      <c r="A14" s="184"/>
      <c r="B14" s="505"/>
      <c r="C14" s="505"/>
      <c r="D14" s="509"/>
      <c r="E14" s="510"/>
      <c r="F14" s="372"/>
      <c r="G14" s="505"/>
      <c r="H14" s="511"/>
      <c r="I14" s="375"/>
      <c r="J14" s="509"/>
    </row>
    <row r="15" spans="1:10" ht="17.25" customHeight="1">
      <c r="A15" s="184"/>
      <c r="B15" s="505"/>
      <c r="C15" s="505"/>
      <c r="D15" s="509"/>
      <c r="E15" s="510"/>
      <c r="F15" s="372"/>
      <c r="G15" s="505"/>
      <c r="H15" s="511"/>
      <c r="I15" s="375"/>
      <c r="J15" s="509"/>
    </row>
    <row r="16" spans="1:10" ht="17.25" customHeight="1">
      <c r="A16" s="184"/>
      <c r="B16" s="505"/>
      <c r="C16" s="505"/>
      <c r="D16" s="509"/>
      <c r="E16" s="510"/>
      <c r="F16" s="372"/>
      <c r="G16" s="505"/>
      <c r="H16" s="511"/>
      <c r="I16" s="375"/>
      <c r="J16" s="509"/>
    </row>
    <row r="17" spans="1:10" ht="17.25" customHeight="1">
      <c r="A17" s="184"/>
      <c r="B17" s="505"/>
      <c r="C17" s="505"/>
      <c r="D17" s="509"/>
      <c r="E17" s="510"/>
      <c r="F17" s="372"/>
      <c r="G17" s="505"/>
      <c r="H17" s="511"/>
      <c r="I17" s="375"/>
      <c r="J17" s="509"/>
    </row>
    <row r="18" spans="1:10" ht="17.25" customHeight="1">
      <c r="A18" s="184"/>
      <c r="B18" s="505"/>
      <c r="C18" s="505"/>
      <c r="D18" s="509"/>
      <c r="E18" s="510"/>
      <c r="F18" s="372"/>
      <c r="G18" s="505"/>
      <c r="H18" s="511"/>
      <c r="I18" s="375"/>
      <c r="J18" s="509"/>
    </row>
    <row r="19" spans="1:10" ht="17.25" customHeight="1">
      <c r="A19" s="184"/>
      <c r="B19" s="505"/>
      <c r="C19" s="505"/>
      <c r="D19" s="509"/>
      <c r="E19" s="510"/>
      <c r="F19" s="372"/>
      <c r="G19" s="505"/>
      <c r="H19" s="511"/>
      <c r="I19" s="375"/>
      <c r="J19" s="509"/>
    </row>
    <row r="20" spans="1:10" ht="17.25" customHeight="1">
      <c r="A20" s="184"/>
      <c r="B20" s="505"/>
      <c r="C20" s="505"/>
      <c r="D20" s="509"/>
      <c r="E20" s="510"/>
      <c r="F20" s="372"/>
      <c r="G20" s="505"/>
      <c r="H20" s="511"/>
      <c r="I20" s="375"/>
      <c r="J20" s="509"/>
    </row>
    <row r="21" spans="1:10" ht="17.25" customHeight="1">
      <c r="A21" s="317">
        <f>COUNT(A4:A20)</f>
        <v>0</v>
      </c>
      <c r="B21" s="147"/>
      <c r="C21" s="147"/>
      <c r="D21" s="405"/>
      <c r="E21" s="421">
        <f t="shared" ref="E21:F21" si="0">SUM(E4:E20)</f>
        <v>0</v>
      </c>
      <c r="F21" s="373">
        <f t="shared" si="0"/>
        <v>0</v>
      </c>
      <c r="G21" s="147"/>
      <c r="H21" s="411"/>
      <c r="I21" s="376">
        <f>SUM(I4:I20)</f>
        <v>0</v>
      </c>
      <c r="J21" s="405"/>
    </row>
    <row r="22" spans="1:10" ht="20.25" customHeight="1">
      <c r="A22" s="229"/>
      <c r="B22" s="229"/>
      <c r="C22" s="229"/>
      <c r="D22" s="406"/>
      <c r="E22" s="422"/>
      <c r="F22" s="318"/>
      <c r="G22" s="229"/>
      <c r="H22" s="406"/>
      <c r="I22" s="321"/>
      <c r="J22" s="406"/>
    </row>
    <row r="23" spans="1:10" ht="20.25" customHeight="1" thickBot="1">
      <c r="A23" s="228"/>
      <c r="B23" s="228"/>
      <c r="C23" s="228"/>
      <c r="D23" s="407"/>
      <c r="E23" s="423"/>
      <c r="F23" s="313"/>
      <c r="G23" s="228"/>
      <c r="H23" s="412"/>
      <c r="I23" s="322"/>
      <c r="J23" s="412"/>
    </row>
    <row r="24" spans="1:10" ht="20.25" customHeight="1">
      <c r="A24" s="319"/>
      <c r="B24" s="157"/>
      <c r="C24" s="816" t="s">
        <v>676</v>
      </c>
      <c r="D24" s="817"/>
      <c r="E24" s="818"/>
      <c r="F24" s="228"/>
      <c r="G24" s="508"/>
      <c r="H24" s="413"/>
      <c r="I24" s="323"/>
      <c r="J24" s="416"/>
    </row>
    <row r="25" spans="1:10" ht="20.25" customHeight="1">
      <c r="A25" s="319"/>
      <c r="B25" s="157"/>
      <c r="C25" s="814" t="s">
        <v>66</v>
      </c>
      <c r="D25" s="815"/>
      <c r="E25" s="424">
        <f>F21</f>
        <v>0</v>
      </c>
      <c r="F25" s="157"/>
      <c r="G25" s="320">
        <f>I21</f>
        <v>0</v>
      </c>
      <c r="H25" s="414"/>
      <c r="I25" s="324"/>
      <c r="J25" s="416"/>
    </row>
    <row r="26" spans="1:10" s="151" customFormat="1" ht="20.25" customHeight="1">
      <c r="A26" s="172"/>
      <c r="B26" s="172"/>
      <c r="C26" s="814" t="s">
        <v>65</v>
      </c>
      <c r="D26" s="815"/>
      <c r="E26" s="424" t="e">
        <f>#REF!</f>
        <v>#REF!</v>
      </c>
      <c r="F26" s="172"/>
      <c r="G26" s="320" t="e">
        <f>#REF!</f>
        <v>#REF!</v>
      </c>
      <c r="H26" s="410"/>
      <c r="I26" s="325"/>
      <c r="J26" s="417"/>
    </row>
    <row r="27" spans="1:10" ht="20.25" customHeight="1">
      <c r="A27" s="172"/>
      <c r="B27" s="143"/>
      <c r="C27" s="814" t="s">
        <v>526</v>
      </c>
      <c r="D27" s="815"/>
      <c r="E27" s="424" t="e">
        <f>#REF!</f>
        <v>#REF!</v>
      </c>
      <c r="F27" s="313"/>
      <c r="G27" s="320" t="e">
        <f>#REF!</f>
        <v>#REF!</v>
      </c>
      <c r="H27" s="414"/>
      <c r="I27" s="324"/>
      <c r="J27" s="416"/>
    </row>
    <row r="28" spans="1:10" ht="18.75" customHeight="1">
      <c r="A28" s="143"/>
      <c r="B28" s="143"/>
      <c r="C28" s="814" t="s">
        <v>673</v>
      </c>
      <c r="D28" s="815"/>
      <c r="E28" s="424" t="e">
        <f>#REF!</f>
        <v>#REF!</v>
      </c>
      <c r="F28" s="313"/>
      <c r="G28" s="320" t="e">
        <f>#REF!</f>
        <v>#REF!</v>
      </c>
      <c r="H28" s="414"/>
      <c r="I28" s="324"/>
      <c r="J28" s="418"/>
    </row>
    <row r="29" spans="1:10" ht="0.75" hidden="1" customHeight="1">
      <c r="A29" s="319"/>
      <c r="B29" s="157"/>
      <c r="C29" s="337"/>
      <c r="D29" s="408"/>
      <c r="E29" s="425"/>
      <c r="F29" s="157"/>
      <c r="G29" s="338"/>
      <c r="H29" s="414"/>
      <c r="I29" s="324"/>
      <c r="J29" s="410"/>
    </row>
    <row r="30" spans="1:10" ht="15" customHeight="1" thickBot="1">
      <c r="A30" s="319"/>
      <c r="B30" s="157"/>
      <c r="C30" s="812" t="s">
        <v>667</v>
      </c>
      <c r="D30" s="813"/>
      <c r="E30" s="426" t="e">
        <f>#REF!</f>
        <v>#REF!</v>
      </c>
      <c r="F30" s="144"/>
      <c r="G30" s="370" t="e">
        <f>#REF!</f>
        <v>#REF!</v>
      </c>
      <c r="H30" s="415" t="s">
        <v>709</v>
      </c>
      <c r="I30" s="325"/>
      <c r="J30" s="410"/>
    </row>
    <row r="31" spans="1:10" ht="15" customHeight="1">
      <c r="A31" s="319"/>
      <c r="B31" s="157"/>
      <c r="C31" s="157"/>
      <c r="D31" s="409"/>
      <c r="E31" s="427"/>
      <c r="F31" s="144"/>
      <c r="G31" s="227"/>
      <c r="H31" s="410"/>
      <c r="I31" s="325"/>
      <c r="J31" s="419"/>
    </row>
    <row r="32" spans="1:10">
      <c r="A32" s="319"/>
      <c r="B32" s="157"/>
      <c r="C32" s="157"/>
      <c r="D32" s="410"/>
      <c r="E32" s="325"/>
      <c r="F32" s="157"/>
      <c r="G32" s="157"/>
      <c r="H32" s="410"/>
      <c r="I32" s="325"/>
      <c r="J32" s="410"/>
    </row>
  </sheetData>
  <mergeCells count="17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C30:D30"/>
    <mergeCell ref="J2:J3"/>
    <mergeCell ref="C24:E24"/>
    <mergeCell ref="C25:D25"/>
    <mergeCell ref="C26:D26"/>
    <mergeCell ref="C27:D27"/>
    <mergeCell ref="C28:D28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workbookViewId="0">
      <selection activeCell="G19" sqref="G19"/>
    </sheetView>
  </sheetViews>
  <sheetFormatPr defaultRowHeight="14.25"/>
  <cols>
    <col min="1" max="1" width="3.875" customWidth="1"/>
    <col min="2" max="2" width="11.75" customWidth="1"/>
    <col min="3" max="3" width="7.5" customWidth="1"/>
    <col min="7" max="7" width="10.625" customWidth="1"/>
    <col min="8" max="8" width="13.625" customWidth="1"/>
    <col min="9" max="9" width="18.625" customWidth="1"/>
  </cols>
  <sheetData>
    <row r="1" spans="1:9" ht="25.5">
      <c r="A1" s="810" t="s">
        <v>783</v>
      </c>
      <c r="B1" s="810"/>
      <c r="C1" s="810"/>
      <c r="D1" s="810"/>
      <c r="E1" s="810"/>
      <c r="F1" s="810"/>
      <c r="G1" s="810"/>
      <c r="H1" s="810"/>
      <c r="I1" s="810"/>
    </row>
    <row r="2" spans="1:9">
      <c r="A2" s="154" t="s">
        <v>552</v>
      </c>
      <c r="B2" s="154" t="s">
        <v>543</v>
      </c>
      <c r="C2" s="154" t="s">
        <v>9</v>
      </c>
      <c r="D2" s="154" t="s">
        <v>542</v>
      </c>
      <c r="E2" s="154" t="s">
        <v>524</v>
      </c>
      <c r="F2" s="154" t="s">
        <v>3</v>
      </c>
      <c r="G2" s="154" t="s">
        <v>6</v>
      </c>
      <c r="H2" s="335" t="s">
        <v>681</v>
      </c>
      <c r="I2" s="335" t="s">
        <v>678</v>
      </c>
    </row>
    <row r="3" spans="1:9">
      <c r="A3" s="505"/>
      <c r="B3" s="209"/>
      <c r="C3" s="209"/>
      <c r="D3" s="211"/>
      <c r="E3" s="209"/>
      <c r="F3" s="209"/>
      <c r="G3" s="211"/>
      <c r="H3" s="336"/>
      <c r="I3" s="336"/>
    </row>
    <row r="4" spans="1:9">
      <c r="A4" s="505"/>
      <c r="B4" s="209"/>
      <c r="C4" s="209"/>
      <c r="D4" s="211"/>
      <c r="E4" s="209"/>
      <c r="F4" s="209"/>
      <c r="G4" s="211"/>
      <c r="H4" s="336"/>
      <c r="I4" s="336"/>
    </row>
    <row r="5" spans="1:9">
      <c r="A5" s="505"/>
      <c r="B5" s="209"/>
      <c r="C5" s="209"/>
      <c r="D5" s="211"/>
      <c r="E5" s="209"/>
      <c r="F5" s="209"/>
      <c r="G5" s="211"/>
      <c r="H5" s="336"/>
      <c r="I5" s="336"/>
    </row>
    <row r="6" spans="1:9">
      <c r="A6" s="505"/>
      <c r="B6" s="209"/>
      <c r="C6" s="209"/>
      <c r="D6" s="211"/>
      <c r="E6" s="209"/>
      <c r="F6" s="209"/>
      <c r="G6" s="211"/>
      <c r="H6" s="336"/>
      <c r="I6" s="336"/>
    </row>
    <row r="7" spans="1:9">
      <c r="A7" s="505"/>
      <c r="B7" s="209"/>
      <c r="C7" s="209"/>
      <c r="D7" s="211"/>
      <c r="E7" s="209"/>
      <c r="F7" s="209"/>
      <c r="G7" s="211"/>
      <c r="H7" s="336"/>
      <c r="I7" s="336"/>
    </row>
    <row r="8" spans="1:9">
      <c r="A8" s="505"/>
      <c r="B8" s="209"/>
      <c r="C8" s="209"/>
      <c r="D8" s="211"/>
      <c r="E8" s="209"/>
      <c r="F8" s="209"/>
      <c r="G8" s="211"/>
      <c r="H8" s="336"/>
      <c r="I8" s="336"/>
    </row>
    <row r="9" spans="1:9">
      <c r="A9" s="505"/>
      <c r="B9" s="209"/>
      <c r="C9" s="209"/>
      <c r="D9" s="211"/>
      <c r="E9" s="209"/>
      <c r="F9" s="209"/>
      <c r="G9" s="211"/>
      <c r="H9" s="336"/>
      <c r="I9" s="336"/>
    </row>
    <row r="10" spans="1:9">
      <c r="A10" s="505"/>
      <c r="B10" s="209"/>
      <c r="C10" s="209"/>
      <c r="D10" s="211"/>
      <c r="E10" s="209"/>
      <c r="F10" s="209"/>
      <c r="G10" s="211"/>
      <c r="H10" s="336"/>
      <c r="I10" s="336"/>
    </row>
    <row r="11" spans="1:9">
      <c r="A11" s="505"/>
      <c r="B11" s="209"/>
      <c r="C11" s="209"/>
      <c r="D11" s="211"/>
      <c r="E11" s="209"/>
      <c r="F11" s="209"/>
      <c r="G11" s="211"/>
      <c r="H11" s="336"/>
      <c r="I11" s="336"/>
    </row>
    <row r="12" spans="1:9">
      <c r="A12" s="505"/>
      <c r="B12" s="209"/>
      <c r="C12" s="209"/>
      <c r="D12" s="211"/>
      <c r="E12" s="209"/>
      <c r="F12" s="209"/>
      <c r="G12" s="211"/>
      <c r="H12" s="336"/>
      <c r="I12" s="336"/>
    </row>
    <row r="13" spans="1:9">
      <c r="A13" s="505"/>
      <c r="B13" s="209"/>
      <c r="C13" s="209"/>
      <c r="D13" s="211"/>
      <c r="E13" s="209"/>
      <c r="F13" s="209"/>
      <c r="G13" s="211"/>
      <c r="H13" s="336"/>
      <c r="I13" s="336"/>
    </row>
    <row r="14" spans="1:9">
      <c r="A14" s="505"/>
      <c r="B14" s="209"/>
      <c r="C14" s="209"/>
      <c r="D14" s="211"/>
      <c r="E14" s="209"/>
      <c r="F14" s="209"/>
      <c r="G14" s="211"/>
      <c r="H14" s="336"/>
      <c r="I14" s="336"/>
    </row>
    <row r="15" spans="1:9">
      <c r="A15" s="505"/>
      <c r="B15" s="209"/>
      <c r="C15" s="209"/>
      <c r="D15" s="211"/>
      <c r="E15" s="209"/>
      <c r="F15" s="209"/>
      <c r="G15" s="211"/>
      <c r="H15" s="336"/>
      <c r="I15" s="336"/>
    </row>
    <row r="16" spans="1:9" ht="15" thickBot="1">
      <c r="A16" s="148">
        <f>COUNT(A3:A15)</f>
        <v>0</v>
      </c>
      <c r="B16" s="210"/>
      <c r="C16" s="210"/>
      <c r="D16" s="210"/>
      <c r="E16" s="210">
        <f>SUM(E3:E15)</f>
        <v>0</v>
      </c>
      <c r="F16" s="209"/>
      <c r="G16" s="209"/>
      <c r="H16" s="336">
        <f>SUM(H3:H15)</f>
        <v>0</v>
      </c>
      <c r="I16" s="336">
        <f>SUM(I3:I15)</f>
        <v>0</v>
      </c>
    </row>
    <row r="17" spans="1:9" ht="19.5" thickBot="1">
      <c r="A17" s="771" t="s">
        <v>784</v>
      </c>
      <c r="B17" s="772"/>
      <c r="C17" s="772"/>
      <c r="D17" s="775">
        <f>E16</f>
        <v>0</v>
      </c>
      <c r="E17" s="775"/>
      <c r="F17" s="139"/>
      <c r="G17" s="190"/>
      <c r="H17" s="139"/>
      <c r="I17" s="139"/>
    </row>
    <row r="18" spans="1:9" ht="19.5" thickBot="1">
      <c r="A18" s="771" t="s">
        <v>785</v>
      </c>
      <c r="B18" s="772"/>
      <c r="C18" s="772"/>
      <c r="D18" s="775">
        <f>H16</f>
        <v>0</v>
      </c>
      <c r="E18" s="775"/>
      <c r="F18" s="139"/>
      <c r="G18" s="190"/>
      <c r="H18" s="139"/>
      <c r="I18" s="139"/>
    </row>
    <row r="19" spans="1:9" ht="19.5" thickBot="1">
      <c r="A19" s="771" t="s">
        <v>684</v>
      </c>
      <c r="B19" s="772"/>
      <c r="C19" s="772"/>
      <c r="D19" s="775">
        <f>I16</f>
        <v>0</v>
      </c>
      <c r="E19" s="775"/>
      <c r="F19" s="313"/>
      <c r="G19" s="206"/>
      <c r="H19" s="143"/>
      <c r="I19" s="143"/>
    </row>
  </sheetData>
  <mergeCells count="7">
    <mergeCell ref="A19:C19"/>
    <mergeCell ref="D19:E19"/>
    <mergeCell ref="A1:I1"/>
    <mergeCell ref="A17:C17"/>
    <mergeCell ref="D17:E17"/>
    <mergeCell ref="A18:C18"/>
    <mergeCell ref="D18:E1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rightToLeft="1" workbookViewId="0">
      <selection sqref="A1:XFD1048576"/>
    </sheetView>
  </sheetViews>
  <sheetFormatPr defaultRowHeight="18.75"/>
  <cols>
    <col min="1" max="1" width="3.625" style="138" customWidth="1"/>
    <col min="2" max="2" width="13.5" style="138" customWidth="1"/>
    <col min="3" max="3" width="8.75" style="138" customWidth="1"/>
    <col min="4" max="4" width="9" style="138"/>
    <col min="5" max="5" width="6.625" style="138" customWidth="1"/>
    <col min="6" max="6" width="6.875" style="195" customWidth="1"/>
    <col min="7" max="7" width="7.25" style="138" customWidth="1"/>
    <col min="8" max="8" width="10.25" style="138" customWidth="1"/>
    <col min="9" max="9" width="11.5" style="138" customWidth="1"/>
    <col min="10" max="10" width="7.875" style="139" customWidth="1"/>
    <col min="11" max="11" width="8.5" style="138" customWidth="1"/>
    <col min="12" max="16384" width="9" style="138"/>
  </cols>
  <sheetData>
    <row r="1" spans="1:12" ht="28.5" customHeight="1">
      <c r="A1" s="798" t="s">
        <v>707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2" s="197" customFormat="1" ht="18.75" customHeight="1">
      <c r="A2" s="200" t="s">
        <v>552</v>
      </c>
      <c r="B2" s="507" t="s">
        <v>543</v>
      </c>
      <c r="C2" s="507" t="s">
        <v>9</v>
      </c>
      <c r="D2" s="507" t="s">
        <v>542</v>
      </c>
      <c r="E2" s="507" t="s">
        <v>524</v>
      </c>
      <c r="F2" s="507" t="s">
        <v>3</v>
      </c>
      <c r="G2" s="199" t="s">
        <v>13</v>
      </c>
      <c r="H2" s="507" t="s">
        <v>6</v>
      </c>
      <c r="I2" s="507" t="s">
        <v>611</v>
      </c>
      <c r="J2" s="507" t="s">
        <v>523</v>
      </c>
      <c r="K2" s="506" t="s">
        <v>522</v>
      </c>
    </row>
    <row r="3" spans="1:12" ht="13.5" customHeight="1">
      <c r="A3" s="163"/>
      <c r="B3" s="145"/>
      <c r="C3" s="505"/>
      <c r="D3" s="509"/>
      <c r="E3" s="145"/>
      <c r="F3" s="505"/>
      <c r="G3" s="196"/>
      <c r="H3" s="509"/>
      <c r="I3" s="505"/>
      <c r="J3" s="505" t="str">
        <f t="shared" ref="J3:J17" si="0">IF(I3&gt;G3,I3-G3,"لايوجد")</f>
        <v>لايوجد</v>
      </c>
      <c r="K3" s="505" t="str">
        <f t="shared" ref="K3:K17" si="1">IF(I3&lt;G3,G3-I3,"لايوجد")</f>
        <v>لايوجد</v>
      </c>
    </row>
    <row r="4" spans="1:12" ht="15" customHeight="1">
      <c r="A4" s="163"/>
      <c r="B4" s="505"/>
      <c r="C4" s="505"/>
      <c r="D4" s="509"/>
      <c r="E4" s="505"/>
      <c r="F4" s="505"/>
      <c r="G4" s="196"/>
      <c r="H4" s="509"/>
      <c r="I4" s="505"/>
      <c r="J4" s="505" t="str">
        <f t="shared" si="0"/>
        <v>لايوجد</v>
      </c>
      <c r="K4" s="505" t="str">
        <f t="shared" si="1"/>
        <v>لايوجد</v>
      </c>
    </row>
    <row r="5" spans="1:12" ht="16.5" customHeight="1">
      <c r="A5" s="163"/>
      <c r="B5" s="505"/>
      <c r="C5" s="505"/>
      <c r="D5" s="509"/>
      <c r="E5" s="505"/>
      <c r="F5" s="505"/>
      <c r="G5" s="196"/>
      <c r="H5" s="509"/>
      <c r="I5" s="505"/>
      <c r="J5" s="505" t="str">
        <f t="shared" si="0"/>
        <v>لايوجد</v>
      </c>
      <c r="K5" s="505" t="str">
        <f t="shared" si="1"/>
        <v>لايوجد</v>
      </c>
    </row>
    <row r="6" spans="1:12" ht="17.25" customHeight="1">
      <c r="A6" s="163"/>
      <c r="B6" s="505"/>
      <c r="C6" s="505"/>
      <c r="D6" s="509"/>
      <c r="E6" s="505"/>
      <c r="F6" s="505"/>
      <c r="G6" s="196"/>
      <c r="H6" s="509"/>
      <c r="I6" s="505"/>
      <c r="J6" s="505" t="str">
        <f t="shared" si="0"/>
        <v>لايوجد</v>
      </c>
      <c r="K6" s="505" t="str">
        <f t="shared" si="1"/>
        <v>لايوجد</v>
      </c>
    </row>
    <row r="7" spans="1:12" ht="17.25" customHeight="1">
      <c r="A7" s="163"/>
      <c r="B7" s="505"/>
      <c r="C7" s="505"/>
      <c r="D7" s="509"/>
      <c r="E7" s="505"/>
      <c r="F7" s="505"/>
      <c r="G7" s="196"/>
      <c r="H7" s="509"/>
      <c r="I7" s="505"/>
      <c r="J7" s="505" t="str">
        <f t="shared" si="0"/>
        <v>لايوجد</v>
      </c>
      <c r="K7" s="505" t="str">
        <f t="shared" si="1"/>
        <v>لايوجد</v>
      </c>
    </row>
    <row r="8" spans="1:12" ht="17.25" customHeight="1">
      <c r="A8" s="163"/>
      <c r="B8" s="505"/>
      <c r="C8" s="505"/>
      <c r="D8" s="509"/>
      <c r="E8" s="505"/>
      <c r="F8" s="505"/>
      <c r="G8" s="196"/>
      <c r="H8" s="509"/>
      <c r="I8" s="505"/>
      <c r="J8" s="505" t="str">
        <f t="shared" si="0"/>
        <v>لايوجد</v>
      </c>
      <c r="K8" s="505" t="str">
        <f t="shared" si="1"/>
        <v>لايوجد</v>
      </c>
    </row>
    <row r="9" spans="1:12" ht="17.25" customHeight="1">
      <c r="A9" s="163"/>
      <c r="B9" s="505"/>
      <c r="C9" s="505"/>
      <c r="D9" s="509"/>
      <c r="E9" s="505"/>
      <c r="F9" s="505"/>
      <c r="G9" s="196"/>
      <c r="H9" s="509"/>
      <c r="I9" s="505"/>
      <c r="J9" s="505" t="str">
        <f t="shared" si="0"/>
        <v>لايوجد</v>
      </c>
      <c r="K9" s="505" t="str">
        <f t="shared" si="1"/>
        <v>لايوجد</v>
      </c>
    </row>
    <row r="10" spans="1:12" ht="17.25" customHeight="1">
      <c r="A10" s="163"/>
      <c r="B10" s="505"/>
      <c r="C10" s="505"/>
      <c r="D10" s="509"/>
      <c r="E10" s="505"/>
      <c r="F10" s="505"/>
      <c r="G10" s="196"/>
      <c r="H10" s="509"/>
      <c r="I10" s="505"/>
      <c r="J10" s="505" t="str">
        <f t="shared" si="0"/>
        <v>لايوجد</v>
      </c>
      <c r="K10" s="505" t="str">
        <f t="shared" si="1"/>
        <v>لايوجد</v>
      </c>
    </row>
    <row r="11" spans="1:12" ht="17.25" customHeight="1">
      <c r="A11" s="163"/>
      <c r="B11" s="505"/>
      <c r="C11" s="505"/>
      <c r="D11" s="509"/>
      <c r="E11" s="505"/>
      <c r="F11" s="505"/>
      <c r="G11" s="196"/>
      <c r="H11" s="509"/>
      <c r="I11" s="505"/>
      <c r="J11" s="505" t="str">
        <f t="shared" si="0"/>
        <v>لايوجد</v>
      </c>
      <c r="K11" s="505" t="str">
        <f t="shared" si="1"/>
        <v>لايوجد</v>
      </c>
    </row>
    <row r="12" spans="1:12" ht="17.25" customHeight="1">
      <c r="A12" s="163"/>
      <c r="B12" s="505"/>
      <c r="C12" s="505"/>
      <c r="D12" s="509"/>
      <c r="E12" s="505"/>
      <c r="F12" s="505"/>
      <c r="G12" s="196"/>
      <c r="H12" s="509"/>
      <c r="I12" s="505"/>
      <c r="J12" s="505" t="str">
        <f t="shared" si="0"/>
        <v>لايوجد</v>
      </c>
      <c r="K12" s="505" t="str">
        <f t="shared" si="1"/>
        <v>لايوجد</v>
      </c>
    </row>
    <row r="13" spans="1:12" ht="17.25" customHeight="1">
      <c r="A13" s="163"/>
      <c r="B13" s="505"/>
      <c r="C13" s="505"/>
      <c r="D13" s="509"/>
      <c r="E13" s="505"/>
      <c r="F13" s="505"/>
      <c r="G13" s="196"/>
      <c r="H13" s="509"/>
      <c r="I13" s="505"/>
      <c r="J13" s="505" t="str">
        <f t="shared" si="0"/>
        <v>لايوجد</v>
      </c>
      <c r="K13" s="505" t="str">
        <f t="shared" si="1"/>
        <v>لايوجد</v>
      </c>
    </row>
    <row r="14" spans="1:12" ht="17.25" customHeight="1">
      <c r="A14" s="163"/>
      <c r="B14" s="505"/>
      <c r="C14" s="505"/>
      <c r="D14" s="509"/>
      <c r="E14" s="505"/>
      <c r="F14" s="505"/>
      <c r="G14" s="196"/>
      <c r="H14" s="509"/>
      <c r="I14" s="505"/>
      <c r="J14" s="505" t="str">
        <f t="shared" si="0"/>
        <v>لايوجد</v>
      </c>
      <c r="K14" s="505" t="str">
        <f t="shared" si="1"/>
        <v>لايوجد</v>
      </c>
    </row>
    <row r="15" spans="1:12" ht="17.25" customHeight="1">
      <c r="A15" s="163"/>
      <c r="B15" s="505"/>
      <c r="C15" s="505"/>
      <c r="D15" s="509"/>
      <c r="E15" s="505"/>
      <c r="F15" s="505"/>
      <c r="G15" s="196"/>
      <c r="H15" s="509"/>
      <c r="I15" s="505"/>
      <c r="J15" s="505" t="str">
        <f t="shared" si="0"/>
        <v>لايوجد</v>
      </c>
      <c r="K15" s="505" t="str">
        <f t="shared" si="1"/>
        <v>لايوجد</v>
      </c>
    </row>
    <row r="16" spans="1:12" ht="17.25" customHeight="1">
      <c r="A16" s="163"/>
      <c r="B16" s="505"/>
      <c r="C16" s="505"/>
      <c r="D16" s="509"/>
      <c r="E16" s="505"/>
      <c r="F16" s="505"/>
      <c r="G16" s="196"/>
      <c r="H16" s="509"/>
      <c r="I16" s="505"/>
      <c r="J16" s="505" t="str">
        <f t="shared" si="0"/>
        <v>لايوجد</v>
      </c>
      <c r="K16" s="505" t="str">
        <f t="shared" si="1"/>
        <v>لايوجد</v>
      </c>
    </row>
    <row r="17" spans="1:11" ht="15">
      <c r="A17" s="163"/>
      <c r="B17" s="505"/>
      <c r="C17" s="505"/>
      <c r="D17" s="509"/>
      <c r="E17" s="505"/>
      <c r="F17" s="505"/>
      <c r="G17" s="196"/>
      <c r="H17" s="509"/>
      <c r="I17" s="505"/>
      <c r="J17" s="505" t="str">
        <f t="shared" si="0"/>
        <v>لايوجد</v>
      </c>
      <c r="K17" s="505" t="str">
        <f t="shared" si="1"/>
        <v>لايوجد</v>
      </c>
    </row>
    <row r="18" spans="1:11" s="187" customFormat="1" ht="12.75">
      <c r="A18" s="148">
        <f>COUNT(A3:A17)</f>
        <v>0</v>
      </c>
      <c r="B18" s="147"/>
      <c r="C18" s="147"/>
      <c r="D18" s="147"/>
      <c r="E18" s="147">
        <f>SUM(E3:E17)</f>
        <v>0</v>
      </c>
      <c r="F18" s="147"/>
      <c r="G18" s="505">
        <f>SUM(G3:G17)</f>
        <v>0</v>
      </c>
      <c r="H18" s="505"/>
      <c r="I18" s="505">
        <f>SUM(I3:I17)</f>
        <v>0</v>
      </c>
      <c r="J18" s="505">
        <f>SUM(J3:J17)</f>
        <v>0</v>
      </c>
      <c r="K18" s="505">
        <f>SUM(K3:K17)</f>
        <v>0</v>
      </c>
    </row>
    <row r="19" spans="1:11">
      <c r="A19" s="801" t="s">
        <v>691</v>
      </c>
      <c r="B19" s="796"/>
      <c r="C19" s="796"/>
      <c r="D19" s="803"/>
      <c r="E19" s="775">
        <f>E18</f>
        <v>0</v>
      </c>
      <c r="F19" s="775"/>
      <c r="G19" s="139"/>
      <c r="H19" s="139"/>
      <c r="J19" s="144"/>
      <c r="K19" s="144"/>
    </row>
    <row r="20" spans="1:11">
      <c r="A20" s="801" t="s">
        <v>786</v>
      </c>
      <c r="B20" s="801"/>
      <c r="C20" s="801"/>
      <c r="D20" s="804"/>
      <c r="E20" s="775">
        <f>I18</f>
        <v>0</v>
      </c>
      <c r="F20" s="775"/>
      <c r="G20" s="139"/>
      <c r="H20" s="139"/>
      <c r="J20" s="144"/>
      <c r="K20" s="144"/>
    </row>
    <row r="21" spans="1:11">
      <c r="A21" s="805" t="s">
        <v>787</v>
      </c>
      <c r="B21" s="806"/>
      <c r="C21" s="806"/>
      <c r="D21" s="807"/>
      <c r="E21" s="775">
        <f>K18</f>
        <v>0</v>
      </c>
      <c r="F21" s="775"/>
      <c r="G21" s="313"/>
      <c r="H21" s="143"/>
      <c r="I21" s="143"/>
      <c r="J21" s="143"/>
      <c r="K21" s="313"/>
    </row>
    <row r="22" spans="1:11">
      <c r="A22" s="801" t="s">
        <v>788</v>
      </c>
      <c r="B22" s="801"/>
      <c r="C22" s="801"/>
      <c r="D22" s="804"/>
      <c r="E22" s="775">
        <f>J18</f>
        <v>0</v>
      </c>
      <c r="F22" s="775"/>
      <c r="G22" s="313"/>
      <c r="H22" s="143"/>
      <c r="I22" s="143"/>
      <c r="J22" s="143"/>
      <c r="K22" s="313"/>
    </row>
    <row r="23" spans="1:11">
      <c r="A23" s="801" t="s">
        <v>635</v>
      </c>
      <c r="B23" s="801"/>
      <c r="C23" s="801"/>
      <c r="D23" s="804"/>
      <c r="E23" s="775">
        <f>G18</f>
        <v>0</v>
      </c>
      <c r="F23" s="775"/>
      <c r="G23" s="139"/>
      <c r="H23" s="139"/>
    </row>
    <row r="24" spans="1:11">
      <c r="B24" s="144"/>
      <c r="C24" s="143"/>
      <c r="D24" s="143"/>
      <c r="E24" s="313"/>
      <c r="F24" s="313"/>
      <c r="G24" s="313"/>
      <c r="H24" s="143"/>
      <c r="I24" s="143"/>
      <c r="J24" s="143"/>
      <c r="K24" s="313"/>
    </row>
    <row r="25" spans="1:11">
      <c r="B25" s="143"/>
      <c r="C25" s="143"/>
      <c r="D25" s="143"/>
      <c r="E25" s="313"/>
      <c r="F25" s="313"/>
      <c r="G25" s="313"/>
      <c r="H25" s="143"/>
      <c r="I25" s="143"/>
      <c r="J25" s="793"/>
      <c r="K25" s="793"/>
    </row>
    <row r="26" spans="1:11">
      <c r="E26" s="144"/>
      <c r="F26" s="144"/>
      <c r="G26" s="144"/>
      <c r="H26" s="144"/>
      <c r="I26" s="313"/>
    </row>
    <row r="27" spans="1:11">
      <c r="E27" s="144"/>
      <c r="F27" s="144"/>
      <c r="G27" s="144"/>
      <c r="H27" s="144"/>
      <c r="I27" s="313"/>
      <c r="J27" s="802"/>
      <c r="K27" s="776"/>
    </row>
    <row r="29" spans="1:11">
      <c r="E29" s="157"/>
    </row>
    <row r="30" spans="1:11">
      <c r="E30" s="157"/>
    </row>
    <row r="31" spans="1:11">
      <c r="E31" s="157"/>
    </row>
    <row r="32" spans="1:11">
      <c r="E32" s="157"/>
    </row>
    <row r="33" spans="5:5" s="138" customFormat="1" ht="15">
      <c r="E33" s="157"/>
    </row>
    <row r="34" spans="5:5" s="138" customFormat="1" ht="15">
      <c r="E34" s="157"/>
    </row>
    <row r="35" spans="5:5" s="138" customFormat="1" ht="15">
      <c r="E35" s="157"/>
    </row>
    <row r="36" spans="5:5" s="138" customFormat="1" ht="15">
      <c r="E36" s="157"/>
    </row>
    <row r="37" spans="5:5" s="138" customFormat="1" ht="15">
      <c r="E37" s="157"/>
    </row>
    <row r="38" spans="5:5" s="138" customFormat="1" ht="15">
      <c r="E38" s="157"/>
    </row>
    <row r="39" spans="5:5" s="138" customFormat="1" ht="15">
      <c r="E39" s="157"/>
    </row>
    <row r="40" spans="5:5" s="138" customFormat="1" ht="15">
      <c r="E40" s="157"/>
    </row>
    <row r="41" spans="5:5" s="138" customFormat="1" ht="15">
      <c r="E41" s="157"/>
    </row>
    <row r="42" spans="5:5" s="138" customFormat="1" ht="15">
      <c r="E42" s="157"/>
    </row>
    <row r="43" spans="5:5" s="138" customFormat="1" ht="15">
      <c r="E43" s="157"/>
    </row>
    <row r="44" spans="5:5" s="138" customFormat="1" ht="15">
      <c r="E44" s="157"/>
    </row>
  </sheetData>
  <mergeCells count="13">
    <mergeCell ref="J27:K27"/>
    <mergeCell ref="A1:L1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J25:K2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rightToLeft="1" workbookViewId="0">
      <selection sqref="A1:XFD1048576"/>
    </sheetView>
  </sheetViews>
  <sheetFormatPr defaultRowHeight="18.75"/>
  <cols>
    <col min="1" max="1" width="3.625" style="138" customWidth="1"/>
    <col min="2" max="2" width="13.5" style="138" customWidth="1"/>
    <col min="3" max="3" width="8.75" style="138" customWidth="1"/>
    <col min="4" max="4" width="9" style="138"/>
    <col min="5" max="5" width="6.625" style="138" customWidth="1"/>
    <col min="6" max="6" width="6.875" style="195" customWidth="1"/>
    <col min="7" max="7" width="7.25" style="138" customWidth="1"/>
    <col min="8" max="8" width="10.25" style="138" customWidth="1"/>
    <col min="9" max="9" width="11.5" style="138" customWidth="1"/>
    <col min="10" max="10" width="7.875" style="139" customWidth="1"/>
    <col min="11" max="11" width="8.5" style="138" customWidth="1"/>
    <col min="12" max="16384" width="9" style="138"/>
  </cols>
  <sheetData>
    <row r="1" spans="1:12" ht="28.5" customHeight="1">
      <c r="A1" s="798" t="s">
        <v>706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2" s="197" customFormat="1" ht="18.75" customHeight="1">
      <c r="A2" s="200" t="s">
        <v>552</v>
      </c>
      <c r="B2" s="507" t="s">
        <v>543</v>
      </c>
      <c r="C2" s="507" t="s">
        <v>9</v>
      </c>
      <c r="D2" s="507" t="s">
        <v>542</v>
      </c>
      <c r="E2" s="507" t="s">
        <v>524</v>
      </c>
      <c r="F2" s="507" t="s">
        <v>3</v>
      </c>
      <c r="G2" s="199" t="s">
        <v>13</v>
      </c>
      <c r="H2" s="507" t="s">
        <v>6</v>
      </c>
      <c r="I2" s="507" t="s">
        <v>611</v>
      </c>
      <c r="J2" s="507" t="s">
        <v>523</v>
      </c>
      <c r="K2" s="506" t="s">
        <v>522</v>
      </c>
    </row>
    <row r="3" spans="1:12" ht="13.5" customHeight="1">
      <c r="A3" s="163"/>
      <c r="B3" s="145"/>
      <c r="C3" s="505"/>
      <c r="D3" s="509"/>
      <c r="E3" s="145"/>
      <c r="F3" s="505"/>
      <c r="G3" s="196"/>
      <c r="H3" s="509"/>
      <c r="I3" s="505"/>
      <c r="J3" s="505" t="str">
        <f t="shared" ref="J3:J17" si="0">IF(I3&gt;G3,I3-G3,"لايوجد")</f>
        <v>لايوجد</v>
      </c>
      <c r="K3" s="505" t="str">
        <f t="shared" ref="K3:K17" si="1">IF(I3&lt;G3,G3-I3,"لايوجد")</f>
        <v>لايوجد</v>
      </c>
    </row>
    <row r="4" spans="1:12" ht="15" customHeight="1">
      <c r="A4" s="163"/>
      <c r="B4" s="505"/>
      <c r="C4" s="505"/>
      <c r="D4" s="509"/>
      <c r="E4" s="505"/>
      <c r="F4" s="505"/>
      <c r="G4" s="196"/>
      <c r="H4" s="509"/>
      <c r="I4" s="505"/>
      <c r="J4" s="505" t="str">
        <f t="shared" si="0"/>
        <v>لايوجد</v>
      </c>
      <c r="K4" s="505" t="str">
        <f t="shared" si="1"/>
        <v>لايوجد</v>
      </c>
    </row>
    <row r="5" spans="1:12" ht="16.5" customHeight="1">
      <c r="A5" s="163"/>
      <c r="B5" s="505"/>
      <c r="C5" s="505"/>
      <c r="D5" s="509"/>
      <c r="E5" s="505"/>
      <c r="F5" s="505"/>
      <c r="G5" s="196"/>
      <c r="H5" s="509"/>
      <c r="I5" s="505"/>
      <c r="J5" s="505" t="str">
        <f t="shared" si="0"/>
        <v>لايوجد</v>
      </c>
      <c r="K5" s="505" t="str">
        <f t="shared" si="1"/>
        <v>لايوجد</v>
      </c>
    </row>
    <row r="6" spans="1:12" ht="17.25" customHeight="1">
      <c r="A6" s="163"/>
      <c r="B6" s="505"/>
      <c r="C6" s="505"/>
      <c r="D6" s="509"/>
      <c r="E6" s="505"/>
      <c r="F6" s="505"/>
      <c r="G6" s="196"/>
      <c r="H6" s="509"/>
      <c r="I6" s="505"/>
      <c r="J6" s="505" t="str">
        <f t="shared" si="0"/>
        <v>لايوجد</v>
      </c>
      <c r="K6" s="505" t="str">
        <f t="shared" si="1"/>
        <v>لايوجد</v>
      </c>
    </row>
    <row r="7" spans="1:12" ht="17.25" customHeight="1">
      <c r="A7" s="163"/>
      <c r="B7" s="505"/>
      <c r="C7" s="505"/>
      <c r="D7" s="509"/>
      <c r="E7" s="505"/>
      <c r="F7" s="505"/>
      <c r="G7" s="196"/>
      <c r="H7" s="509"/>
      <c r="I7" s="505"/>
      <c r="J7" s="505" t="str">
        <f t="shared" si="0"/>
        <v>لايوجد</v>
      </c>
      <c r="K7" s="505" t="str">
        <f t="shared" si="1"/>
        <v>لايوجد</v>
      </c>
    </row>
    <row r="8" spans="1:12" ht="17.25" customHeight="1">
      <c r="A8" s="163"/>
      <c r="B8" s="505"/>
      <c r="C8" s="505"/>
      <c r="D8" s="509"/>
      <c r="E8" s="505"/>
      <c r="F8" s="505"/>
      <c r="G8" s="196"/>
      <c r="H8" s="509"/>
      <c r="I8" s="505"/>
      <c r="J8" s="505" t="str">
        <f t="shared" si="0"/>
        <v>لايوجد</v>
      </c>
      <c r="K8" s="505" t="str">
        <f t="shared" si="1"/>
        <v>لايوجد</v>
      </c>
    </row>
    <row r="9" spans="1:12" ht="17.25" customHeight="1">
      <c r="A9" s="163"/>
      <c r="B9" s="505"/>
      <c r="C9" s="505"/>
      <c r="D9" s="509"/>
      <c r="E9" s="505"/>
      <c r="F9" s="505"/>
      <c r="G9" s="196"/>
      <c r="H9" s="509"/>
      <c r="I9" s="505"/>
      <c r="J9" s="505" t="str">
        <f t="shared" si="0"/>
        <v>لايوجد</v>
      </c>
      <c r="K9" s="505" t="str">
        <f t="shared" si="1"/>
        <v>لايوجد</v>
      </c>
    </row>
    <row r="10" spans="1:12" ht="17.25" customHeight="1">
      <c r="A10" s="163"/>
      <c r="B10" s="505"/>
      <c r="C10" s="505"/>
      <c r="D10" s="509"/>
      <c r="E10" s="505"/>
      <c r="F10" s="505"/>
      <c r="G10" s="196"/>
      <c r="H10" s="509"/>
      <c r="I10" s="505"/>
      <c r="J10" s="505" t="str">
        <f t="shared" si="0"/>
        <v>لايوجد</v>
      </c>
      <c r="K10" s="505" t="str">
        <f t="shared" si="1"/>
        <v>لايوجد</v>
      </c>
    </row>
    <row r="11" spans="1:12" ht="17.25" customHeight="1">
      <c r="A11" s="163"/>
      <c r="B11" s="505"/>
      <c r="C11" s="505"/>
      <c r="D11" s="509"/>
      <c r="E11" s="505"/>
      <c r="F11" s="505"/>
      <c r="G11" s="196"/>
      <c r="H11" s="509"/>
      <c r="I11" s="505"/>
      <c r="J11" s="505" t="str">
        <f t="shared" si="0"/>
        <v>لايوجد</v>
      </c>
      <c r="K11" s="505" t="str">
        <f t="shared" si="1"/>
        <v>لايوجد</v>
      </c>
    </row>
    <row r="12" spans="1:12" ht="17.25" customHeight="1">
      <c r="A12" s="163"/>
      <c r="B12" s="505"/>
      <c r="C12" s="505"/>
      <c r="D12" s="509"/>
      <c r="E12" s="505"/>
      <c r="F12" s="505"/>
      <c r="G12" s="196"/>
      <c r="H12" s="509"/>
      <c r="I12" s="505"/>
      <c r="J12" s="505" t="str">
        <f t="shared" si="0"/>
        <v>لايوجد</v>
      </c>
      <c r="K12" s="505" t="str">
        <f t="shared" si="1"/>
        <v>لايوجد</v>
      </c>
    </row>
    <row r="13" spans="1:12" ht="17.25" customHeight="1">
      <c r="A13" s="163"/>
      <c r="B13" s="505"/>
      <c r="C13" s="505"/>
      <c r="D13" s="509"/>
      <c r="E13" s="505"/>
      <c r="F13" s="505"/>
      <c r="G13" s="196"/>
      <c r="H13" s="509"/>
      <c r="I13" s="505"/>
      <c r="J13" s="505" t="str">
        <f t="shared" si="0"/>
        <v>لايوجد</v>
      </c>
      <c r="K13" s="505" t="str">
        <f t="shared" si="1"/>
        <v>لايوجد</v>
      </c>
    </row>
    <row r="14" spans="1:12" ht="17.25" customHeight="1">
      <c r="A14" s="163"/>
      <c r="B14" s="505"/>
      <c r="C14" s="505"/>
      <c r="D14" s="509"/>
      <c r="E14" s="505"/>
      <c r="F14" s="505"/>
      <c r="G14" s="196"/>
      <c r="H14" s="509"/>
      <c r="I14" s="505"/>
      <c r="J14" s="505" t="str">
        <f t="shared" si="0"/>
        <v>لايوجد</v>
      </c>
      <c r="K14" s="505" t="str">
        <f t="shared" si="1"/>
        <v>لايوجد</v>
      </c>
    </row>
    <row r="15" spans="1:12" ht="17.25" customHeight="1">
      <c r="A15" s="163"/>
      <c r="B15" s="505"/>
      <c r="C15" s="505"/>
      <c r="D15" s="509"/>
      <c r="E15" s="505"/>
      <c r="F15" s="505"/>
      <c r="G15" s="196"/>
      <c r="H15" s="509"/>
      <c r="I15" s="505"/>
      <c r="J15" s="505" t="str">
        <f t="shared" si="0"/>
        <v>لايوجد</v>
      </c>
      <c r="K15" s="505" t="str">
        <f t="shared" si="1"/>
        <v>لايوجد</v>
      </c>
    </row>
    <row r="16" spans="1:12" ht="17.25" customHeight="1">
      <c r="A16" s="163"/>
      <c r="B16" s="505"/>
      <c r="C16" s="505"/>
      <c r="D16" s="509"/>
      <c r="E16" s="505"/>
      <c r="F16" s="505"/>
      <c r="G16" s="196"/>
      <c r="H16" s="509"/>
      <c r="I16" s="505"/>
      <c r="J16" s="505" t="str">
        <f t="shared" si="0"/>
        <v>لايوجد</v>
      </c>
      <c r="K16" s="505" t="str">
        <f t="shared" si="1"/>
        <v>لايوجد</v>
      </c>
    </row>
    <row r="17" spans="1:11" ht="15">
      <c r="A17" s="163"/>
      <c r="B17" s="505"/>
      <c r="C17" s="505"/>
      <c r="D17" s="509"/>
      <c r="E17" s="505"/>
      <c r="F17" s="505"/>
      <c r="G17" s="196"/>
      <c r="H17" s="509"/>
      <c r="I17" s="505"/>
      <c r="J17" s="505" t="str">
        <f t="shared" si="0"/>
        <v>لايوجد</v>
      </c>
      <c r="K17" s="505" t="str">
        <f t="shared" si="1"/>
        <v>لايوجد</v>
      </c>
    </row>
    <row r="18" spans="1:11" s="187" customFormat="1" ht="12.75">
      <c r="A18" s="148">
        <f>COUNT(A3:A17)</f>
        <v>0</v>
      </c>
      <c r="B18" s="147"/>
      <c r="C18" s="147"/>
      <c r="D18" s="147"/>
      <c r="E18" s="147">
        <f>SUM(E3:E17)</f>
        <v>0</v>
      </c>
      <c r="F18" s="147"/>
      <c r="G18" s="505">
        <f>SUM(G3:G17)</f>
        <v>0</v>
      </c>
      <c r="H18" s="505"/>
      <c r="I18" s="505">
        <f>SUM(I3:I17)</f>
        <v>0</v>
      </c>
      <c r="J18" s="505">
        <f>SUM(J3:J17)</f>
        <v>0</v>
      </c>
      <c r="K18" s="505">
        <f>SUM(K3:K17)</f>
        <v>0</v>
      </c>
    </row>
    <row r="19" spans="1:11">
      <c r="A19" s="801" t="s">
        <v>691</v>
      </c>
      <c r="B19" s="796"/>
      <c r="C19" s="796"/>
      <c r="D19" s="803"/>
      <c r="E19" s="775">
        <f>E18</f>
        <v>0</v>
      </c>
      <c r="F19" s="775"/>
      <c r="G19" s="139"/>
      <c r="H19" s="139"/>
      <c r="J19" s="144"/>
      <c r="K19" s="144"/>
    </row>
    <row r="20" spans="1:11">
      <c r="A20" s="801" t="s">
        <v>786</v>
      </c>
      <c r="B20" s="801"/>
      <c r="C20" s="801"/>
      <c r="D20" s="804"/>
      <c r="E20" s="775">
        <f>I18</f>
        <v>0</v>
      </c>
      <c r="F20" s="775"/>
      <c r="G20" s="139"/>
      <c r="H20" s="139"/>
      <c r="J20" s="144"/>
      <c r="K20" s="144"/>
    </row>
    <row r="21" spans="1:11">
      <c r="A21" s="805" t="s">
        <v>787</v>
      </c>
      <c r="B21" s="806"/>
      <c r="C21" s="806"/>
      <c r="D21" s="807"/>
      <c r="E21" s="775">
        <f>K18</f>
        <v>0</v>
      </c>
      <c r="F21" s="775"/>
      <c r="G21" s="313"/>
      <c r="H21" s="143"/>
      <c r="I21" s="143"/>
      <c r="J21" s="143"/>
      <c r="K21" s="313"/>
    </row>
    <row r="22" spans="1:11">
      <c r="A22" s="801" t="s">
        <v>788</v>
      </c>
      <c r="B22" s="801"/>
      <c r="C22" s="801"/>
      <c r="D22" s="804"/>
      <c r="E22" s="775">
        <f>J18</f>
        <v>0</v>
      </c>
      <c r="F22" s="775"/>
      <c r="G22" s="313"/>
      <c r="H22" s="143"/>
      <c r="I22" s="143"/>
      <c r="J22" s="143"/>
      <c r="K22" s="313"/>
    </row>
    <row r="23" spans="1:11">
      <c r="A23" s="801" t="s">
        <v>635</v>
      </c>
      <c r="B23" s="801"/>
      <c r="C23" s="801"/>
      <c r="D23" s="804"/>
      <c r="E23" s="775">
        <f>G18</f>
        <v>0</v>
      </c>
      <c r="F23" s="775"/>
      <c r="G23" s="139"/>
      <c r="H23" s="139"/>
    </row>
    <row r="24" spans="1:11">
      <c r="B24" s="144"/>
      <c r="C24" s="143"/>
      <c r="D24" s="143"/>
      <c r="E24" s="313"/>
      <c r="F24" s="313"/>
      <c r="G24" s="313"/>
      <c r="H24" s="143"/>
      <c r="I24" s="143"/>
      <c r="J24" s="143"/>
      <c r="K24" s="313"/>
    </row>
    <row r="25" spans="1:11">
      <c r="B25" s="143"/>
      <c r="C25" s="143"/>
      <c r="D25" s="143"/>
      <c r="E25" s="313"/>
      <c r="F25" s="313"/>
      <c r="G25" s="313"/>
      <c r="H25" s="143"/>
      <c r="I25" s="143"/>
      <c r="J25" s="793"/>
      <c r="K25" s="793"/>
    </row>
    <row r="26" spans="1:11">
      <c r="E26" s="144"/>
      <c r="F26" s="144"/>
      <c r="G26" s="144"/>
      <c r="H26" s="144"/>
      <c r="I26" s="313"/>
    </row>
    <row r="27" spans="1:11">
      <c r="E27" s="144"/>
      <c r="F27" s="144"/>
      <c r="G27" s="144"/>
      <c r="H27" s="144"/>
      <c r="I27" s="313"/>
      <c r="J27" s="802"/>
      <c r="K27" s="776"/>
    </row>
    <row r="29" spans="1:11">
      <c r="E29" s="157"/>
    </row>
    <row r="30" spans="1:11">
      <c r="E30" s="157"/>
    </row>
    <row r="31" spans="1:11">
      <c r="E31" s="157"/>
    </row>
    <row r="32" spans="1:11">
      <c r="E32" s="157"/>
    </row>
    <row r="33" spans="5:5" s="138" customFormat="1" ht="15">
      <c r="E33" s="157"/>
    </row>
    <row r="34" spans="5:5" s="138" customFormat="1" ht="15">
      <c r="E34" s="157"/>
    </row>
    <row r="35" spans="5:5" s="138" customFormat="1" ht="15">
      <c r="E35" s="157"/>
    </row>
    <row r="36" spans="5:5" s="138" customFormat="1" ht="15">
      <c r="E36" s="157"/>
    </row>
    <row r="37" spans="5:5" s="138" customFormat="1" ht="15">
      <c r="E37" s="157"/>
    </row>
    <row r="38" spans="5:5" s="138" customFormat="1" ht="15">
      <c r="E38" s="157"/>
    </row>
    <row r="39" spans="5:5" s="138" customFormat="1" ht="15">
      <c r="E39" s="157"/>
    </row>
    <row r="40" spans="5:5" s="138" customFormat="1" ht="15">
      <c r="E40" s="157"/>
    </row>
    <row r="41" spans="5:5" s="138" customFormat="1" ht="15">
      <c r="E41" s="157"/>
    </row>
    <row r="42" spans="5:5" s="138" customFormat="1" ht="15">
      <c r="E42" s="157"/>
    </row>
    <row r="43" spans="5:5" s="138" customFormat="1" ht="15">
      <c r="E43" s="157"/>
    </row>
    <row r="44" spans="5:5" s="138" customFormat="1" ht="15">
      <c r="E44" s="157"/>
    </row>
  </sheetData>
  <mergeCells count="13">
    <mergeCell ref="J27:K27"/>
    <mergeCell ref="A1:L1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J25:K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pageSetUpPr fitToPage="1"/>
  </sheetPr>
  <dimension ref="B1:AC36"/>
  <sheetViews>
    <sheetView rightToLeft="1" zoomScaleNormal="100" zoomScaleSheetLayoutView="100" workbookViewId="0">
      <selection activeCell="G11" sqref="G11"/>
    </sheetView>
  </sheetViews>
  <sheetFormatPr defaultColWidth="5.625" defaultRowHeight="19.5" customHeight="1"/>
  <cols>
    <col min="1" max="16384" width="5.625" style="440"/>
  </cols>
  <sheetData>
    <row r="1" spans="2:29" ht="19.5" customHeight="1">
      <c r="B1" s="586" t="s">
        <v>0</v>
      </c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</row>
    <row r="2" spans="2:29" ht="19.5" customHeight="1" thickBot="1">
      <c r="B2" s="588"/>
      <c r="C2" s="588"/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</row>
    <row r="3" spans="2:29" ht="19.5" customHeight="1" thickBot="1">
      <c r="B3" s="616" t="s">
        <v>1</v>
      </c>
      <c r="C3" s="608"/>
      <c r="D3" s="608" t="s">
        <v>2</v>
      </c>
      <c r="E3" s="608"/>
      <c r="F3" s="608" t="s">
        <v>3</v>
      </c>
      <c r="G3" s="608" t="s">
        <v>4</v>
      </c>
      <c r="H3" s="608" t="s">
        <v>5</v>
      </c>
      <c r="I3" s="608"/>
      <c r="J3" s="608"/>
      <c r="K3" s="608" t="s">
        <v>6</v>
      </c>
      <c r="L3" s="608"/>
      <c r="M3" s="598" t="s">
        <v>504</v>
      </c>
      <c r="N3" s="599"/>
      <c r="O3" s="608" t="s">
        <v>7</v>
      </c>
      <c r="P3" s="608" t="s">
        <v>8</v>
      </c>
      <c r="Q3" s="598"/>
      <c r="R3" s="605" t="s">
        <v>9</v>
      </c>
      <c r="S3" s="596" t="s">
        <v>747</v>
      </c>
      <c r="T3" s="589"/>
      <c r="U3" s="589"/>
      <c r="V3" s="589"/>
      <c r="W3" s="589"/>
      <c r="X3" s="589"/>
      <c r="Y3" s="589"/>
      <c r="Z3" s="589"/>
      <c r="AA3" s="589"/>
      <c r="AB3" s="589"/>
      <c r="AC3" s="597"/>
    </row>
    <row r="4" spans="2:29" ht="19.5" customHeight="1" thickBot="1">
      <c r="B4" s="617"/>
      <c r="C4" s="609"/>
      <c r="D4" s="442" t="s">
        <v>10</v>
      </c>
      <c r="E4" s="443" t="s">
        <v>11</v>
      </c>
      <c r="F4" s="609"/>
      <c r="G4" s="609"/>
      <c r="H4" s="443" t="s">
        <v>12</v>
      </c>
      <c r="I4" s="443"/>
      <c r="J4" s="443" t="s">
        <v>13</v>
      </c>
      <c r="K4" s="443" t="s">
        <v>10</v>
      </c>
      <c r="L4" s="443" t="s">
        <v>11</v>
      </c>
      <c r="M4" s="443" t="s">
        <v>10</v>
      </c>
      <c r="N4" s="443" t="s">
        <v>11</v>
      </c>
      <c r="O4" s="609"/>
      <c r="P4" s="443" t="s">
        <v>14</v>
      </c>
      <c r="Q4" s="444" t="s">
        <v>15</v>
      </c>
      <c r="R4" s="610"/>
      <c r="S4" s="438" t="s">
        <v>748</v>
      </c>
      <c r="T4" s="438" t="s">
        <v>749</v>
      </c>
      <c r="U4" s="438" t="s">
        <v>750</v>
      </c>
      <c r="V4" s="438" t="s">
        <v>751</v>
      </c>
      <c r="W4" s="438" t="s">
        <v>752</v>
      </c>
      <c r="X4" s="438"/>
      <c r="Y4" s="438"/>
      <c r="Z4" s="438"/>
      <c r="AA4" s="438"/>
      <c r="AB4" s="438"/>
      <c r="AC4" s="438"/>
    </row>
    <row r="5" spans="2:29" ht="19.5" customHeight="1" thickBot="1">
      <c r="B5" s="611"/>
      <c r="C5" s="612"/>
      <c r="D5" s="445"/>
      <c r="E5" s="446"/>
      <c r="F5" s="447"/>
      <c r="G5" s="447"/>
      <c r="H5" s="613"/>
      <c r="I5" s="614"/>
      <c r="J5" s="615"/>
      <c r="K5" s="448"/>
      <c r="L5" s="447"/>
      <c r="M5" s="447"/>
      <c r="N5" s="447"/>
      <c r="O5" s="447"/>
      <c r="P5" s="447"/>
      <c r="Q5" s="449"/>
      <c r="R5" s="33"/>
      <c r="S5" s="438"/>
      <c r="T5" s="438"/>
      <c r="U5" s="438"/>
      <c r="V5" s="438"/>
      <c r="W5" s="438"/>
      <c r="X5" s="438"/>
      <c r="Y5" s="438"/>
      <c r="Z5" s="438"/>
      <c r="AA5" s="438"/>
      <c r="AB5" s="438"/>
      <c r="AC5" s="439"/>
    </row>
    <row r="6" spans="2:29" ht="19.5" customHeight="1" thickBot="1">
      <c r="B6" s="589" t="s">
        <v>16</v>
      </c>
      <c r="C6" s="589"/>
      <c r="D6" s="589"/>
      <c r="E6" s="589"/>
      <c r="F6" s="589"/>
      <c r="G6" s="589"/>
      <c r="H6" s="589"/>
      <c r="I6" s="589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589"/>
      <c r="X6" s="589"/>
      <c r="Y6" s="589"/>
      <c r="Z6" s="589"/>
      <c r="AA6" s="589"/>
      <c r="AB6" s="589"/>
      <c r="AC6" s="589"/>
    </row>
    <row r="7" spans="2:29" ht="19.5" customHeight="1" thickBot="1">
      <c r="B7" s="554" t="s">
        <v>10</v>
      </c>
      <c r="C7" s="607" t="s">
        <v>4</v>
      </c>
      <c r="D7" s="602" t="s">
        <v>17</v>
      </c>
      <c r="E7" s="603"/>
      <c r="F7" s="603"/>
      <c r="G7" s="603"/>
      <c r="H7" s="603"/>
      <c r="I7" s="603"/>
      <c r="J7" s="603"/>
      <c r="K7" s="603"/>
      <c r="L7" s="603"/>
      <c r="M7" s="604"/>
      <c r="N7" s="596" t="s">
        <v>18</v>
      </c>
      <c r="O7" s="589"/>
      <c r="P7" s="589"/>
      <c r="Q7" s="589"/>
      <c r="R7" s="589"/>
      <c r="S7" s="589"/>
      <c r="T7" s="589"/>
      <c r="U7" s="589"/>
      <c r="V7" s="589"/>
      <c r="W7" s="589"/>
      <c r="X7" s="589"/>
      <c r="Y7" s="590" t="s">
        <v>746</v>
      </c>
      <c r="Z7" s="595"/>
      <c r="AA7" s="595"/>
      <c r="AB7" s="595"/>
      <c r="AC7" s="591"/>
    </row>
    <row r="8" spans="2:29" ht="19.5" customHeight="1" thickBot="1">
      <c r="B8" s="600"/>
      <c r="C8" s="587"/>
      <c r="D8" s="554" t="s">
        <v>12</v>
      </c>
      <c r="E8" s="605" t="s">
        <v>13</v>
      </c>
      <c r="F8" s="596" t="s">
        <v>19</v>
      </c>
      <c r="G8" s="589"/>
      <c r="H8" s="589"/>
      <c r="I8" s="597"/>
      <c r="J8" s="596" t="s">
        <v>20</v>
      </c>
      <c r="K8" s="589"/>
      <c r="L8" s="589"/>
      <c r="M8" s="597"/>
      <c r="N8" s="554" t="s">
        <v>4</v>
      </c>
      <c r="O8" s="554" t="s">
        <v>12</v>
      </c>
      <c r="P8" s="605" t="s">
        <v>13</v>
      </c>
      <c r="Q8" s="596" t="s">
        <v>19</v>
      </c>
      <c r="R8" s="589"/>
      <c r="S8" s="589"/>
      <c r="T8" s="597"/>
      <c r="U8" s="596" t="s">
        <v>20</v>
      </c>
      <c r="V8" s="589"/>
      <c r="W8" s="589"/>
      <c r="X8" s="589"/>
      <c r="Y8" s="590" t="s">
        <v>744</v>
      </c>
      <c r="Z8" s="591"/>
      <c r="AA8" s="592" t="s">
        <v>745</v>
      </c>
      <c r="AB8" s="593"/>
      <c r="AC8" s="594"/>
    </row>
    <row r="9" spans="2:29" ht="19.5" customHeight="1" thickBot="1">
      <c r="B9" s="601"/>
      <c r="C9" s="588"/>
      <c r="D9" s="601"/>
      <c r="E9" s="606"/>
      <c r="F9" s="450" t="s">
        <v>21</v>
      </c>
      <c r="G9" s="450" t="s">
        <v>22</v>
      </c>
      <c r="H9" s="450" t="s">
        <v>23</v>
      </c>
      <c r="I9" s="450" t="s">
        <v>25</v>
      </c>
      <c r="J9" s="433" t="s">
        <v>24</v>
      </c>
      <c r="K9" s="441" t="s">
        <v>22</v>
      </c>
      <c r="L9" s="433" t="s">
        <v>23</v>
      </c>
      <c r="M9" s="433" t="s">
        <v>25</v>
      </c>
      <c r="N9" s="601"/>
      <c r="O9" s="601"/>
      <c r="P9" s="606"/>
      <c r="Q9" s="450" t="s">
        <v>21</v>
      </c>
      <c r="R9" s="450" t="s">
        <v>22</v>
      </c>
      <c r="S9" s="450" t="s">
        <v>23</v>
      </c>
      <c r="T9" s="450" t="s">
        <v>25</v>
      </c>
      <c r="U9" s="433" t="s">
        <v>24</v>
      </c>
      <c r="V9" s="441" t="s">
        <v>22</v>
      </c>
      <c r="W9" s="450" t="s">
        <v>23</v>
      </c>
      <c r="X9" s="451" t="s">
        <v>25</v>
      </c>
      <c r="Y9" s="438" t="s">
        <v>557</v>
      </c>
      <c r="Z9" s="441" t="s">
        <v>724</v>
      </c>
      <c r="AA9" s="438" t="s">
        <v>753</v>
      </c>
      <c r="AB9" s="438" t="s">
        <v>754</v>
      </c>
      <c r="AC9" s="438" t="s">
        <v>757</v>
      </c>
    </row>
    <row r="10" spans="2:29" ht="19.5" customHeight="1">
      <c r="B10" s="452"/>
      <c r="C10" s="453"/>
      <c r="D10" s="466">
        <f t="shared" ref="D10:M10" si="0">SUM(D11:D27)</f>
        <v>0</v>
      </c>
      <c r="E10" s="454">
        <f t="shared" si="0"/>
        <v>0</v>
      </c>
      <c r="F10" s="453">
        <f t="shared" si="0"/>
        <v>0</v>
      </c>
      <c r="G10" s="454">
        <f t="shared" si="0"/>
        <v>0</v>
      </c>
      <c r="H10" s="454">
        <f t="shared" si="0"/>
        <v>0</v>
      </c>
      <c r="I10" s="453">
        <f t="shared" si="0"/>
        <v>0</v>
      </c>
      <c r="J10" s="454">
        <f t="shared" si="0"/>
        <v>0</v>
      </c>
      <c r="K10" s="455">
        <f t="shared" si="0"/>
        <v>0</v>
      </c>
      <c r="L10" s="454">
        <f t="shared" si="0"/>
        <v>0</v>
      </c>
      <c r="M10" s="466">
        <f t="shared" si="0"/>
        <v>0</v>
      </c>
      <c r="N10" s="466"/>
      <c r="O10" s="466">
        <f t="shared" ref="O10:X10" si="1">SUM(O11:O27)</f>
        <v>0</v>
      </c>
      <c r="P10" s="454">
        <f t="shared" si="1"/>
        <v>0</v>
      </c>
      <c r="Q10" s="453">
        <f t="shared" si="1"/>
        <v>0</v>
      </c>
      <c r="R10" s="454">
        <f t="shared" si="1"/>
        <v>0</v>
      </c>
      <c r="S10" s="454">
        <f t="shared" si="1"/>
        <v>0</v>
      </c>
      <c r="T10" s="453">
        <f t="shared" si="1"/>
        <v>0</v>
      </c>
      <c r="U10" s="454">
        <f t="shared" si="1"/>
        <v>0</v>
      </c>
      <c r="V10" s="455">
        <f t="shared" si="1"/>
        <v>0</v>
      </c>
      <c r="W10" s="455">
        <f t="shared" si="1"/>
        <v>0</v>
      </c>
      <c r="X10" s="466">
        <f t="shared" si="1"/>
        <v>0</v>
      </c>
      <c r="Y10" s="454"/>
      <c r="Z10" s="454"/>
      <c r="AA10" s="454"/>
      <c r="AB10" s="454"/>
      <c r="AC10" s="454"/>
    </row>
    <row r="11" spans="2:29" ht="19.5" customHeight="1">
      <c r="B11" s="456"/>
      <c r="C11" s="457"/>
      <c r="D11" s="30"/>
      <c r="E11" s="32"/>
      <c r="F11" s="457"/>
      <c r="G11" s="32"/>
      <c r="H11" s="32"/>
      <c r="I11" s="457"/>
      <c r="J11" s="32"/>
      <c r="K11" s="30"/>
      <c r="L11" s="32"/>
      <c r="M11" s="30"/>
      <c r="N11" s="30"/>
      <c r="O11" s="30"/>
      <c r="P11" s="32"/>
      <c r="Q11" s="457"/>
      <c r="R11" s="32"/>
      <c r="S11" s="32"/>
      <c r="T11" s="457"/>
      <c r="U11" s="32"/>
      <c r="V11" s="30"/>
      <c r="W11" s="30"/>
      <c r="X11" s="458"/>
      <c r="Y11" s="32"/>
      <c r="Z11" s="32"/>
      <c r="AA11" s="32"/>
      <c r="AB11" s="32"/>
      <c r="AC11" s="32"/>
    </row>
    <row r="12" spans="2:29" ht="19.5" customHeight="1">
      <c r="B12" s="456"/>
      <c r="C12" s="457"/>
      <c r="D12" s="30"/>
      <c r="E12" s="32"/>
      <c r="F12" s="457"/>
      <c r="G12" s="32"/>
      <c r="H12" s="32"/>
      <c r="I12" s="457"/>
      <c r="J12" s="32"/>
      <c r="K12" s="30"/>
      <c r="L12" s="32"/>
      <c r="M12" s="30"/>
      <c r="N12" s="30"/>
      <c r="O12" s="30"/>
      <c r="P12" s="32"/>
      <c r="Q12" s="457"/>
      <c r="R12" s="32"/>
      <c r="S12" s="32"/>
      <c r="T12" s="457"/>
      <c r="U12" s="32"/>
      <c r="V12" s="30"/>
      <c r="W12" s="30"/>
      <c r="X12" s="458"/>
      <c r="Y12" s="32"/>
      <c r="Z12" s="32"/>
      <c r="AA12" s="32"/>
      <c r="AB12" s="32"/>
      <c r="AC12" s="32"/>
    </row>
    <row r="13" spans="2:29" ht="19.5" customHeight="1">
      <c r="B13" s="456"/>
      <c r="C13" s="457"/>
      <c r="D13" s="30"/>
      <c r="E13" s="32"/>
      <c r="F13" s="457"/>
      <c r="G13" s="32"/>
      <c r="H13" s="32"/>
      <c r="I13" s="457"/>
      <c r="J13" s="32"/>
      <c r="K13" s="30"/>
      <c r="L13" s="32"/>
      <c r="M13" s="30"/>
      <c r="N13" s="30"/>
      <c r="O13" s="30"/>
      <c r="P13" s="32"/>
      <c r="Q13" s="457"/>
      <c r="R13" s="32"/>
      <c r="S13" s="32"/>
      <c r="T13" s="457"/>
      <c r="U13" s="32"/>
      <c r="V13" s="30"/>
      <c r="W13" s="30"/>
      <c r="X13" s="458"/>
      <c r="Y13" s="32"/>
      <c r="Z13" s="32"/>
      <c r="AA13" s="32"/>
      <c r="AB13" s="32"/>
      <c r="AC13" s="32"/>
    </row>
    <row r="14" spans="2:29" ht="19.5" customHeight="1">
      <c r="B14" s="456"/>
      <c r="C14" s="457"/>
      <c r="D14" s="30"/>
      <c r="E14" s="31"/>
      <c r="F14" s="457"/>
      <c r="G14" s="32"/>
      <c r="H14" s="32"/>
      <c r="I14" s="457"/>
      <c r="J14" s="32"/>
      <c r="K14" s="30"/>
      <c r="L14" s="32"/>
      <c r="M14" s="30"/>
      <c r="N14" s="30"/>
      <c r="O14" s="30"/>
      <c r="P14" s="32"/>
      <c r="Q14" s="457"/>
      <c r="R14" s="32"/>
      <c r="S14" s="32"/>
      <c r="T14" s="457"/>
      <c r="U14" s="32"/>
      <c r="V14" s="30"/>
      <c r="W14" s="30"/>
      <c r="X14" s="458"/>
      <c r="Y14" s="32"/>
      <c r="Z14" s="32"/>
      <c r="AA14" s="32"/>
      <c r="AB14" s="32"/>
      <c r="AC14" s="32"/>
    </row>
    <row r="15" spans="2:29" ht="19.5" customHeight="1">
      <c r="B15" s="456"/>
      <c r="C15" s="457"/>
      <c r="D15" s="30"/>
      <c r="E15" s="32"/>
      <c r="F15" s="457"/>
      <c r="G15" s="32"/>
      <c r="H15" s="32"/>
      <c r="I15" s="457"/>
      <c r="J15" s="32"/>
      <c r="K15" s="30"/>
      <c r="L15" s="32"/>
      <c r="M15" s="30"/>
      <c r="N15" s="30"/>
      <c r="O15" s="30"/>
      <c r="P15" s="32"/>
      <c r="Q15" s="457"/>
      <c r="R15" s="32"/>
      <c r="S15" s="32"/>
      <c r="T15" s="457"/>
      <c r="U15" s="32"/>
      <c r="V15" s="30"/>
      <c r="W15" s="30"/>
      <c r="X15" s="458"/>
      <c r="Y15" s="32"/>
      <c r="Z15" s="32"/>
      <c r="AA15" s="32"/>
      <c r="AB15" s="32"/>
      <c r="AC15" s="32"/>
    </row>
    <row r="16" spans="2:29" ht="19.5" customHeight="1">
      <c r="B16" s="456"/>
      <c r="C16" s="457"/>
      <c r="D16" s="30"/>
      <c r="E16" s="32"/>
      <c r="F16" s="457"/>
      <c r="G16" s="32"/>
      <c r="H16" s="32"/>
      <c r="I16" s="457"/>
      <c r="J16" s="32"/>
      <c r="K16" s="30"/>
      <c r="L16" s="32"/>
      <c r="M16" s="30"/>
      <c r="N16" s="30"/>
      <c r="O16" s="30"/>
      <c r="P16" s="32"/>
      <c r="Q16" s="457"/>
      <c r="R16" s="32"/>
      <c r="S16" s="32"/>
      <c r="T16" s="457"/>
      <c r="U16" s="32"/>
      <c r="V16" s="30"/>
      <c r="W16" s="30"/>
      <c r="X16" s="458"/>
      <c r="Y16" s="32"/>
      <c r="Z16" s="32"/>
      <c r="AA16" s="32"/>
      <c r="AB16" s="32"/>
      <c r="AC16" s="32"/>
    </row>
    <row r="17" spans="2:29" ht="19.5" customHeight="1">
      <c r="B17" s="456"/>
      <c r="C17" s="457"/>
      <c r="D17" s="30"/>
      <c r="E17" s="32"/>
      <c r="F17" s="457"/>
      <c r="G17" s="32"/>
      <c r="H17" s="32"/>
      <c r="I17" s="457"/>
      <c r="J17" s="32"/>
      <c r="K17" s="30"/>
      <c r="L17" s="32"/>
      <c r="M17" s="30"/>
      <c r="N17" s="30"/>
      <c r="O17" s="30"/>
      <c r="P17" s="32"/>
      <c r="Q17" s="457"/>
      <c r="R17" s="32"/>
      <c r="S17" s="32"/>
      <c r="T17" s="457"/>
      <c r="U17" s="32"/>
      <c r="V17" s="30"/>
      <c r="W17" s="30"/>
      <c r="X17" s="458"/>
      <c r="Y17" s="32"/>
      <c r="Z17" s="32"/>
      <c r="AA17" s="32"/>
      <c r="AB17" s="32"/>
      <c r="AC17" s="32"/>
    </row>
    <row r="18" spans="2:29" ht="19.5" customHeight="1">
      <c r="B18" s="456"/>
      <c r="C18" s="457"/>
      <c r="D18" s="30"/>
      <c r="E18" s="32"/>
      <c r="F18" s="457"/>
      <c r="G18" s="32"/>
      <c r="H18" s="32"/>
      <c r="I18" s="457"/>
      <c r="J18" s="32"/>
      <c r="K18" s="30"/>
      <c r="L18" s="32"/>
      <c r="M18" s="30"/>
      <c r="N18" s="30"/>
      <c r="O18" s="30"/>
      <c r="P18" s="32"/>
      <c r="Q18" s="457"/>
      <c r="R18" s="32"/>
      <c r="S18" s="32"/>
      <c r="T18" s="457"/>
      <c r="U18" s="32"/>
      <c r="V18" s="30"/>
      <c r="W18" s="30"/>
      <c r="X18" s="458"/>
      <c r="Y18" s="32"/>
      <c r="Z18" s="32"/>
      <c r="AA18" s="32"/>
      <c r="AB18" s="32"/>
      <c r="AC18" s="32"/>
    </row>
    <row r="19" spans="2:29" ht="19.5" customHeight="1">
      <c r="B19" s="456"/>
      <c r="C19" s="457"/>
      <c r="D19" s="30"/>
      <c r="E19" s="32"/>
      <c r="F19" s="457"/>
      <c r="G19" s="32"/>
      <c r="H19" s="32"/>
      <c r="I19" s="457"/>
      <c r="J19" s="32"/>
      <c r="K19" s="30"/>
      <c r="L19" s="32"/>
      <c r="M19" s="30"/>
      <c r="N19" s="30"/>
      <c r="O19" s="30"/>
      <c r="P19" s="32"/>
      <c r="Q19" s="457"/>
      <c r="R19" s="32"/>
      <c r="S19" s="32"/>
      <c r="T19" s="457"/>
      <c r="U19" s="32"/>
      <c r="V19" s="30"/>
      <c r="W19" s="30"/>
      <c r="X19" s="458"/>
      <c r="Y19" s="32"/>
      <c r="Z19" s="32"/>
      <c r="AA19" s="32"/>
      <c r="AB19" s="32"/>
      <c r="AC19" s="32"/>
    </row>
    <row r="20" spans="2:29" ht="19.5" customHeight="1">
      <c r="B20" s="456"/>
      <c r="C20" s="457"/>
      <c r="D20" s="30"/>
      <c r="E20" s="32"/>
      <c r="F20" s="457"/>
      <c r="G20" s="32"/>
      <c r="H20" s="32"/>
      <c r="I20" s="457"/>
      <c r="J20" s="32"/>
      <c r="K20" s="30"/>
      <c r="L20" s="32"/>
      <c r="M20" s="30"/>
      <c r="N20" s="30"/>
      <c r="O20" s="30"/>
      <c r="P20" s="32"/>
      <c r="Q20" s="457"/>
      <c r="R20" s="32"/>
      <c r="S20" s="32"/>
      <c r="T20" s="457"/>
      <c r="U20" s="32"/>
      <c r="V20" s="30"/>
      <c r="W20" s="30"/>
      <c r="X20" s="458"/>
      <c r="Y20" s="32"/>
      <c r="Z20" s="32"/>
      <c r="AA20" s="32"/>
      <c r="AB20" s="32"/>
      <c r="AC20" s="32"/>
    </row>
    <row r="21" spans="2:29" ht="19.5" customHeight="1">
      <c r="B21" s="456"/>
      <c r="C21" s="457"/>
      <c r="D21" s="30"/>
      <c r="E21" s="32"/>
      <c r="F21" s="457"/>
      <c r="G21" s="32"/>
      <c r="H21" s="32"/>
      <c r="I21" s="457"/>
      <c r="J21" s="32"/>
      <c r="K21" s="30"/>
      <c r="L21" s="32"/>
      <c r="M21" s="30"/>
      <c r="N21" s="30"/>
      <c r="O21" s="30"/>
      <c r="P21" s="32"/>
      <c r="Q21" s="457"/>
      <c r="R21" s="32"/>
      <c r="S21" s="32"/>
      <c r="T21" s="457"/>
      <c r="U21" s="32"/>
      <c r="V21" s="30"/>
      <c r="W21" s="30"/>
      <c r="X21" s="458"/>
      <c r="Y21" s="32"/>
      <c r="Z21" s="32"/>
      <c r="AA21" s="32"/>
      <c r="AB21" s="32"/>
      <c r="AC21" s="32"/>
    </row>
    <row r="22" spans="2:29" ht="19.5" customHeight="1">
      <c r="B22" s="456"/>
      <c r="C22" s="457"/>
      <c r="D22" s="30"/>
      <c r="E22" s="32"/>
      <c r="F22" s="457"/>
      <c r="G22" s="32"/>
      <c r="H22" s="32"/>
      <c r="I22" s="457"/>
      <c r="J22" s="32"/>
      <c r="K22" s="30"/>
      <c r="L22" s="32"/>
      <c r="M22" s="30"/>
      <c r="N22" s="30"/>
      <c r="O22" s="30"/>
      <c r="P22" s="32"/>
      <c r="Q22" s="457"/>
      <c r="R22" s="32"/>
      <c r="S22" s="32"/>
      <c r="T22" s="457"/>
      <c r="U22" s="32"/>
      <c r="V22" s="30"/>
      <c r="W22" s="30"/>
      <c r="X22" s="458"/>
      <c r="Y22" s="32"/>
      <c r="Z22" s="32"/>
      <c r="AA22" s="32"/>
      <c r="AB22" s="32"/>
      <c r="AC22" s="32"/>
    </row>
    <row r="23" spans="2:29" ht="19.5" customHeight="1">
      <c r="B23" s="456"/>
      <c r="C23" s="457"/>
      <c r="D23" s="30"/>
      <c r="E23" s="32"/>
      <c r="F23" s="457"/>
      <c r="G23" s="32"/>
      <c r="H23" s="32"/>
      <c r="I23" s="457"/>
      <c r="J23" s="32"/>
      <c r="K23" s="30"/>
      <c r="L23" s="32"/>
      <c r="M23" s="30"/>
      <c r="N23" s="30"/>
      <c r="O23" s="30"/>
      <c r="P23" s="32"/>
      <c r="Q23" s="457"/>
      <c r="R23" s="32"/>
      <c r="S23" s="32"/>
      <c r="T23" s="457"/>
      <c r="U23" s="32"/>
      <c r="V23" s="30"/>
      <c r="W23" s="30"/>
      <c r="X23" s="458"/>
      <c r="Y23" s="32"/>
      <c r="Z23" s="32"/>
      <c r="AA23" s="32"/>
      <c r="AB23" s="32"/>
      <c r="AC23" s="32"/>
    </row>
    <row r="24" spans="2:29" ht="19.5" customHeight="1">
      <c r="B24" s="32"/>
      <c r="C24" s="457"/>
      <c r="D24" s="30"/>
      <c r="E24" s="32"/>
      <c r="F24" s="457"/>
      <c r="G24" s="32"/>
      <c r="H24" s="32"/>
      <c r="I24" s="457"/>
      <c r="J24" s="32"/>
      <c r="K24" s="30"/>
      <c r="L24" s="32"/>
      <c r="M24" s="30"/>
      <c r="N24" s="30"/>
      <c r="O24" s="30"/>
      <c r="P24" s="32"/>
      <c r="Q24" s="457"/>
      <c r="R24" s="32"/>
      <c r="S24" s="32"/>
      <c r="T24" s="457"/>
      <c r="U24" s="32"/>
      <c r="V24" s="30"/>
      <c r="W24" s="30"/>
      <c r="X24" s="458"/>
      <c r="Y24" s="32"/>
      <c r="Z24" s="32"/>
      <c r="AA24" s="32"/>
      <c r="AB24" s="32"/>
      <c r="AC24" s="32"/>
    </row>
    <row r="25" spans="2:29" ht="19.5" customHeight="1">
      <c r="B25" s="32"/>
      <c r="C25" s="457"/>
      <c r="D25" s="30"/>
      <c r="E25" s="32"/>
      <c r="F25" s="457"/>
      <c r="G25" s="32"/>
      <c r="H25" s="32"/>
      <c r="I25" s="457"/>
      <c r="J25" s="32"/>
      <c r="K25" s="30"/>
      <c r="L25" s="32"/>
      <c r="M25" s="30"/>
      <c r="N25" s="30"/>
      <c r="O25" s="30"/>
      <c r="P25" s="32"/>
      <c r="Q25" s="457"/>
      <c r="R25" s="32"/>
      <c r="S25" s="32"/>
      <c r="T25" s="457"/>
      <c r="U25" s="32"/>
      <c r="V25" s="30"/>
      <c r="W25" s="30"/>
      <c r="X25" s="458"/>
      <c r="Y25" s="32"/>
      <c r="Z25" s="32"/>
      <c r="AA25" s="32"/>
      <c r="AB25" s="32"/>
      <c r="AC25" s="32"/>
    </row>
    <row r="26" spans="2:29" ht="19.5" customHeight="1">
      <c r="B26" s="32"/>
      <c r="C26" s="457"/>
      <c r="D26" s="30"/>
      <c r="E26" s="32"/>
      <c r="F26" s="457"/>
      <c r="G26" s="32"/>
      <c r="H26" s="32"/>
      <c r="I26" s="457"/>
      <c r="J26" s="32"/>
      <c r="K26" s="30"/>
      <c r="L26" s="32"/>
      <c r="M26" s="30"/>
      <c r="N26" s="30"/>
      <c r="O26" s="30"/>
      <c r="P26" s="32"/>
      <c r="Q26" s="457"/>
      <c r="R26" s="32"/>
      <c r="S26" s="32"/>
      <c r="T26" s="457"/>
      <c r="U26" s="32"/>
      <c r="V26" s="30"/>
      <c r="W26" s="30"/>
      <c r="X26" s="458"/>
      <c r="Y26" s="32"/>
      <c r="Z26" s="32"/>
      <c r="AA26" s="32"/>
      <c r="AB26" s="32"/>
      <c r="AC26" s="32"/>
    </row>
    <row r="27" spans="2:29" ht="19.5" customHeight="1" thickBot="1">
      <c r="B27" s="459"/>
      <c r="C27" s="460"/>
      <c r="D27" s="33"/>
      <c r="E27" s="459"/>
      <c r="F27" s="460"/>
      <c r="G27" s="459"/>
      <c r="H27" s="459"/>
      <c r="I27" s="460"/>
      <c r="J27" s="459"/>
      <c r="K27" s="33"/>
      <c r="L27" s="459"/>
      <c r="M27" s="33"/>
      <c r="N27" s="33"/>
      <c r="O27" s="33"/>
      <c r="P27" s="459"/>
      <c r="Q27" s="460"/>
      <c r="R27" s="459"/>
      <c r="S27" s="459"/>
      <c r="T27" s="460"/>
      <c r="U27" s="459"/>
      <c r="V27" s="33"/>
      <c r="W27" s="33"/>
      <c r="X27" s="450"/>
      <c r="Y27" s="459"/>
      <c r="Z27" s="459"/>
      <c r="AA27" s="459"/>
      <c r="AB27" s="459"/>
      <c r="AC27" s="459"/>
    </row>
    <row r="28" spans="2:29" ht="19.5" customHeight="1">
      <c r="C28" s="461"/>
      <c r="D28" s="461"/>
      <c r="E28" s="461"/>
      <c r="F28" s="461"/>
      <c r="G28" s="461"/>
      <c r="H28" s="461"/>
      <c r="I28" s="461"/>
      <c r="J28" s="461"/>
      <c r="O28" s="607"/>
      <c r="P28" s="607"/>
      <c r="Q28" s="434"/>
      <c r="X28" s="462"/>
    </row>
    <row r="29" spans="2:29" ht="19.5" customHeight="1">
      <c r="B29" s="463"/>
      <c r="C29" s="463"/>
      <c r="D29" s="463"/>
      <c r="E29" s="463"/>
      <c r="F29" s="463"/>
      <c r="G29" s="463"/>
      <c r="H29" s="463"/>
      <c r="I29" s="463"/>
      <c r="J29" s="463"/>
      <c r="K29" s="463"/>
      <c r="L29" s="463"/>
      <c r="M29" s="463"/>
      <c r="N29" s="463"/>
      <c r="O29" s="463"/>
      <c r="P29" s="463"/>
      <c r="Q29" s="463"/>
      <c r="R29" s="463"/>
      <c r="S29" s="463"/>
      <c r="T29" s="463"/>
      <c r="U29" s="463"/>
      <c r="V29" s="463"/>
      <c r="W29" s="463"/>
      <c r="X29" s="463"/>
    </row>
    <row r="30" spans="2:29" ht="19.5" customHeight="1">
      <c r="B30" s="463"/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463"/>
      <c r="P30" s="463"/>
      <c r="Q30" s="463"/>
      <c r="R30" s="463"/>
      <c r="S30" s="463"/>
      <c r="T30" s="463"/>
      <c r="U30" s="463"/>
      <c r="V30" s="463"/>
      <c r="W30" s="463"/>
      <c r="X30" s="463"/>
    </row>
    <row r="31" spans="2:29" ht="19.5" customHeight="1">
      <c r="B31" s="463"/>
      <c r="C31" s="463"/>
      <c r="D31" s="463"/>
      <c r="E31" s="463"/>
      <c r="F31" s="463"/>
      <c r="G31" s="463"/>
      <c r="H31" s="463"/>
      <c r="I31" s="463"/>
      <c r="J31" s="463"/>
      <c r="K31" s="463"/>
      <c r="L31" s="463"/>
      <c r="M31" s="463"/>
      <c r="N31" s="463"/>
      <c r="O31" s="463"/>
      <c r="P31" s="463"/>
      <c r="Q31" s="463"/>
      <c r="R31" s="463"/>
      <c r="S31" s="463"/>
      <c r="T31" s="463"/>
      <c r="U31" s="463"/>
      <c r="V31" s="463"/>
      <c r="W31" s="463"/>
      <c r="X31" s="463"/>
    </row>
    <row r="32" spans="2:29" ht="19.5" customHeight="1">
      <c r="B32" s="463"/>
      <c r="C32" s="463"/>
      <c r="D32" s="463"/>
      <c r="E32" s="463"/>
      <c r="F32" s="463"/>
      <c r="G32" s="463"/>
      <c r="H32" s="463"/>
      <c r="I32" s="463"/>
      <c r="J32" s="463"/>
      <c r="K32" s="463"/>
      <c r="L32" s="463"/>
      <c r="M32" s="463"/>
      <c r="N32" s="463"/>
      <c r="O32" s="463"/>
      <c r="P32" s="463"/>
      <c r="Q32" s="463"/>
      <c r="R32" s="463"/>
      <c r="S32" s="463"/>
      <c r="T32" s="463"/>
      <c r="U32" s="463"/>
      <c r="V32" s="463"/>
      <c r="W32" s="463"/>
      <c r="X32" s="463"/>
    </row>
    <row r="33" spans="2:24" ht="19.5" customHeight="1">
      <c r="B33" s="463"/>
      <c r="C33" s="463"/>
      <c r="D33" s="463"/>
      <c r="E33" s="463"/>
      <c r="F33" s="463"/>
      <c r="G33" s="463"/>
      <c r="H33" s="463"/>
      <c r="I33" s="463"/>
      <c r="J33" s="463"/>
      <c r="K33" s="463"/>
      <c r="L33" s="463"/>
      <c r="M33" s="463"/>
      <c r="N33" s="463"/>
      <c r="O33" s="463"/>
      <c r="P33" s="463"/>
      <c r="Q33" s="463"/>
      <c r="R33" s="463"/>
      <c r="S33" s="463"/>
      <c r="T33" s="463"/>
      <c r="U33" s="463"/>
      <c r="V33" s="463"/>
      <c r="W33" s="463"/>
      <c r="X33" s="463"/>
    </row>
    <row r="34" spans="2:24" ht="19.5" customHeight="1">
      <c r="B34" s="463"/>
      <c r="C34" s="463"/>
      <c r="D34" s="463"/>
      <c r="E34" s="463"/>
      <c r="F34" s="463"/>
      <c r="G34" s="463"/>
      <c r="H34" s="463"/>
      <c r="I34" s="463"/>
      <c r="J34" s="463"/>
      <c r="K34" s="463"/>
      <c r="L34" s="463"/>
      <c r="M34" s="463"/>
      <c r="N34" s="463"/>
      <c r="O34" s="463"/>
      <c r="P34" s="463"/>
      <c r="Q34" s="463"/>
      <c r="R34" s="463"/>
      <c r="S34" s="463"/>
      <c r="T34" s="463"/>
      <c r="U34" s="463"/>
      <c r="V34" s="463"/>
      <c r="W34" s="463"/>
      <c r="X34" s="463"/>
    </row>
    <row r="35" spans="2:24" ht="19.5" customHeight="1">
      <c r="B35" s="463"/>
      <c r="C35" s="463"/>
      <c r="D35" s="463"/>
      <c r="E35" s="463"/>
      <c r="F35" s="463"/>
      <c r="G35" s="463"/>
      <c r="H35" s="463"/>
      <c r="I35" s="463"/>
      <c r="J35" s="463"/>
      <c r="K35" s="463"/>
      <c r="L35" s="463"/>
      <c r="M35" s="463"/>
      <c r="N35" s="463"/>
      <c r="O35" s="463"/>
      <c r="P35" s="463"/>
      <c r="Q35" s="463"/>
      <c r="R35" s="463"/>
      <c r="S35" s="463"/>
      <c r="T35" s="463"/>
      <c r="U35" s="463"/>
      <c r="V35" s="463"/>
      <c r="W35" s="463"/>
      <c r="X35" s="463"/>
    </row>
    <row r="36" spans="2:24" ht="19.5" customHeight="1">
      <c r="B36" s="463"/>
      <c r="C36" s="463"/>
      <c r="D36" s="463"/>
      <c r="E36" s="463"/>
      <c r="F36" s="463"/>
      <c r="G36" s="463"/>
      <c r="H36" s="463"/>
      <c r="I36" s="463"/>
      <c r="J36" s="463"/>
      <c r="K36" s="463"/>
      <c r="L36" s="463"/>
      <c r="M36" s="463"/>
      <c r="N36" s="463"/>
      <c r="O36" s="463"/>
      <c r="P36" s="463"/>
      <c r="Q36" s="463"/>
      <c r="R36" s="463"/>
      <c r="S36" s="463"/>
      <c r="T36" s="463"/>
      <c r="U36" s="463"/>
      <c r="V36" s="463"/>
      <c r="W36" s="463"/>
      <c r="X36" s="463"/>
    </row>
  </sheetData>
  <mergeCells count="32">
    <mergeCell ref="K3:L3"/>
    <mergeCell ref="O3:O4"/>
    <mergeCell ref="P3:Q3"/>
    <mergeCell ref="R3:R4"/>
    <mergeCell ref="B5:C5"/>
    <mergeCell ref="H5:J5"/>
    <mergeCell ref="B3:C4"/>
    <mergeCell ref="D3:E3"/>
    <mergeCell ref="F3:F4"/>
    <mergeCell ref="G3:G4"/>
    <mergeCell ref="H3:J3"/>
    <mergeCell ref="O8:O9"/>
    <mergeCell ref="P8:P9"/>
    <mergeCell ref="N8:N9"/>
    <mergeCell ref="O28:P28"/>
    <mergeCell ref="C7:C9"/>
    <mergeCell ref="B1:AC2"/>
    <mergeCell ref="B6:AC6"/>
    <mergeCell ref="Y8:Z8"/>
    <mergeCell ref="AA8:AC8"/>
    <mergeCell ref="Y7:AC7"/>
    <mergeCell ref="S3:AC3"/>
    <mergeCell ref="M3:N3"/>
    <mergeCell ref="B7:B9"/>
    <mergeCell ref="F8:I8"/>
    <mergeCell ref="D7:M7"/>
    <mergeCell ref="J8:M8"/>
    <mergeCell ref="N7:X7"/>
    <mergeCell ref="Q8:T8"/>
    <mergeCell ref="U8:X8"/>
    <mergeCell ref="D8:D9"/>
    <mergeCell ref="E8:E9"/>
  </mergeCells>
  <printOptions horizontalCentered="1" verticalCentered="1" headings="1"/>
  <pageMargins left="0.39370078740157483" right="0.39370078740157483" top="0.39370078740157483" bottom="0.39370078740157483" header="0.11811023622047245" footer="0.11811023622047245"/>
  <pageSetup paperSize="9" scale="7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rightToLeft="1" workbookViewId="0">
      <selection activeCell="N14" sqref="N14"/>
    </sheetView>
  </sheetViews>
  <sheetFormatPr defaultRowHeight="18.75"/>
  <cols>
    <col min="1" max="1" width="3.625" style="138" customWidth="1"/>
    <col min="2" max="2" width="13.5" style="138" customWidth="1"/>
    <col min="3" max="3" width="8.75" style="138" customWidth="1"/>
    <col min="4" max="4" width="9" style="138"/>
    <col min="5" max="5" width="6.625" style="138" customWidth="1"/>
    <col min="6" max="6" width="6.875" style="195" customWidth="1"/>
    <col min="7" max="7" width="7.25" style="138" customWidth="1"/>
    <col min="8" max="8" width="10.25" style="138" customWidth="1"/>
    <col min="9" max="9" width="11.5" style="138" customWidth="1"/>
    <col min="10" max="10" width="7.875" style="139" customWidth="1"/>
    <col min="11" max="11" width="8.5" style="138" customWidth="1"/>
    <col min="12" max="16384" width="9" style="138"/>
  </cols>
  <sheetData>
    <row r="1" spans="1:12" ht="28.5" customHeight="1">
      <c r="A1" s="798" t="s">
        <v>772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</row>
    <row r="2" spans="1:12" s="197" customFormat="1" ht="18.75" customHeight="1">
      <c r="A2" s="200" t="s">
        <v>552</v>
      </c>
      <c r="B2" s="507" t="s">
        <v>543</v>
      </c>
      <c r="C2" s="507" t="s">
        <v>9</v>
      </c>
      <c r="D2" s="507" t="s">
        <v>542</v>
      </c>
      <c r="E2" s="507" t="s">
        <v>524</v>
      </c>
      <c r="F2" s="507" t="s">
        <v>3</v>
      </c>
      <c r="G2" s="199" t="s">
        <v>13</v>
      </c>
      <c r="H2" s="507" t="s">
        <v>6</v>
      </c>
      <c r="I2" s="507" t="s">
        <v>611</v>
      </c>
      <c r="J2" s="507" t="s">
        <v>523</v>
      </c>
      <c r="K2" s="506" t="s">
        <v>522</v>
      </c>
    </row>
    <row r="3" spans="1:12" ht="13.5" customHeight="1">
      <c r="A3" s="163"/>
      <c r="B3" s="145"/>
      <c r="C3" s="505"/>
      <c r="D3" s="509"/>
      <c r="E3" s="145"/>
      <c r="F3" s="505"/>
      <c r="G3" s="196"/>
      <c r="H3" s="509"/>
      <c r="I3" s="505"/>
      <c r="J3" s="505" t="str">
        <f t="shared" ref="J3:J17" si="0">IF(I3&gt;G3,I3-G3,"لايوجد")</f>
        <v>لايوجد</v>
      </c>
      <c r="K3" s="505" t="str">
        <f t="shared" ref="K3:K17" si="1">IF(I3&lt;G3,G3-I3,"لايوجد")</f>
        <v>لايوجد</v>
      </c>
    </row>
    <row r="4" spans="1:12" ht="15" customHeight="1">
      <c r="A4" s="163"/>
      <c r="B4" s="505"/>
      <c r="C4" s="505"/>
      <c r="D4" s="509"/>
      <c r="E4" s="505"/>
      <c r="F4" s="505"/>
      <c r="G4" s="196"/>
      <c r="H4" s="509"/>
      <c r="I4" s="505"/>
      <c r="J4" s="505" t="str">
        <f t="shared" si="0"/>
        <v>لايوجد</v>
      </c>
      <c r="K4" s="505" t="str">
        <f t="shared" si="1"/>
        <v>لايوجد</v>
      </c>
    </row>
    <row r="5" spans="1:12" ht="16.5" customHeight="1">
      <c r="A5" s="163"/>
      <c r="B5" s="505"/>
      <c r="C5" s="505"/>
      <c r="D5" s="509"/>
      <c r="E5" s="505"/>
      <c r="F5" s="505"/>
      <c r="G5" s="196"/>
      <c r="H5" s="509"/>
      <c r="I5" s="505"/>
      <c r="J5" s="505" t="str">
        <f t="shared" si="0"/>
        <v>لايوجد</v>
      </c>
      <c r="K5" s="505" t="str">
        <f t="shared" si="1"/>
        <v>لايوجد</v>
      </c>
    </row>
    <row r="6" spans="1:12" ht="17.25" customHeight="1">
      <c r="A6" s="163"/>
      <c r="B6" s="505"/>
      <c r="C6" s="505"/>
      <c r="D6" s="509"/>
      <c r="E6" s="505"/>
      <c r="F6" s="505"/>
      <c r="G6" s="196"/>
      <c r="H6" s="509"/>
      <c r="I6" s="505"/>
      <c r="J6" s="505" t="str">
        <f t="shared" si="0"/>
        <v>لايوجد</v>
      </c>
      <c r="K6" s="505" t="str">
        <f t="shared" si="1"/>
        <v>لايوجد</v>
      </c>
    </row>
    <row r="7" spans="1:12" ht="17.25" customHeight="1">
      <c r="A7" s="163"/>
      <c r="B7" s="505"/>
      <c r="C7" s="505"/>
      <c r="D7" s="509"/>
      <c r="E7" s="505"/>
      <c r="F7" s="505"/>
      <c r="G7" s="196"/>
      <c r="H7" s="509"/>
      <c r="I7" s="505"/>
      <c r="J7" s="505" t="str">
        <f t="shared" si="0"/>
        <v>لايوجد</v>
      </c>
      <c r="K7" s="505" t="str">
        <f t="shared" si="1"/>
        <v>لايوجد</v>
      </c>
    </row>
    <row r="8" spans="1:12" ht="17.25" customHeight="1">
      <c r="A8" s="163"/>
      <c r="B8" s="505"/>
      <c r="C8" s="505"/>
      <c r="D8" s="509"/>
      <c r="E8" s="505"/>
      <c r="F8" s="505"/>
      <c r="G8" s="196"/>
      <c r="H8" s="509"/>
      <c r="I8" s="505"/>
      <c r="J8" s="505" t="str">
        <f t="shared" si="0"/>
        <v>لايوجد</v>
      </c>
      <c r="K8" s="505" t="str">
        <f t="shared" si="1"/>
        <v>لايوجد</v>
      </c>
    </row>
    <row r="9" spans="1:12" ht="17.25" customHeight="1">
      <c r="A9" s="163"/>
      <c r="B9" s="505"/>
      <c r="C9" s="505"/>
      <c r="D9" s="509"/>
      <c r="E9" s="505"/>
      <c r="F9" s="505"/>
      <c r="G9" s="196"/>
      <c r="H9" s="509"/>
      <c r="I9" s="505"/>
      <c r="J9" s="505" t="str">
        <f t="shared" si="0"/>
        <v>لايوجد</v>
      </c>
      <c r="K9" s="505" t="str">
        <f t="shared" si="1"/>
        <v>لايوجد</v>
      </c>
    </row>
    <row r="10" spans="1:12" ht="17.25" customHeight="1">
      <c r="A10" s="163"/>
      <c r="B10" s="505"/>
      <c r="C10" s="505"/>
      <c r="D10" s="509"/>
      <c r="E10" s="505"/>
      <c r="F10" s="505"/>
      <c r="G10" s="196"/>
      <c r="H10" s="509"/>
      <c r="I10" s="505"/>
      <c r="J10" s="505" t="str">
        <f t="shared" si="0"/>
        <v>لايوجد</v>
      </c>
      <c r="K10" s="505" t="str">
        <f t="shared" si="1"/>
        <v>لايوجد</v>
      </c>
    </row>
    <row r="11" spans="1:12" ht="17.25" customHeight="1">
      <c r="A11" s="163"/>
      <c r="B11" s="505"/>
      <c r="C11" s="505"/>
      <c r="D11" s="509"/>
      <c r="E11" s="505"/>
      <c r="F11" s="505"/>
      <c r="G11" s="196"/>
      <c r="H11" s="509"/>
      <c r="I11" s="505"/>
      <c r="J11" s="505" t="str">
        <f t="shared" si="0"/>
        <v>لايوجد</v>
      </c>
      <c r="K11" s="505" t="str">
        <f t="shared" si="1"/>
        <v>لايوجد</v>
      </c>
    </row>
    <row r="12" spans="1:12" ht="17.25" customHeight="1">
      <c r="A12" s="163"/>
      <c r="B12" s="505"/>
      <c r="C12" s="505"/>
      <c r="D12" s="509"/>
      <c r="E12" s="505"/>
      <c r="F12" s="505"/>
      <c r="G12" s="196"/>
      <c r="H12" s="509"/>
      <c r="I12" s="505"/>
      <c r="J12" s="505" t="str">
        <f t="shared" si="0"/>
        <v>لايوجد</v>
      </c>
      <c r="K12" s="505" t="str">
        <f t="shared" si="1"/>
        <v>لايوجد</v>
      </c>
    </row>
    <row r="13" spans="1:12" ht="17.25" customHeight="1">
      <c r="A13" s="163"/>
      <c r="B13" s="505"/>
      <c r="C13" s="505"/>
      <c r="D13" s="509"/>
      <c r="E13" s="505"/>
      <c r="F13" s="505"/>
      <c r="G13" s="196"/>
      <c r="H13" s="509"/>
      <c r="I13" s="505"/>
      <c r="J13" s="505" t="str">
        <f t="shared" si="0"/>
        <v>لايوجد</v>
      </c>
      <c r="K13" s="505" t="str">
        <f t="shared" si="1"/>
        <v>لايوجد</v>
      </c>
    </row>
    <row r="14" spans="1:12" ht="17.25" customHeight="1">
      <c r="A14" s="163"/>
      <c r="B14" s="505"/>
      <c r="C14" s="505"/>
      <c r="D14" s="509"/>
      <c r="E14" s="505"/>
      <c r="F14" s="505"/>
      <c r="G14" s="196"/>
      <c r="H14" s="509"/>
      <c r="I14" s="505"/>
      <c r="J14" s="505" t="str">
        <f t="shared" si="0"/>
        <v>لايوجد</v>
      </c>
      <c r="K14" s="505" t="str">
        <f t="shared" si="1"/>
        <v>لايوجد</v>
      </c>
    </row>
    <row r="15" spans="1:12" ht="17.25" customHeight="1">
      <c r="A15" s="163"/>
      <c r="B15" s="505"/>
      <c r="C15" s="505"/>
      <c r="D15" s="509"/>
      <c r="E15" s="505"/>
      <c r="F15" s="505"/>
      <c r="G15" s="196"/>
      <c r="H15" s="509"/>
      <c r="I15" s="505"/>
      <c r="J15" s="505" t="str">
        <f t="shared" si="0"/>
        <v>لايوجد</v>
      </c>
      <c r="K15" s="505" t="str">
        <f t="shared" si="1"/>
        <v>لايوجد</v>
      </c>
    </row>
    <row r="16" spans="1:12" ht="17.25" customHeight="1">
      <c r="A16" s="163"/>
      <c r="B16" s="505"/>
      <c r="C16" s="505"/>
      <c r="D16" s="509"/>
      <c r="E16" s="505"/>
      <c r="F16" s="505"/>
      <c r="G16" s="196"/>
      <c r="H16" s="509"/>
      <c r="I16" s="505"/>
      <c r="J16" s="505" t="str">
        <f t="shared" si="0"/>
        <v>لايوجد</v>
      </c>
      <c r="K16" s="505" t="str">
        <f t="shared" si="1"/>
        <v>لايوجد</v>
      </c>
    </row>
    <row r="17" spans="1:11" ht="15">
      <c r="A17" s="163"/>
      <c r="B17" s="505"/>
      <c r="C17" s="505"/>
      <c r="D17" s="509"/>
      <c r="E17" s="505"/>
      <c r="F17" s="505"/>
      <c r="G17" s="196"/>
      <c r="H17" s="509"/>
      <c r="I17" s="505"/>
      <c r="J17" s="505" t="str">
        <f t="shared" si="0"/>
        <v>لايوجد</v>
      </c>
      <c r="K17" s="505" t="str">
        <f t="shared" si="1"/>
        <v>لايوجد</v>
      </c>
    </row>
    <row r="18" spans="1:11" s="187" customFormat="1" ht="12.75">
      <c r="A18" s="148">
        <f>COUNT(A3:A17)</f>
        <v>0</v>
      </c>
      <c r="B18" s="147"/>
      <c r="C18" s="147"/>
      <c r="D18" s="147"/>
      <c r="E18" s="147">
        <f>SUM(E3:E17)</f>
        <v>0</v>
      </c>
      <c r="F18" s="147"/>
      <c r="G18" s="505">
        <f>SUM(G3:G17)</f>
        <v>0</v>
      </c>
      <c r="H18" s="505"/>
      <c r="I18" s="505">
        <f>SUM(I3:I17)</f>
        <v>0</v>
      </c>
      <c r="J18" s="505">
        <f>SUM(J3:J17)</f>
        <v>0</v>
      </c>
      <c r="K18" s="505">
        <f>SUM(K3:K17)</f>
        <v>0</v>
      </c>
    </row>
    <row r="19" spans="1:11">
      <c r="A19" s="801" t="s">
        <v>691</v>
      </c>
      <c r="B19" s="796"/>
      <c r="C19" s="796"/>
      <c r="D19" s="803"/>
      <c r="E19" s="775">
        <f>E18</f>
        <v>0</v>
      </c>
      <c r="F19" s="775"/>
      <c r="G19" s="139"/>
      <c r="H19" s="139"/>
      <c r="J19" s="144"/>
      <c r="K19" s="144"/>
    </row>
    <row r="20" spans="1:11">
      <c r="A20" s="801" t="s">
        <v>786</v>
      </c>
      <c r="B20" s="801"/>
      <c r="C20" s="801"/>
      <c r="D20" s="804"/>
      <c r="E20" s="775">
        <f>I18</f>
        <v>0</v>
      </c>
      <c r="F20" s="775"/>
      <c r="G20" s="139"/>
      <c r="H20" s="139"/>
      <c r="J20" s="144"/>
      <c r="K20" s="144"/>
    </row>
    <row r="21" spans="1:11">
      <c r="A21" s="805" t="s">
        <v>787</v>
      </c>
      <c r="B21" s="806"/>
      <c r="C21" s="806"/>
      <c r="D21" s="807"/>
      <c r="E21" s="775">
        <f>K18</f>
        <v>0</v>
      </c>
      <c r="F21" s="775"/>
      <c r="G21" s="313"/>
      <c r="H21" s="143"/>
      <c r="I21" s="143"/>
      <c r="J21" s="143"/>
      <c r="K21" s="313"/>
    </row>
    <row r="22" spans="1:11">
      <c r="A22" s="801" t="s">
        <v>788</v>
      </c>
      <c r="B22" s="801"/>
      <c r="C22" s="801"/>
      <c r="D22" s="804"/>
      <c r="E22" s="775">
        <f>J18</f>
        <v>0</v>
      </c>
      <c r="F22" s="775"/>
      <c r="G22" s="313"/>
      <c r="H22" s="143"/>
      <c r="I22" s="143"/>
      <c r="J22" s="143"/>
      <c r="K22" s="313"/>
    </row>
    <row r="23" spans="1:11">
      <c r="A23" s="801" t="s">
        <v>635</v>
      </c>
      <c r="B23" s="801"/>
      <c r="C23" s="801"/>
      <c r="D23" s="804"/>
      <c r="E23" s="775">
        <f>G18</f>
        <v>0</v>
      </c>
      <c r="F23" s="775"/>
      <c r="G23" s="139"/>
      <c r="H23" s="139"/>
    </row>
    <row r="24" spans="1:11">
      <c r="B24" s="144"/>
      <c r="C24" s="143"/>
      <c r="D24" s="143"/>
      <c r="E24" s="313"/>
      <c r="F24" s="313"/>
      <c r="G24" s="313"/>
      <c r="H24" s="143"/>
      <c r="I24" s="143"/>
      <c r="J24" s="143"/>
      <c r="K24" s="313"/>
    </row>
    <row r="25" spans="1:11">
      <c r="B25" s="143"/>
      <c r="C25" s="143"/>
      <c r="D25" s="143"/>
      <c r="E25" s="313"/>
      <c r="F25" s="313"/>
      <c r="G25" s="313"/>
      <c r="H25" s="143"/>
      <c r="I25" s="143"/>
      <c r="J25" s="793"/>
      <c r="K25" s="793"/>
    </row>
    <row r="26" spans="1:11">
      <c r="E26" s="144"/>
      <c r="F26" s="144"/>
      <c r="G26" s="144"/>
      <c r="H26" s="144"/>
      <c r="I26" s="313"/>
    </row>
    <row r="27" spans="1:11">
      <c r="E27" s="144"/>
      <c r="F27" s="144"/>
      <c r="G27" s="144"/>
      <c r="H27" s="144"/>
      <c r="I27" s="313"/>
      <c r="J27" s="802"/>
      <c r="K27" s="776"/>
    </row>
    <row r="29" spans="1:11">
      <c r="E29" s="157"/>
    </row>
    <row r="30" spans="1:11">
      <c r="E30" s="157"/>
    </row>
    <row r="31" spans="1:11">
      <c r="E31" s="157"/>
    </row>
    <row r="32" spans="1:11">
      <c r="E32" s="157"/>
    </row>
    <row r="33" spans="5:5" s="138" customFormat="1" ht="15">
      <c r="E33" s="157"/>
    </row>
    <row r="34" spans="5:5" s="138" customFormat="1" ht="15">
      <c r="E34" s="157"/>
    </row>
    <row r="35" spans="5:5" s="138" customFormat="1" ht="15">
      <c r="E35" s="157"/>
    </row>
    <row r="36" spans="5:5" s="138" customFormat="1" ht="15">
      <c r="E36" s="157"/>
    </row>
    <row r="37" spans="5:5" s="138" customFormat="1" ht="15">
      <c r="E37" s="157"/>
    </row>
    <row r="38" spans="5:5" s="138" customFormat="1" ht="15">
      <c r="E38" s="157"/>
    </row>
    <row r="39" spans="5:5" s="138" customFormat="1" ht="15">
      <c r="E39" s="157"/>
    </row>
    <row r="40" spans="5:5" s="138" customFormat="1" ht="15">
      <c r="E40" s="157"/>
    </row>
    <row r="41" spans="5:5" s="138" customFormat="1" ht="15">
      <c r="E41" s="157"/>
    </row>
    <row r="42" spans="5:5" s="138" customFormat="1" ht="15">
      <c r="E42" s="157"/>
    </row>
    <row r="43" spans="5:5" s="138" customFormat="1" ht="15">
      <c r="E43" s="157"/>
    </row>
    <row r="44" spans="5:5" s="138" customFormat="1" ht="15">
      <c r="E44" s="157"/>
    </row>
  </sheetData>
  <mergeCells count="13">
    <mergeCell ref="J27:K27"/>
    <mergeCell ref="A1:L1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J25:K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>
    <tabColor rgb="FFFFFF00"/>
  </sheetPr>
  <dimension ref="A1:F101"/>
  <sheetViews>
    <sheetView rightToLeft="1" workbookViewId="0">
      <selection activeCell="F1" sqref="F1"/>
    </sheetView>
  </sheetViews>
  <sheetFormatPr defaultRowHeight="18" customHeight="1"/>
  <cols>
    <col min="1" max="1" width="5.875" style="4" customWidth="1"/>
    <col min="2" max="2" width="38.125" style="4" customWidth="1"/>
    <col min="3" max="3" width="10.625" style="4" customWidth="1"/>
    <col min="4" max="4" width="14.125" style="4" customWidth="1"/>
    <col min="5" max="5" width="16.625" style="4" customWidth="1"/>
    <col min="6" max="16384" width="9" style="4"/>
  </cols>
  <sheetData>
    <row r="1" spans="1:6" ht="18" customHeight="1">
      <c r="A1" s="618" t="s">
        <v>488</v>
      </c>
      <c r="B1" s="618"/>
      <c r="C1" s="618"/>
      <c r="D1" s="618"/>
      <c r="E1" s="618"/>
      <c r="F1" s="504" t="s">
        <v>771</v>
      </c>
    </row>
    <row r="2" spans="1:6" ht="18" customHeight="1">
      <c r="A2" s="619"/>
      <c r="B2" s="619"/>
      <c r="C2" s="619"/>
      <c r="D2" s="619"/>
      <c r="E2" s="619"/>
    </row>
    <row r="3" spans="1:6" ht="18" customHeight="1">
      <c r="A3" s="27" t="s">
        <v>27</v>
      </c>
      <c r="B3" s="27" t="s">
        <v>1</v>
      </c>
      <c r="C3" s="27" t="s">
        <v>445</v>
      </c>
      <c r="D3" s="27" t="s">
        <v>446</v>
      </c>
      <c r="E3" s="27" t="s">
        <v>447</v>
      </c>
    </row>
    <row r="4" spans="1:6" ht="18" customHeight="1">
      <c r="A4" s="3"/>
      <c r="B4" s="11" t="s">
        <v>448</v>
      </c>
      <c r="C4" s="3"/>
      <c r="D4" s="3"/>
      <c r="E4" s="3"/>
    </row>
    <row r="5" spans="1:6" ht="18" customHeight="1">
      <c r="A5" s="3"/>
      <c r="B5" s="11" t="s">
        <v>449</v>
      </c>
      <c r="C5" s="3"/>
      <c r="D5" s="3"/>
      <c r="E5" s="3"/>
    </row>
    <row r="6" spans="1:6" ht="18" customHeight="1">
      <c r="A6" s="3"/>
      <c r="B6" s="11" t="s">
        <v>450</v>
      </c>
      <c r="C6" s="3"/>
      <c r="D6" s="3"/>
      <c r="E6" s="3"/>
    </row>
    <row r="7" spans="1:6" ht="18" customHeight="1">
      <c r="A7" s="3"/>
      <c r="B7" s="11" t="s">
        <v>451</v>
      </c>
      <c r="C7" s="3"/>
      <c r="D7" s="3"/>
      <c r="E7" s="3"/>
    </row>
    <row r="8" spans="1:6" ht="18" customHeight="1">
      <c r="A8" s="3"/>
      <c r="B8" s="11" t="s">
        <v>452</v>
      </c>
      <c r="C8" s="3"/>
      <c r="D8" s="3"/>
      <c r="E8" s="3"/>
    </row>
    <row r="9" spans="1:6" ht="18" customHeight="1">
      <c r="A9" s="3"/>
      <c r="B9" s="11" t="s">
        <v>453</v>
      </c>
      <c r="C9" s="3"/>
      <c r="D9" s="3"/>
      <c r="E9" s="3"/>
    </row>
    <row r="10" spans="1:6" ht="18" customHeight="1">
      <c r="A10" s="3"/>
      <c r="B10" s="11" t="s">
        <v>454</v>
      </c>
      <c r="C10" s="3"/>
      <c r="D10" s="3"/>
      <c r="E10" s="3"/>
    </row>
    <row r="11" spans="1:6" ht="18" customHeight="1">
      <c r="A11" s="3"/>
      <c r="B11" s="11" t="s">
        <v>455</v>
      </c>
      <c r="C11" s="3"/>
      <c r="D11" s="3"/>
      <c r="E11" s="3"/>
    </row>
    <row r="12" spans="1:6" ht="18" customHeight="1">
      <c r="A12" s="3"/>
      <c r="B12" s="11" t="s">
        <v>456</v>
      </c>
      <c r="C12" s="3"/>
      <c r="D12" s="3"/>
      <c r="E12" s="3"/>
    </row>
    <row r="13" spans="1:6" ht="18" customHeight="1">
      <c r="A13" s="3"/>
      <c r="B13" s="11" t="s">
        <v>457</v>
      </c>
      <c r="C13" s="3"/>
      <c r="D13" s="3"/>
      <c r="E13" s="3"/>
    </row>
    <row r="14" spans="1:6" ht="18" customHeight="1">
      <c r="A14" s="3"/>
      <c r="B14" s="11" t="s">
        <v>459</v>
      </c>
      <c r="C14" s="3"/>
      <c r="D14" s="3"/>
      <c r="E14" s="3"/>
    </row>
    <row r="15" spans="1:6" ht="18" customHeight="1">
      <c r="A15" s="3"/>
      <c r="B15" s="11" t="s">
        <v>460</v>
      </c>
      <c r="C15" s="3"/>
      <c r="D15" s="3"/>
      <c r="E15" s="3"/>
    </row>
    <row r="16" spans="1:6" ht="18" customHeight="1">
      <c r="A16" s="3"/>
      <c r="B16" s="11" t="s">
        <v>461</v>
      </c>
      <c r="C16" s="3"/>
      <c r="D16" s="3"/>
      <c r="E16" s="3"/>
    </row>
    <row r="17" spans="1:5" ht="18" customHeight="1">
      <c r="A17" s="3"/>
      <c r="B17" s="11" t="s">
        <v>462</v>
      </c>
      <c r="C17" s="3"/>
      <c r="D17" s="3"/>
      <c r="E17" s="3"/>
    </row>
    <row r="18" spans="1:5" ht="18" customHeight="1">
      <c r="A18" s="3"/>
      <c r="B18" s="11" t="s">
        <v>463</v>
      </c>
      <c r="C18" s="3"/>
      <c r="D18" s="3"/>
      <c r="E18" s="3"/>
    </row>
    <row r="19" spans="1:5" ht="18" customHeight="1">
      <c r="A19" s="3"/>
      <c r="B19" s="11" t="s">
        <v>464</v>
      </c>
      <c r="C19" s="3"/>
      <c r="D19" s="3"/>
      <c r="E19" s="3"/>
    </row>
    <row r="20" spans="1:5" ht="18" customHeight="1">
      <c r="A20" s="3"/>
      <c r="B20" s="11" t="s">
        <v>465</v>
      </c>
      <c r="C20" s="3"/>
      <c r="D20" s="3"/>
      <c r="E20" s="3"/>
    </row>
    <row r="21" spans="1:5" ht="18" customHeight="1">
      <c r="A21" s="3"/>
      <c r="B21" s="11" t="s">
        <v>466</v>
      </c>
      <c r="C21" s="3"/>
      <c r="D21" s="3"/>
      <c r="E21" s="3"/>
    </row>
    <row r="22" spans="1:5" ht="18" customHeight="1">
      <c r="A22" s="3"/>
      <c r="B22" s="11" t="s">
        <v>467</v>
      </c>
      <c r="C22" s="3"/>
      <c r="D22" s="3"/>
      <c r="E22" s="3"/>
    </row>
    <row r="23" spans="1:5" ht="18" customHeight="1">
      <c r="A23" s="3"/>
      <c r="B23" s="11" t="s">
        <v>468</v>
      </c>
      <c r="C23" s="3"/>
      <c r="D23" s="3"/>
      <c r="E23" s="3"/>
    </row>
    <row r="24" spans="1:5" ht="18" customHeight="1">
      <c r="A24" s="3"/>
      <c r="B24" s="11" t="s">
        <v>469</v>
      </c>
      <c r="C24" s="3"/>
      <c r="D24" s="3"/>
      <c r="E24" s="3"/>
    </row>
    <row r="25" spans="1:5" ht="18" customHeight="1">
      <c r="A25" s="3"/>
      <c r="B25" s="11" t="s">
        <v>470</v>
      </c>
      <c r="C25" s="3"/>
      <c r="D25" s="3"/>
      <c r="E25" s="3"/>
    </row>
    <row r="26" spans="1:5" ht="18" customHeight="1">
      <c r="A26" s="3"/>
      <c r="B26" s="11" t="s">
        <v>471</v>
      </c>
      <c r="C26" s="3"/>
      <c r="D26" s="3"/>
      <c r="E26" s="3"/>
    </row>
    <row r="27" spans="1:5" ht="18" customHeight="1">
      <c r="A27" s="3"/>
      <c r="B27" s="11" t="s">
        <v>472</v>
      </c>
      <c r="C27" s="3"/>
      <c r="D27" s="3"/>
      <c r="E27" s="3"/>
    </row>
    <row r="28" spans="1:5" ht="18" customHeight="1">
      <c r="A28" s="3"/>
      <c r="B28" s="11" t="s">
        <v>473</v>
      </c>
      <c r="C28" s="3"/>
      <c r="D28" s="3"/>
      <c r="E28" s="3"/>
    </row>
    <row r="29" spans="1:5" ht="18" customHeight="1">
      <c r="A29" s="3"/>
      <c r="B29" s="11" t="s">
        <v>458</v>
      </c>
      <c r="C29" s="3"/>
      <c r="D29" s="3"/>
      <c r="E29" s="3"/>
    </row>
    <row r="30" spans="1:5" ht="18" customHeight="1">
      <c r="A30" s="3"/>
      <c r="B30" s="11" t="s">
        <v>474</v>
      </c>
      <c r="C30" s="3"/>
      <c r="D30" s="3"/>
      <c r="E30" s="3"/>
    </row>
    <row r="31" spans="1:5" ht="18" customHeight="1">
      <c r="A31" s="3"/>
      <c r="B31" s="11" t="s">
        <v>475</v>
      </c>
      <c r="C31" s="3"/>
      <c r="D31" s="3"/>
      <c r="E31" s="3"/>
    </row>
    <row r="32" spans="1:5" ht="18" customHeight="1">
      <c r="A32" s="3"/>
      <c r="B32" s="11" t="s">
        <v>476</v>
      </c>
      <c r="C32" s="3"/>
      <c r="D32" s="3"/>
      <c r="E32" s="3"/>
    </row>
    <row r="33" spans="1:5" ht="18" customHeight="1">
      <c r="A33" s="3"/>
      <c r="B33" s="11" t="s">
        <v>477</v>
      </c>
      <c r="C33" s="3"/>
      <c r="D33" s="3"/>
      <c r="E33" s="3"/>
    </row>
    <row r="34" spans="1:5" ht="18" customHeight="1">
      <c r="A34" s="3"/>
      <c r="B34" s="3"/>
      <c r="C34" s="3"/>
      <c r="D34" s="3"/>
      <c r="E34" s="3"/>
    </row>
    <row r="35" spans="1:5" ht="18" customHeight="1">
      <c r="A35" s="12"/>
      <c r="B35" s="12"/>
      <c r="C35" s="12"/>
      <c r="D35" s="12"/>
      <c r="E35" s="12"/>
    </row>
    <row r="36" spans="1:5" ht="18" customHeight="1">
      <c r="A36" s="12"/>
      <c r="B36" s="12"/>
      <c r="C36" s="12"/>
      <c r="D36" s="12"/>
      <c r="E36" s="12"/>
    </row>
    <row r="37" spans="1:5" ht="18" customHeight="1">
      <c r="A37" s="12"/>
      <c r="B37" s="12"/>
      <c r="C37" s="12"/>
      <c r="D37" s="12"/>
      <c r="E37" s="12"/>
    </row>
    <row r="38" spans="1:5" ht="18" customHeight="1">
      <c r="A38" s="12"/>
      <c r="B38" s="12"/>
      <c r="C38" s="12"/>
      <c r="D38" s="12"/>
      <c r="E38" s="12"/>
    </row>
    <row r="39" spans="1:5" ht="18" customHeight="1">
      <c r="A39" s="12"/>
      <c r="B39" s="12"/>
      <c r="C39" s="12"/>
      <c r="D39" s="12"/>
      <c r="E39" s="12"/>
    </row>
    <row r="40" spans="1:5" ht="18" customHeight="1">
      <c r="A40" s="12"/>
      <c r="B40" s="12"/>
      <c r="C40" s="12"/>
      <c r="D40" s="12"/>
      <c r="E40" s="12"/>
    </row>
    <row r="41" spans="1:5" ht="18" customHeight="1">
      <c r="A41" s="12"/>
      <c r="B41" s="12"/>
      <c r="C41" s="12"/>
      <c r="D41" s="12"/>
      <c r="E41" s="12"/>
    </row>
    <row r="42" spans="1:5" ht="18" customHeight="1">
      <c r="A42" s="12"/>
      <c r="B42" s="12"/>
      <c r="C42" s="12"/>
      <c r="D42" s="12"/>
      <c r="E42" s="12"/>
    </row>
    <row r="43" spans="1:5" ht="18" customHeight="1">
      <c r="A43" s="12"/>
      <c r="B43" s="12"/>
      <c r="C43" s="12"/>
      <c r="D43" s="12"/>
      <c r="E43" s="12"/>
    </row>
    <row r="44" spans="1:5" ht="18" customHeight="1">
      <c r="A44" s="3"/>
      <c r="B44" s="3"/>
      <c r="C44" s="3"/>
      <c r="D44" s="3"/>
      <c r="E44" s="3"/>
    </row>
    <row r="45" spans="1:5" ht="18" customHeight="1">
      <c r="A45" s="3"/>
      <c r="B45" s="3"/>
      <c r="C45" s="3"/>
      <c r="D45" s="3"/>
      <c r="E45" s="3"/>
    </row>
    <row r="46" spans="1:5" ht="18" customHeight="1">
      <c r="A46" s="3"/>
      <c r="B46" s="3"/>
      <c r="C46" s="3"/>
      <c r="D46" s="3"/>
      <c r="E46" s="3"/>
    </row>
    <row r="47" spans="1:5" ht="18" customHeight="1">
      <c r="A47" s="3"/>
      <c r="B47" s="3"/>
      <c r="C47" s="3"/>
      <c r="D47" s="3"/>
      <c r="E47" s="3"/>
    </row>
    <row r="48" spans="1:5" ht="18" customHeight="1">
      <c r="A48" s="3"/>
      <c r="B48" s="3"/>
      <c r="C48" s="3"/>
      <c r="D48" s="3"/>
      <c r="E48" s="3"/>
    </row>
    <row r="49" spans="1:5" ht="18" customHeight="1">
      <c r="A49" s="3"/>
      <c r="B49" s="3"/>
      <c r="C49" s="3"/>
      <c r="D49" s="3"/>
      <c r="E49" s="3"/>
    </row>
    <row r="50" spans="1:5" ht="18" customHeight="1">
      <c r="A50" s="3"/>
      <c r="B50" s="3"/>
      <c r="C50" s="3"/>
      <c r="D50" s="3"/>
      <c r="E50" s="3"/>
    </row>
    <row r="51" spans="1:5" ht="18" customHeight="1">
      <c r="A51" s="3"/>
      <c r="B51" s="3"/>
      <c r="C51" s="3"/>
      <c r="D51" s="3"/>
      <c r="E51" s="3"/>
    </row>
    <row r="52" spans="1:5" ht="18" customHeight="1">
      <c r="A52" s="3"/>
      <c r="B52" s="3"/>
      <c r="C52" s="3"/>
      <c r="D52" s="3"/>
      <c r="E52" s="3"/>
    </row>
    <row r="53" spans="1:5" ht="18" customHeight="1">
      <c r="A53" s="3"/>
      <c r="B53" s="3"/>
      <c r="C53" s="3"/>
      <c r="D53" s="3"/>
      <c r="E53" s="3"/>
    </row>
    <row r="54" spans="1:5" ht="18" customHeight="1">
      <c r="A54" s="3"/>
      <c r="B54" s="3"/>
      <c r="C54" s="3"/>
      <c r="D54" s="3"/>
      <c r="E54" s="3"/>
    </row>
    <row r="55" spans="1:5" ht="18" customHeight="1">
      <c r="A55" s="3"/>
      <c r="B55" s="3"/>
      <c r="C55" s="3"/>
      <c r="D55" s="3"/>
      <c r="E55" s="3"/>
    </row>
    <row r="56" spans="1:5" ht="18" customHeight="1">
      <c r="A56" s="3"/>
      <c r="B56" s="3"/>
      <c r="C56" s="3"/>
      <c r="D56" s="3"/>
      <c r="E56" s="3"/>
    </row>
    <row r="57" spans="1:5" ht="18" customHeight="1">
      <c r="A57" s="3"/>
      <c r="B57" s="3"/>
      <c r="C57" s="3"/>
      <c r="D57" s="3"/>
      <c r="E57" s="3"/>
    </row>
    <row r="58" spans="1:5" ht="18" customHeight="1">
      <c r="A58" s="3"/>
      <c r="B58" s="3"/>
      <c r="C58" s="3"/>
      <c r="D58" s="3"/>
      <c r="E58" s="3"/>
    </row>
    <row r="59" spans="1:5" ht="18" customHeight="1">
      <c r="A59" s="3"/>
      <c r="B59" s="3"/>
      <c r="C59" s="3"/>
      <c r="D59" s="3"/>
      <c r="E59" s="3"/>
    </row>
    <row r="60" spans="1:5" ht="18" customHeight="1">
      <c r="A60" s="3"/>
      <c r="B60" s="3"/>
      <c r="C60" s="3"/>
      <c r="D60" s="3"/>
      <c r="E60" s="3"/>
    </row>
    <row r="61" spans="1:5" ht="18" customHeight="1">
      <c r="A61" s="3"/>
      <c r="B61" s="3"/>
      <c r="C61" s="3"/>
      <c r="D61" s="3"/>
      <c r="E61" s="3"/>
    </row>
    <row r="62" spans="1:5" ht="18" customHeight="1">
      <c r="A62" s="3"/>
      <c r="B62" s="3"/>
      <c r="C62" s="3"/>
      <c r="D62" s="3"/>
      <c r="E62" s="3"/>
    </row>
    <row r="63" spans="1:5" ht="18" customHeight="1">
      <c r="A63" s="3"/>
      <c r="B63" s="3"/>
      <c r="C63" s="3"/>
      <c r="D63" s="3"/>
      <c r="E63" s="3"/>
    </row>
    <row r="64" spans="1:5" ht="18" customHeight="1">
      <c r="A64" s="3"/>
      <c r="B64" s="3"/>
      <c r="C64" s="3"/>
      <c r="D64" s="3"/>
      <c r="E64" s="3"/>
    </row>
    <row r="65" spans="1:5" ht="18" customHeight="1">
      <c r="A65" s="3"/>
      <c r="B65" s="3"/>
      <c r="C65" s="3"/>
      <c r="D65" s="3"/>
      <c r="E65" s="3"/>
    </row>
    <row r="66" spans="1:5" ht="18" customHeight="1">
      <c r="A66" s="3"/>
      <c r="B66" s="3"/>
      <c r="C66" s="3"/>
      <c r="D66" s="3"/>
      <c r="E66" s="3"/>
    </row>
    <row r="67" spans="1:5" ht="18" customHeight="1">
      <c r="A67" s="3"/>
      <c r="B67" s="3"/>
      <c r="C67" s="3"/>
      <c r="D67" s="3"/>
      <c r="E67" s="3"/>
    </row>
    <row r="68" spans="1:5" ht="18" customHeight="1">
      <c r="A68" s="3"/>
      <c r="B68" s="3"/>
      <c r="C68" s="3"/>
      <c r="D68" s="3"/>
      <c r="E68" s="3"/>
    </row>
    <row r="69" spans="1:5" ht="18" customHeight="1">
      <c r="A69" s="3"/>
      <c r="B69" s="3"/>
      <c r="C69" s="3"/>
      <c r="D69" s="3"/>
      <c r="E69" s="3"/>
    </row>
    <row r="70" spans="1:5" ht="18" customHeight="1">
      <c r="A70" s="3"/>
      <c r="B70" s="3"/>
      <c r="C70" s="3"/>
      <c r="D70" s="3"/>
      <c r="E70" s="3"/>
    </row>
    <row r="71" spans="1:5" ht="18" customHeight="1">
      <c r="A71" s="3"/>
      <c r="B71" s="3"/>
      <c r="C71" s="3"/>
      <c r="D71" s="3"/>
      <c r="E71" s="3"/>
    </row>
    <row r="72" spans="1:5" ht="18" customHeight="1">
      <c r="A72" s="3"/>
      <c r="B72" s="3"/>
      <c r="C72" s="3"/>
      <c r="D72" s="3"/>
      <c r="E72" s="3"/>
    </row>
    <row r="73" spans="1:5" ht="18" customHeight="1">
      <c r="A73" s="3"/>
      <c r="B73" s="3"/>
      <c r="C73" s="3"/>
      <c r="D73" s="3"/>
      <c r="E73" s="3"/>
    </row>
    <row r="74" spans="1:5" ht="18" customHeight="1">
      <c r="A74" s="3"/>
      <c r="B74" s="3"/>
      <c r="C74" s="3"/>
      <c r="D74" s="3"/>
      <c r="E74" s="3"/>
    </row>
    <row r="75" spans="1:5" ht="18" customHeight="1">
      <c r="A75" s="3"/>
      <c r="B75" s="3"/>
      <c r="C75" s="3"/>
      <c r="D75" s="3"/>
      <c r="E75" s="3"/>
    </row>
    <row r="76" spans="1:5" ht="18" customHeight="1">
      <c r="A76" s="3"/>
      <c r="B76" s="3"/>
      <c r="C76" s="3"/>
      <c r="D76" s="3"/>
      <c r="E76" s="3"/>
    </row>
    <row r="77" spans="1:5" ht="18" customHeight="1">
      <c r="A77" s="3"/>
      <c r="B77" s="3"/>
      <c r="C77" s="3"/>
      <c r="D77" s="3"/>
      <c r="E77" s="3"/>
    </row>
    <row r="78" spans="1:5" ht="18" customHeight="1">
      <c r="A78" s="3"/>
      <c r="B78" s="3"/>
      <c r="C78" s="3"/>
      <c r="D78" s="3"/>
      <c r="E78" s="3"/>
    </row>
    <row r="79" spans="1:5" ht="18" customHeight="1">
      <c r="A79" s="3"/>
      <c r="B79" s="3"/>
      <c r="C79" s="3"/>
      <c r="D79" s="3"/>
      <c r="E79" s="3"/>
    </row>
    <row r="80" spans="1:5" ht="18" customHeight="1">
      <c r="A80" s="3"/>
      <c r="B80" s="3"/>
      <c r="C80" s="3"/>
      <c r="D80" s="3"/>
      <c r="E80" s="3"/>
    </row>
    <row r="81" spans="1:5" ht="18" customHeight="1">
      <c r="A81" s="3"/>
      <c r="B81" s="3"/>
      <c r="C81" s="3"/>
      <c r="D81" s="3"/>
      <c r="E81" s="3"/>
    </row>
    <row r="82" spans="1:5" ht="18" customHeight="1">
      <c r="A82" s="3"/>
      <c r="B82" s="3"/>
      <c r="C82" s="3"/>
      <c r="D82" s="3"/>
      <c r="E82" s="3"/>
    </row>
    <row r="83" spans="1:5" ht="18" customHeight="1">
      <c r="A83" s="3"/>
      <c r="B83" s="3"/>
      <c r="C83" s="3"/>
      <c r="D83" s="3"/>
      <c r="E83" s="3"/>
    </row>
    <row r="84" spans="1:5" ht="18" customHeight="1">
      <c r="A84" s="3"/>
      <c r="B84" s="3"/>
      <c r="C84" s="3"/>
      <c r="D84" s="3"/>
      <c r="E84" s="3"/>
    </row>
    <row r="85" spans="1:5" ht="18" customHeight="1">
      <c r="A85" s="3"/>
      <c r="B85" s="3"/>
      <c r="C85" s="3"/>
      <c r="D85" s="3"/>
      <c r="E85" s="3"/>
    </row>
    <row r="86" spans="1:5" ht="18" customHeight="1">
      <c r="A86" s="3"/>
      <c r="B86" s="3"/>
      <c r="C86" s="3"/>
      <c r="D86" s="3"/>
      <c r="E86" s="3"/>
    </row>
    <row r="87" spans="1:5" ht="18" customHeight="1">
      <c r="A87" s="3"/>
      <c r="B87" s="3"/>
      <c r="C87" s="3"/>
      <c r="D87" s="3"/>
      <c r="E87" s="3"/>
    </row>
    <row r="88" spans="1:5" ht="18" customHeight="1">
      <c r="A88" s="3"/>
      <c r="B88" s="3"/>
      <c r="C88" s="3"/>
      <c r="D88" s="3"/>
      <c r="E88" s="3"/>
    </row>
    <row r="89" spans="1:5" ht="18" customHeight="1">
      <c r="A89" s="3"/>
      <c r="B89" s="3"/>
      <c r="C89" s="3"/>
      <c r="D89" s="3"/>
      <c r="E89" s="3"/>
    </row>
    <row r="90" spans="1:5" ht="18" customHeight="1">
      <c r="A90" s="3"/>
      <c r="B90" s="3"/>
      <c r="C90" s="3"/>
      <c r="D90" s="3"/>
      <c r="E90" s="3"/>
    </row>
    <row r="91" spans="1:5" ht="18" customHeight="1">
      <c r="A91" s="3"/>
      <c r="B91" s="3"/>
      <c r="C91" s="3"/>
      <c r="D91" s="3"/>
      <c r="E91" s="3"/>
    </row>
    <row r="92" spans="1:5" ht="18" customHeight="1">
      <c r="A92" s="3"/>
      <c r="B92" s="3"/>
      <c r="C92" s="3"/>
      <c r="D92" s="3"/>
      <c r="E92" s="3"/>
    </row>
    <row r="93" spans="1:5" ht="18" customHeight="1">
      <c r="A93" s="3"/>
      <c r="B93" s="3"/>
      <c r="C93" s="3"/>
      <c r="D93" s="3"/>
      <c r="E93" s="3"/>
    </row>
    <row r="94" spans="1:5" ht="18" customHeight="1">
      <c r="A94" s="3"/>
      <c r="B94" s="3"/>
      <c r="C94" s="3"/>
      <c r="D94" s="3"/>
      <c r="E94" s="3"/>
    </row>
    <row r="95" spans="1:5" ht="18" customHeight="1">
      <c r="A95" s="3"/>
      <c r="B95" s="3"/>
      <c r="C95" s="3"/>
      <c r="D95" s="3"/>
      <c r="E95" s="3"/>
    </row>
    <row r="96" spans="1:5" ht="18" customHeight="1">
      <c r="A96" s="3"/>
      <c r="B96" s="3"/>
      <c r="C96" s="3"/>
      <c r="D96" s="3"/>
      <c r="E96" s="3"/>
    </row>
    <row r="97" spans="1:5" ht="18" customHeight="1">
      <c r="A97" s="3"/>
      <c r="B97" s="3"/>
      <c r="C97" s="3"/>
      <c r="D97" s="3"/>
      <c r="E97" s="3"/>
    </row>
    <row r="98" spans="1:5" ht="18" customHeight="1">
      <c r="A98" s="3"/>
      <c r="B98" s="3"/>
      <c r="C98" s="3"/>
      <c r="D98" s="3"/>
      <c r="E98" s="3"/>
    </row>
    <row r="99" spans="1:5" ht="18" customHeight="1">
      <c r="A99" s="3"/>
      <c r="B99" s="3"/>
      <c r="C99" s="3"/>
      <c r="D99" s="3"/>
      <c r="E99" s="3"/>
    </row>
    <row r="100" spans="1:5" ht="18" customHeight="1">
      <c r="A100" s="3"/>
      <c r="B100" s="3"/>
      <c r="C100" s="3"/>
      <c r="D100" s="3"/>
      <c r="E100" s="3"/>
    </row>
    <row r="101" spans="1:5" ht="18" customHeight="1">
      <c r="A101" s="3"/>
      <c r="B101" s="3"/>
      <c r="C101" s="3"/>
      <c r="D101" s="3"/>
      <c r="E101" s="3"/>
    </row>
  </sheetData>
  <dataConsolidate/>
  <mergeCells count="1">
    <mergeCell ref="A1:E2"/>
  </mergeCells>
  <dataValidations count="1">
    <dataValidation type="custom" allowBlank="1" showInputMessage="1" showErrorMessage="1" errorTitle="ارجو الانتباه" error="الاسم موجود مسبقا" sqref="B1:B1048576">
      <formula1>COUNTIF($B$4:$B$709,B2)=1</formula1>
    </dataValidation>
  </dataValidations>
  <hyperlinks>
    <hyperlink ref="F1" location="'الشاشة الرئيسية'!A1" display="'الشاشة الرئيسية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rgb="FFFFFF00"/>
  </sheetPr>
  <dimension ref="A1:H50"/>
  <sheetViews>
    <sheetView rightToLeft="1" topLeftCell="A4" workbookViewId="0">
      <selection activeCell="C14" sqref="C14"/>
    </sheetView>
  </sheetViews>
  <sheetFormatPr defaultRowHeight="18" customHeight="1"/>
  <cols>
    <col min="1" max="1" width="9" style="4"/>
    <col min="2" max="3" width="17.875" style="4" customWidth="1"/>
    <col min="4" max="4" width="26.625" style="4" customWidth="1"/>
    <col min="5" max="5" width="12.875" style="4" customWidth="1"/>
    <col min="6" max="6" width="12.75" style="4" customWidth="1"/>
    <col min="7" max="16384" width="9" style="4"/>
  </cols>
  <sheetData>
    <row r="1" spans="1:8" ht="18" customHeight="1">
      <c r="A1" s="618" t="s">
        <v>32</v>
      </c>
      <c r="B1" s="618"/>
      <c r="C1" s="618"/>
      <c r="D1" s="618"/>
      <c r="E1" s="618"/>
      <c r="F1" s="618"/>
      <c r="G1" s="620" t="s">
        <v>768</v>
      </c>
      <c r="H1" s="620"/>
    </row>
    <row r="2" spans="1:8" ht="18" customHeight="1">
      <c r="A2" s="618"/>
      <c r="B2" s="618"/>
      <c r="C2" s="618"/>
      <c r="D2" s="618"/>
      <c r="E2" s="618"/>
      <c r="F2" s="618"/>
      <c r="G2" s="620"/>
      <c r="H2" s="620"/>
    </row>
    <row r="3" spans="1:8" ht="18" customHeight="1">
      <c r="A3" s="27" t="s">
        <v>27</v>
      </c>
      <c r="B3" s="27" t="s">
        <v>30</v>
      </c>
      <c r="C3" s="27" t="s">
        <v>31</v>
      </c>
      <c r="D3" s="27" t="s">
        <v>742</v>
      </c>
      <c r="E3" s="27" t="s">
        <v>743</v>
      </c>
      <c r="F3" s="27" t="s">
        <v>737</v>
      </c>
    </row>
    <row r="4" spans="1:8" ht="18" customHeight="1">
      <c r="A4" s="435">
        <v>1</v>
      </c>
      <c r="B4" s="13" t="s">
        <v>478</v>
      </c>
      <c r="C4" s="435"/>
      <c r="D4" s="435"/>
      <c r="E4" s="435"/>
      <c r="F4" s="435"/>
    </row>
    <row r="5" spans="1:8" ht="18" customHeight="1">
      <c r="A5" s="435">
        <v>2</v>
      </c>
      <c r="B5" s="13" t="s">
        <v>479</v>
      </c>
      <c r="C5" s="435"/>
      <c r="D5" s="435"/>
      <c r="E5" s="435"/>
      <c r="F5" s="435"/>
    </row>
    <row r="6" spans="1:8" ht="18" customHeight="1">
      <c r="A6" s="435">
        <v>3</v>
      </c>
      <c r="B6" s="13" t="s">
        <v>480</v>
      </c>
      <c r="C6" s="435"/>
      <c r="D6" s="435"/>
      <c r="E6" s="435"/>
      <c r="F6" s="435"/>
    </row>
    <row r="7" spans="1:8" ht="18" customHeight="1">
      <c r="A7" s="435">
        <v>4</v>
      </c>
      <c r="B7" s="13" t="s">
        <v>481</v>
      </c>
      <c r="C7" s="435"/>
      <c r="D7" s="435"/>
      <c r="E7" s="435"/>
      <c r="F7" s="435"/>
    </row>
    <row r="8" spans="1:8" ht="18" customHeight="1">
      <c r="A8" s="435">
        <v>5</v>
      </c>
      <c r="B8" s="13" t="s">
        <v>482</v>
      </c>
      <c r="C8" s="435"/>
      <c r="D8" s="435"/>
      <c r="E8" s="435"/>
      <c r="F8" s="435"/>
    </row>
    <row r="9" spans="1:8" ht="18" customHeight="1">
      <c r="A9" s="435">
        <v>6</v>
      </c>
      <c r="B9" s="13" t="s">
        <v>773</v>
      </c>
      <c r="C9" s="435"/>
      <c r="D9" s="435"/>
      <c r="E9" s="435"/>
      <c r="F9" s="435"/>
    </row>
    <row r="10" spans="1:8" ht="18" customHeight="1">
      <c r="A10" s="435">
        <v>7</v>
      </c>
      <c r="B10" s="13" t="s">
        <v>42</v>
      </c>
      <c r="C10" s="435"/>
      <c r="D10" s="435"/>
      <c r="E10" s="435"/>
      <c r="F10" s="435"/>
    </row>
    <row r="11" spans="1:8" ht="18" customHeight="1">
      <c r="A11" s="435">
        <v>8</v>
      </c>
      <c r="B11" s="13" t="s">
        <v>483</v>
      </c>
      <c r="C11" s="435"/>
      <c r="D11" s="435"/>
      <c r="E11" s="435"/>
      <c r="F11" s="435"/>
    </row>
    <row r="12" spans="1:8" ht="18" customHeight="1">
      <c r="A12" s="435">
        <v>9</v>
      </c>
      <c r="B12" s="13" t="s">
        <v>774</v>
      </c>
      <c r="C12" s="435"/>
      <c r="D12" s="435"/>
      <c r="E12" s="435"/>
      <c r="F12" s="435"/>
    </row>
    <row r="13" spans="1:8" ht="18" customHeight="1">
      <c r="A13" s="435">
        <v>10</v>
      </c>
      <c r="B13" s="13" t="s">
        <v>484</v>
      </c>
      <c r="C13" s="435"/>
      <c r="D13" s="435"/>
      <c r="E13" s="435"/>
      <c r="F13" s="435"/>
    </row>
    <row r="14" spans="1:8" ht="18" customHeight="1">
      <c r="A14" s="435">
        <v>11</v>
      </c>
      <c r="B14" s="13" t="s">
        <v>775</v>
      </c>
      <c r="C14" s="435"/>
      <c r="D14" s="435"/>
      <c r="E14" s="435"/>
      <c r="F14" s="435"/>
    </row>
    <row r="15" spans="1:8" ht="18" customHeight="1">
      <c r="A15" s="435">
        <v>12</v>
      </c>
      <c r="B15" s="13" t="s">
        <v>485</v>
      </c>
      <c r="C15" s="435"/>
      <c r="D15" s="435"/>
      <c r="E15" s="435"/>
      <c r="F15" s="435"/>
    </row>
    <row r="16" spans="1:8" ht="18" customHeight="1">
      <c r="A16" s="435">
        <v>13</v>
      </c>
      <c r="B16" s="13" t="s">
        <v>45</v>
      </c>
      <c r="C16" s="435"/>
      <c r="D16" s="435"/>
      <c r="E16" s="435"/>
      <c r="F16" s="435"/>
    </row>
    <row r="17" spans="1:6" ht="18" customHeight="1">
      <c r="A17" s="435">
        <v>14</v>
      </c>
      <c r="B17" s="13" t="s">
        <v>41</v>
      </c>
      <c r="C17" s="435"/>
      <c r="D17" s="435"/>
      <c r="E17" s="435"/>
      <c r="F17" s="435"/>
    </row>
    <row r="18" spans="1:6" ht="18" customHeight="1">
      <c r="A18" s="435">
        <v>15</v>
      </c>
      <c r="B18" s="13" t="s">
        <v>43</v>
      </c>
      <c r="C18" s="435"/>
      <c r="D18" s="435"/>
      <c r="E18" s="435"/>
      <c r="F18" s="435"/>
    </row>
    <row r="19" spans="1:6" ht="18" customHeight="1">
      <c r="A19" s="435">
        <v>16</v>
      </c>
      <c r="B19" s="13" t="s">
        <v>44</v>
      </c>
      <c r="C19" s="435"/>
      <c r="D19" s="435"/>
      <c r="E19" s="435"/>
      <c r="F19" s="435"/>
    </row>
    <row r="20" spans="1:6" ht="18" customHeight="1">
      <c r="A20" s="435">
        <v>17</v>
      </c>
      <c r="B20" s="13" t="s">
        <v>486</v>
      </c>
      <c r="C20" s="435"/>
      <c r="D20" s="435"/>
      <c r="E20" s="435"/>
      <c r="F20" s="435"/>
    </row>
    <row r="21" spans="1:6" ht="18" customHeight="1">
      <c r="A21" s="435">
        <v>18</v>
      </c>
      <c r="B21" s="13"/>
      <c r="C21" s="435"/>
      <c r="D21" s="435"/>
      <c r="E21" s="435"/>
      <c r="F21" s="435"/>
    </row>
    <row r="22" spans="1:6" ht="18" customHeight="1">
      <c r="A22" s="435"/>
      <c r="B22" s="14"/>
      <c r="C22" s="435"/>
      <c r="D22" s="435"/>
      <c r="E22" s="435"/>
      <c r="F22" s="435"/>
    </row>
    <row r="23" spans="1:6" ht="18" customHeight="1">
      <c r="A23" s="435"/>
      <c r="B23" s="14"/>
      <c r="C23" s="435"/>
      <c r="D23" s="435"/>
      <c r="E23" s="435"/>
      <c r="F23" s="435"/>
    </row>
    <row r="24" spans="1:6" ht="18" customHeight="1">
      <c r="A24" s="435"/>
      <c r="B24" s="14"/>
      <c r="C24" s="435"/>
      <c r="D24" s="435"/>
      <c r="E24" s="435"/>
      <c r="F24" s="435"/>
    </row>
    <row r="25" spans="1:6" ht="18" customHeight="1">
      <c r="A25" s="435"/>
      <c r="B25" s="14"/>
      <c r="C25" s="435"/>
      <c r="D25" s="435"/>
      <c r="E25" s="435"/>
      <c r="F25" s="435"/>
    </row>
    <row r="26" spans="1:6" ht="18" customHeight="1">
      <c r="A26" s="435"/>
      <c r="B26" s="14"/>
      <c r="C26" s="435"/>
      <c r="D26" s="435"/>
      <c r="E26" s="435"/>
      <c r="F26" s="435"/>
    </row>
    <row r="27" spans="1:6" ht="18" customHeight="1">
      <c r="A27" s="435"/>
      <c r="B27" s="14"/>
      <c r="C27" s="435"/>
      <c r="D27" s="435"/>
      <c r="E27" s="435"/>
      <c r="F27" s="435"/>
    </row>
    <row r="28" spans="1:6" ht="18" customHeight="1">
      <c r="A28" s="435"/>
      <c r="B28" s="14"/>
      <c r="C28" s="435"/>
      <c r="D28" s="435"/>
      <c r="E28" s="435"/>
      <c r="F28" s="435"/>
    </row>
    <row r="29" spans="1:6" ht="18" customHeight="1">
      <c r="A29" s="435"/>
      <c r="B29" s="14"/>
      <c r="C29" s="435"/>
      <c r="D29" s="435"/>
      <c r="E29" s="435"/>
      <c r="F29" s="435"/>
    </row>
    <row r="30" spans="1:6" ht="18" customHeight="1">
      <c r="A30" s="435"/>
      <c r="B30" s="14"/>
      <c r="C30" s="435"/>
      <c r="D30" s="435"/>
      <c r="E30" s="435"/>
      <c r="F30" s="435"/>
    </row>
    <row r="31" spans="1:6" ht="18" customHeight="1">
      <c r="A31" s="435"/>
      <c r="B31" s="14"/>
      <c r="C31" s="435"/>
      <c r="D31" s="435"/>
      <c r="E31" s="435"/>
      <c r="F31" s="435"/>
    </row>
    <row r="32" spans="1:6" ht="18" customHeight="1">
      <c r="A32" s="435"/>
      <c r="B32" s="14"/>
      <c r="C32" s="435"/>
      <c r="D32" s="435"/>
      <c r="E32" s="435"/>
      <c r="F32" s="435"/>
    </row>
    <row r="33" spans="1:6" ht="18" customHeight="1">
      <c r="A33" s="435"/>
      <c r="B33" s="14"/>
      <c r="C33" s="435"/>
      <c r="D33" s="435"/>
      <c r="E33" s="435"/>
      <c r="F33" s="435"/>
    </row>
    <row r="34" spans="1:6" ht="18" customHeight="1">
      <c r="A34" s="435"/>
      <c r="B34" s="14"/>
      <c r="C34" s="435"/>
      <c r="D34" s="435"/>
      <c r="E34" s="435"/>
      <c r="F34" s="435"/>
    </row>
    <row r="35" spans="1:6" ht="18" customHeight="1">
      <c r="A35" s="435"/>
      <c r="B35" s="14"/>
      <c r="C35" s="435"/>
      <c r="D35" s="435"/>
      <c r="E35" s="435"/>
      <c r="F35" s="435"/>
    </row>
    <row r="36" spans="1:6" ht="18" customHeight="1">
      <c r="A36" s="435"/>
      <c r="B36" s="14"/>
      <c r="C36" s="435"/>
      <c r="D36" s="435"/>
      <c r="E36" s="435"/>
      <c r="F36" s="435"/>
    </row>
    <row r="37" spans="1:6" ht="18" customHeight="1">
      <c r="A37" s="435"/>
      <c r="B37" s="14"/>
      <c r="C37" s="435"/>
      <c r="D37" s="435"/>
      <c r="E37" s="435"/>
      <c r="F37" s="435"/>
    </row>
    <row r="38" spans="1:6" ht="18" customHeight="1">
      <c r="A38" s="435"/>
      <c r="B38" s="14"/>
      <c r="C38" s="435"/>
      <c r="D38" s="435"/>
      <c r="E38" s="435"/>
      <c r="F38" s="435"/>
    </row>
    <row r="39" spans="1:6" ht="18" customHeight="1">
      <c r="A39" s="435"/>
      <c r="B39" s="14"/>
      <c r="C39" s="435"/>
      <c r="D39" s="435"/>
      <c r="E39" s="435"/>
      <c r="F39" s="435"/>
    </row>
    <row r="40" spans="1:6" ht="18" customHeight="1">
      <c r="A40" s="435"/>
      <c r="B40" s="14"/>
      <c r="C40" s="435"/>
      <c r="D40" s="435"/>
      <c r="E40" s="435"/>
      <c r="F40" s="435"/>
    </row>
    <row r="41" spans="1:6" ht="18" customHeight="1">
      <c r="A41" s="435"/>
      <c r="B41" s="14"/>
      <c r="C41" s="435"/>
      <c r="D41" s="435"/>
      <c r="E41" s="435"/>
      <c r="F41" s="435"/>
    </row>
    <row r="42" spans="1:6" ht="18" customHeight="1">
      <c r="A42" s="435"/>
      <c r="B42" s="14"/>
      <c r="C42" s="435"/>
      <c r="D42" s="435"/>
      <c r="E42" s="435"/>
      <c r="F42" s="435"/>
    </row>
    <row r="43" spans="1:6" ht="18" customHeight="1">
      <c r="A43" s="435"/>
      <c r="B43" s="435"/>
      <c r="C43" s="435"/>
      <c r="D43" s="435"/>
      <c r="E43" s="435"/>
      <c r="F43" s="435"/>
    </row>
    <row r="44" spans="1:6" ht="18" customHeight="1">
      <c r="A44" s="435"/>
      <c r="B44" s="435"/>
      <c r="C44" s="435"/>
      <c r="D44" s="435"/>
      <c r="E44" s="435"/>
      <c r="F44" s="435"/>
    </row>
    <row r="45" spans="1:6" ht="18" customHeight="1">
      <c r="A45" s="435"/>
      <c r="B45" s="435"/>
      <c r="C45" s="435"/>
      <c r="D45" s="435"/>
      <c r="E45" s="435"/>
      <c r="F45" s="435"/>
    </row>
    <row r="46" spans="1:6" ht="18" customHeight="1">
      <c r="A46" s="435"/>
      <c r="B46" s="435"/>
      <c r="C46" s="435"/>
      <c r="D46" s="435"/>
      <c r="E46" s="435"/>
      <c r="F46" s="435"/>
    </row>
    <row r="47" spans="1:6" ht="18" customHeight="1">
      <c r="A47" s="435"/>
      <c r="B47" s="435"/>
      <c r="C47" s="435"/>
      <c r="D47" s="435"/>
      <c r="E47" s="435"/>
      <c r="F47" s="435"/>
    </row>
    <row r="48" spans="1:6" ht="18" customHeight="1">
      <c r="A48" s="435"/>
      <c r="B48" s="435"/>
      <c r="C48" s="435"/>
      <c r="D48" s="435"/>
      <c r="E48" s="435"/>
      <c r="F48" s="435"/>
    </row>
    <row r="49" spans="1:6" ht="18" customHeight="1">
      <c r="A49" s="435"/>
      <c r="B49" s="435"/>
      <c r="C49" s="435"/>
      <c r="D49" s="435"/>
      <c r="E49" s="435"/>
      <c r="F49" s="435"/>
    </row>
    <row r="50" spans="1:6" ht="18" customHeight="1">
      <c r="A50" s="435"/>
      <c r="B50" s="435"/>
      <c r="C50" s="435"/>
      <c r="D50" s="435"/>
      <c r="E50" s="435"/>
      <c r="F50" s="435"/>
    </row>
  </sheetData>
  <mergeCells count="2">
    <mergeCell ref="A1:F2"/>
    <mergeCell ref="G1:H2"/>
  </mergeCells>
  <hyperlinks>
    <hyperlink ref="G1:H2" location="'الشاشة الرئيسية'!A1" display="إلي الصفحة الرئيسية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>
    <tabColor rgb="FFFFFF00"/>
  </sheetPr>
  <dimension ref="A1:H354"/>
  <sheetViews>
    <sheetView rightToLeft="1" workbookViewId="0">
      <selection activeCell="G1" sqref="G1:H2"/>
    </sheetView>
  </sheetViews>
  <sheetFormatPr defaultRowHeight="18" customHeight="1"/>
  <cols>
    <col min="1" max="1" width="9" style="24"/>
    <col min="2" max="2" width="27.625" style="4" customWidth="1"/>
    <col min="3" max="3" width="13.125" style="4" customWidth="1"/>
    <col min="4" max="4" width="19.125" style="4" customWidth="1"/>
    <col min="5" max="5" width="14" style="4" customWidth="1"/>
    <col min="6" max="6" width="19.125" style="4" customWidth="1"/>
    <col min="7" max="7" width="8.625" style="4" customWidth="1"/>
    <col min="8" max="8" width="11.875" style="4" customWidth="1"/>
    <col min="9" max="16384" width="9" style="4"/>
  </cols>
  <sheetData>
    <row r="1" spans="1:8" ht="18" customHeight="1">
      <c r="A1" s="502" t="s">
        <v>40</v>
      </c>
      <c r="B1" s="502"/>
      <c r="C1" s="502"/>
      <c r="D1" s="502"/>
      <c r="E1" s="502"/>
      <c r="F1" s="502"/>
      <c r="G1" s="621" t="s">
        <v>770</v>
      </c>
      <c r="H1" s="621"/>
    </row>
    <row r="2" spans="1:8" ht="18" customHeight="1">
      <c r="A2" s="503"/>
      <c r="B2" s="503"/>
      <c r="C2" s="503"/>
      <c r="D2" s="503"/>
      <c r="E2" s="503"/>
      <c r="F2" s="503"/>
      <c r="G2" s="622"/>
      <c r="H2" s="622"/>
    </row>
    <row r="3" spans="1:8" ht="18" customHeight="1">
      <c r="A3" s="28" t="s">
        <v>27</v>
      </c>
      <c r="B3" s="27" t="s">
        <v>33</v>
      </c>
      <c r="C3" s="27" t="s">
        <v>38</v>
      </c>
      <c r="D3" s="27" t="s">
        <v>756</v>
      </c>
      <c r="E3" s="27" t="s">
        <v>39</v>
      </c>
      <c r="F3" s="27" t="s">
        <v>487</v>
      </c>
      <c r="G3" s="27" t="s">
        <v>735</v>
      </c>
      <c r="H3" s="27" t="s">
        <v>737</v>
      </c>
    </row>
    <row r="4" spans="1:8" ht="18" customHeight="1">
      <c r="A4" s="15">
        <v>1</v>
      </c>
      <c r="B4" s="16" t="s">
        <v>78</v>
      </c>
      <c r="C4" s="17">
        <v>1451</v>
      </c>
      <c r="D4" s="16" t="s">
        <v>428</v>
      </c>
      <c r="E4" s="16" t="s">
        <v>438</v>
      </c>
      <c r="F4" s="3"/>
      <c r="G4" s="435"/>
      <c r="H4" s="435"/>
    </row>
    <row r="5" spans="1:8" ht="18" customHeight="1">
      <c r="A5" s="23">
        <v>2</v>
      </c>
      <c r="B5" s="16" t="s">
        <v>79</v>
      </c>
      <c r="C5" s="17">
        <v>1401</v>
      </c>
      <c r="D5" s="16" t="s">
        <v>429</v>
      </c>
      <c r="E5" s="16" t="s">
        <v>438</v>
      </c>
      <c r="F5" s="3"/>
      <c r="G5" s="435"/>
      <c r="H5" s="435"/>
    </row>
    <row r="6" spans="1:8" ht="18" customHeight="1">
      <c r="A6" s="23"/>
      <c r="B6" s="16" t="s">
        <v>80</v>
      </c>
      <c r="C6" s="17">
        <v>6263</v>
      </c>
      <c r="D6" s="16" t="s">
        <v>429</v>
      </c>
      <c r="E6" s="16" t="s">
        <v>438</v>
      </c>
      <c r="F6" s="3"/>
      <c r="G6" s="435"/>
      <c r="H6" s="435"/>
    </row>
    <row r="7" spans="1:8" ht="18" customHeight="1">
      <c r="A7" s="23"/>
      <c r="B7" s="16" t="s">
        <v>81</v>
      </c>
      <c r="C7" s="17">
        <v>8067</v>
      </c>
      <c r="D7" s="16" t="s">
        <v>429</v>
      </c>
      <c r="E7" s="16" t="s">
        <v>438</v>
      </c>
      <c r="F7" s="3"/>
      <c r="G7" s="435"/>
      <c r="H7" s="435"/>
    </row>
    <row r="8" spans="1:8" ht="18" customHeight="1">
      <c r="A8" s="23"/>
      <c r="B8" s="16" t="s">
        <v>82</v>
      </c>
      <c r="C8" s="17">
        <v>6427</v>
      </c>
      <c r="D8" s="16" t="s">
        <v>429</v>
      </c>
      <c r="E8" s="16" t="s">
        <v>438</v>
      </c>
      <c r="F8" s="3"/>
      <c r="G8" s="435"/>
      <c r="H8" s="435"/>
    </row>
    <row r="9" spans="1:8" ht="18" customHeight="1">
      <c r="A9" s="23"/>
      <c r="B9" s="16" t="s">
        <v>83</v>
      </c>
      <c r="C9" s="17">
        <v>1507</v>
      </c>
      <c r="D9" s="16" t="s">
        <v>429</v>
      </c>
      <c r="E9" s="16" t="s">
        <v>438</v>
      </c>
      <c r="F9" s="3"/>
      <c r="G9" s="435"/>
      <c r="H9" s="435"/>
    </row>
    <row r="10" spans="1:8" ht="18" customHeight="1">
      <c r="A10" s="23"/>
      <c r="B10" s="16" t="s">
        <v>84</v>
      </c>
      <c r="C10" s="18">
        <v>2041</v>
      </c>
      <c r="D10" s="16" t="s">
        <v>429</v>
      </c>
      <c r="E10" s="16" t="s">
        <v>438</v>
      </c>
      <c r="F10" s="3"/>
      <c r="G10" s="435"/>
      <c r="H10" s="435"/>
    </row>
    <row r="11" spans="1:8" ht="18" customHeight="1">
      <c r="A11" s="23"/>
      <c r="B11" s="16" t="s">
        <v>85</v>
      </c>
      <c r="C11" s="17">
        <v>6367</v>
      </c>
      <c r="D11" s="16" t="s">
        <v>429</v>
      </c>
      <c r="E11" s="16" t="s">
        <v>438</v>
      </c>
      <c r="F11" s="3"/>
      <c r="G11" s="435"/>
      <c r="H11" s="435"/>
    </row>
    <row r="12" spans="1:8" ht="18" customHeight="1">
      <c r="A12" s="23"/>
      <c r="B12" s="16" t="s">
        <v>86</v>
      </c>
      <c r="C12" s="17">
        <v>6304</v>
      </c>
      <c r="D12" s="16" t="s">
        <v>429</v>
      </c>
      <c r="E12" s="16" t="s">
        <v>438</v>
      </c>
      <c r="F12" s="3"/>
      <c r="G12" s="435"/>
      <c r="H12" s="435"/>
    </row>
    <row r="13" spans="1:8" ht="18" customHeight="1">
      <c r="A13" s="23"/>
      <c r="B13" s="16" t="s">
        <v>87</v>
      </c>
      <c r="C13" s="17">
        <v>1443</v>
      </c>
      <c r="D13" s="16" t="s">
        <v>429</v>
      </c>
      <c r="E13" s="16" t="s">
        <v>438</v>
      </c>
      <c r="F13" s="3"/>
      <c r="G13" s="435"/>
      <c r="H13" s="435"/>
    </row>
    <row r="14" spans="1:8" ht="18" customHeight="1">
      <c r="A14" s="23"/>
      <c r="B14" s="16" t="s">
        <v>88</v>
      </c>
      <c r="C14" s="17">
        <v>6504</v>
      </c>
      <c r="D14" s="16" t="s">
        <v>429</v>
      </c>
      <c r="E14" s="16" t="s">
        <v>438</v>
      </c>
      <c r="F14" s="3"/>
      <c r="G14" s="435"/>
      <c r="H14" s="435"/>
    </row>
    <row r="15" spans="1:8" ht="18" customHeight="1">
      <c r="A15" s="23"/>
      <c r="B15" s="16" t="s">
        <v>89</v>
      </c>
      <c r="C15" s="17">
        <v>4338</v>
      </c>
      <c r="D15" s="16" t="s">
        <v>429</v>
      </c>
      <c r="E15" s="16" t="s">
        <v>438</v>
      </c>
      <c r="F15" s="3"/>
      <c r="G15" s="435"/>
      <c r="H15" s="435"/>
    </row>
    <row r="16" spans="1:8" ht="18" customHeight="1">
      <c r="A16" s="23"/>
      <c r="B16" s="16" t="s">
        <v>90</v>
      </c>
      <c r="C16" s="17">
        <v>2223</v>
      </c>
      <c r="D16" s="16" t="s">
        <v>429</v>
      </c>
      <c r="E16" s="16" t="s">
        <v>438</v>
      </c>
      <c r="F16" s="3"/>
      <c r="G16" s="435"/>
      <c r="H16" s="435"/>
    </row>
    <row r="17" spans="1:8" ht="18" customHeight="1">
      <c r="A17" s="23"/>
      <c r="B17" s="16" t="s">
        <v>91</v>
      </c>
      <c r="C17" s="17">
        <v>4495</v>
      </c>
      <c r="D17" s="16" t="s">
        <v>429</v>
      </c>
      <c r="E17" s="16" t="s">
        <v>438</v>
      </c>
      <c r="F17" s="3"/>
      <c r="G17" s="435"/>
      <c r="H17" s="435"/>
    </row>
    <row r="18" spans="1:8" ht="18" customHeight="1">
      <c r="A18" s="23"/>
      <c r="B18" s="16" t="s">
        <v>92</v>
      </c>
      <c r="C18" s="17">
        <v>4503</v>
      </c>
      <c r="D18" s="16" t="s">
        <v>429</v>
      </c>
      <c r="E18" s="16" t="s">
        <v>438</v>
      </c>
      <c r="F18" s="3"/>
      <c r="G18" s="435"/>
      <c r="H18" s="435"/>
    </row>
    <row r="19" spans="1:8" ht="18" customHeight="1">
      <c r="A19" s="23"/>
      <c r="B19" s="16" t="s">
        <v>93</v>
      </c>
      <c r="C19" s="17">
        <v>4571</v>
      </c>
      <c r="D19" s="16" t="s">
        <v>429</v>
      </c>
      <c r="E19" s="16" t="s">
        <v>438</v>
      </c>
      <c r="F19" s="3"/>
      <c r="G19" s="435"/>
      <c r="H19" s="435"/>
    </row>
    <row r="20" spans="1:8" ht="18" customHeight="1">
      <c r="A20" s="23"/>
      <c r="B20" s="16" t="s">
        <v>94</v>
      </c>
      <c r="C20" s="17">
        <v>4589</v>
      </c>
      <c r="D20" s="16" t="s">
        <v>429</v>
      </c>
      <c r="E20" s="16" t="s">
        <v>438</v>
      </c>
      <c r="F20" s="3"/>
      <c r="G20" s="435"/>
      <c r="H20" s="435"/>
    </row>
    <row r="21" spans="1:8" ht="18" customHeight="1">
      <c r="A21" s="23"/>
      <c r="B21" s="16" t="s">
        <v>95</v>
      </c>
      <c r="C21" s="17">
        <v>4526</v>
      </c>
      <c r="D21" s="16" t="s">
        <v>429</v>
      </c>
      <c r="E21" s="16" t="s">
        <v>438</v>
      </c>
      <c r="F21" s="3"/>
      <c r="G21" s="435"/>
      <c r="H21" s="435"/>
    </row>
    <row r="22" spans="1:8" ht="18" customHeight="1">
      <c r="A22" s="23"/>
      <c r="B22" s="16" t="s">
        <v>96</v>
      </c>
      <c r="C22" s="17">
        <v>4488</v>
      </c>
      <c r="D22" s="16" t="s">
        <v>429</v>
      </c>
      <c r="E22" s="16" t="s">
        <v>438</v>
      </c>
      <c r="F22" s="3"/>
      <c r="G22" s="435"/>
      <c r="H22" s="435"/>
    </row>
    <row r="23" spans="1:8" ht="18" customHeight="1">
      <c r="A23" s="23"/>
      <c r="B23" s="16" t="s">
        <v>97</v>
      </c>
      <c r="C23" s="17">
        <v>2239</v>
      </c>
      <c r="D23" s="16" t="s">
        <v>429</v>
      </c>
      <c r="E23" s="16" t="s">
        <v>438</v>
      </c>
      <c r="F23" s="3"/>
      <c r="G23" s="435"/>
      <c r="H23" s="435"/>
    </row>
    <row r="24" spans="1:8" ht="18" customHeight="1">
      <c r="A24" s="23"/>
      <c r="B24" s="16" t="s">
        <v>98</v>
      </c>
      <c r="C24" s="17">
        <v>4410</v>
      </c>
      <c r="D24" s="16" t="s">
        <v>429</v>
      </c>
      <c r="E24" s="16" t="s">
        <v>438</v>
      </c>
      <c r="F24" s="3"/>
      <c r="G24" s="435"/>
      <c r="H24" s="435"/>
    </row>
    <row r="25" spans="1:8" ht="18" customHeight="1">
      <c r="A25" s="23"/>
      <c r="B25" s="16" t="s">
        <v>99</v>
      </c>
      <c r="C25" s="17">
        <v>4427</v>
      </c>
      <c r="D25" s="16" t="s">
        <v>429</v>
      </c>
      <c r="E25" s="16" t="s">
        <v>438</v>
      </c>
      <c r="F25" s="3"/>
      <c r="G25" s="435"/>
      <c r="H25" s="435"/>
    </row>
    <row r="26" spans="1:8" ht="18" customHeight="1">
      <c r="A26" s="23"/>
      <c r="B26" s="16" t="s">
        <v>100</v>
      </c>
      <c r="C26" s="17">
        <v>4433</v>
      </c>
      <c r="D26" s="16" t="s">
        <v>429</v>
      </c>
      <c r="E26" s="16" t="s">
        <v>438</v>
      </c>
      <c r="F26" s="3"/>
      <c r="G26" s="435"/>
      <c r="H26" s="435"/>
    </row>
    <row r="27" spans="1:8" ht="18" customHeight="1">
      <c r="A27" s="23"/>
      <c r="B27" s="16" t="s">
        <v>101</v>
      </c>
      <c r="C27" s="17">
        <v>4442</v>
      </c>
      <c r="D27" s="16" t="s">
        <v>429</v>
      </c>
      <c r="E27" s="16" t="s">
        <v>438</v>
      </c>
      <c r="F27" s="3"/>
      <c r="G27" s="435"/>
      <c r="H27" s="435"/>
    </row>
    <row r="28" spans="1:8" ht="18" customHeight="1">
      <c r="A28" s="23"/>
      <c r="B28" s="16" t="s">
        <v>102</v>
      </c>
      <c r="C28" s="17">
        <v>4542</v>
      </c>
      <c r="D28" s="16" t="s">
        <v>429</v>
      </c>
      <c r="E28" s="16" t="s">
        <v>438</v>
      </c>
      <c r="F28" s="3"/>
      <c r="G28" s="435"/>
      <c r="H28" s="435"/>
    </row>
    <row r="29" spans="1:8" ht="18" customHeight="1">
      <c r="A29" s="23"/>
      <c r="B29" s="16" t="s">
        <v>103</v>
      </c>
      <c r="C29" s="17">
        <v>4563</v>
      </c>
      <c r="D29" s="16" t="s">
        <v>429</v>
      </c>
      <c r="E29" s="16" t="s">
        <v>438</v>
      </c>
      <c r="F29" s="3"/>
      <c r="G29" s="435"/>
      <c r="H29" s="435"/>
    </row>
    <row r="30" spans="1:8" ht="18" customHeight="1">
      <c r="A30" s="23"/>
      <c r="B30" s="16" t="s">
        <v>104</v>
      </c>
      <c r="C30" s="17">
        <v>4596</v>
      </c>
      <c r="D30" s="16" t="s">
        <v>429</v>
      </c>
      <c r="E30" s="16" t="s">
        <v>438</v>
      </c>
      <c r="F30" s="3"/>
      <c r="G30" s="435"/>
      <c r="H30" s="435"/>
    </row>
    <row r="31" spans="1:8" ht="18" customHeight="1">
      <c r="A31" s="23"/>
      <c r="B31" s="16" t="s">
        <v>105</v>
      </c>
      <c r="C31" s="17">
        <v>4598</v>
      </c>
      <c r="D31" s="16" t="s">
        <v>429</v>
      </c>
      <c r="E31" s="16" t="s">
        <v>438</v>
      </c>
      <c r="F31" s="3"/>
      <c r="G31" s="435"/>
      <c r="H31" s="435"/>
    </row>
    <row r="32" spans="1:8" ht="18" customHeight="1">
      <c r="A32" s="23"/>
      <c r="B32" s="16" t="s">
        <v>106</v>
      </c>
      <c r="C32" s="17">
        <v>4615</v>
      </c>
      <c r="D32" s="16" t="s">
        <v>429</v>
      </c>
      <c r="E32" s="16" t="s">
        <v>438</v>
      </c>
      <c r="F32" s="3"/>
      <c r="G32" s="435"/>
      <c r="H32" s="435"/>
    </row>
    <row r="33" spans="1:8" ht="18" customHeight="1">
      <c r="A33" s="23"/>
      <c r="B33" s="16" t="s">
        <v>107</v>
      </c>
      <c r="C33" s="17">
        <v>4640</v>
      </c>
      <c r="D33" s="16" t="s">
        <v>429</v>
      </c>
      <c r="E33" s="16" t="s">
        <v>438</v>
      </c>
      <c r="F33" s="3"/>
      <c r="G33" s="435"/>
      <c r="H33" s="435"/>
    </row>
    <row r="34" spans="1:8" ht="18" customHeight="1">
      <c r="A34" s="23"/>
      <c r="B34" s="16" t="s">
        <v>108</v>
      </c>
      <c r="C34" s="17">
        <v>4749</v>
      </c>
      <c r="D34" s="16" t="s">
        <v>429</v>
      </c>
      <c r="E34" s="16" t="s">
        <v>438</v>
      </c>
      <c r="F34" s="3"/>
      <c r="G34" s="435"/>
      <c r="H34" s="435"/>
    </row>
    <row r="35" spans="1:8" ht="18" customHeight="1">
      <c r="A35" s="23"/>
      <c r="B35" s="16" t="s">
        <v>109</v>
      </c>
      <c r="C35" s="17">
        <v>4678</v>
      </c>
      <c r="D35" s="16" t="s">
        <v>429</v>
      </c>
      <c r="E35" s="16" t="s">
        <v>438</v>
      </c>
      <c r="F35" s="3"/>
      <c r="G35" s="435"/>
      <c r="H35" s="435"/>
    </row>
    <row r="36" spans="1:8" ht="18" customHeight="1">
      <c r="A36" s="23"/>
      <c r="B36" s="16" t="s">
        <v>110</v>
      </c>
      <c r="C36" s="17">
        <v>4683</v>
      </c>
      <c r="D36" s="16" t="s">
        <v>429</v>
      </c>
      <c r="E36" s="16" t="s">
        <v>438</v>
      </c>
      <c r="F36" s="3"/>
      <c r="G36" s="435"/>
      <c r="H36" s="435"/>
    </row>
    <row r="37" spans="1:8" ht="18" customHeight="1">
      <c r="A37" s="23"/>
      <c r="B37" s="16" t="s">
        <v>111</v>
      </c>
      <c r="C37" s="17">
        <v>4677</v>
      </c>
      <c r="D37" s="16" t="s">
        <v>429</v>
      </c>
      <c r="E37" s="16" t="s">
        <v>438</v>
      </c>
      <c r="F37" s="3"/>
      <c r="G37" s="435"/>
      <c r="H37" s="435"/>
    </row>
    <row r="38" spans="1:8" ht="18" customHeight="1">
      <c r="A38" s="23"/>
      <c r="B38" s="16" t="s">
        <v>112</v>
      </c>
      <c r="C38" s="17">
        <v>4703</v>
      </c>
      <c r="D38" s="16" t="s">
        <v>429</v>
      </c>
      <c r="E38" s="16" t="s">
        <v>438</v>
      </c>
      <c r="F38" s="3"/>
      <c r="G38" s="435"/>
      <c r="H38" s="435"/>
    </row>
    <row r="39" spans="1:8" ht="18" customHeight="1">
      <c r="A39" s="23"/>
      <c r="B39" s="16" t="s">
        <v>113</v>
      </c>
      <c r="C39" s="17">
        <v>4711</v>
      </c>
      <c r="D39" s="16" t="s">
        <v>429</v>
      </c>
      <c r="E39" s="16" t="s">
        <v>438</v>
      </c>
      <c r="F39" s="3"/>
      <c r="G39" s="435"/>
      <c r="H39" s="435"/>
    </row>
    <row r="40" spans="1:8" ht="18" customHeight="1">
      <c r="A40" s="23"/>
      <c r="B40" s="16" t="s">
        <v>114</v>
      </c>
      <c r="C40" s="17">
        <v>4726</v>
      </c>
      <c r="D40" s="16" t="s">
        <v>429</v>
      </c>
      <c r="E40" s="16" t="s">
        <v>438</v>
      </c>
      <c r="F40" s="3"/>
      <c r="G40" s="435"/>
      <c r="H40" s="435"/>
    </row>
    <row r="41" spans="1:8" ht="18" customHeight="1">
      <c r="A41" s="23"/>
      <c r="B41" s="16" t="s">
        <v>115</v>
      </c>
      <c r="C41" s="17">
        <v>4993</v>
      </c>
      <c r="D41" s="16" t="s">
        <v>429</v>
      </c>
      <c r="E41" s="16" t="s">
        <v>438</v>
      </c>
      <c r="F41" s="3"/>
      <c r="G41" s="435"/>
      <c r="H41" s="435"/>
    </row>
    <row r="42" spans="1:8" ht="18" customHeight="1">
      <c r="A42" s="23"/>
      <c r="B42" s="16" t="s">
        <v>116</v>
      </c>
      <c r="C42" s="17">
        <v>4777</v>
      </c>
      <c r="D42" s="16" t="s">
        <v>429</v>
      </c>
      <c r="E42" s="16" t="s">
        <v>438</v>
      </c>
      <c r="F42" s="3"/>
      <c r="G42" s="435"/>
      <c r="H42" s="435"/>
    </row>
    <row r="43" spans="1:8" ht="18" customHeight="1">
      <c r="A43" s="23"/>
      <c r="B43" s="16" t="s">
        <v>117</v>
      </c>
      <c r="C43" s="17">
        <v>4764</v>
      </c>
      <c r="D43" s="16" t="s">
        <v>429</v>
      </c>
      <c r="E43" s="16" t="s">
        <v>438</v>
      </c>
      <c r="F43" s="3"/>
      <c r="G43" s="435"/>
      <c r="H43" s="435"/>
    </row>
    <row r="44" spans="1:8" ht="18" customHeight="1">
      <c r="A44" s="23"/>
      <c r="B44" s="16" t="s">
        <v>118</v>
      </c>
      <c r="C44" s="17">
        <v>6020</v>
      </c>
      <c r="D44" s="16" t="s">
        <v>429</v>
      </c>
      <c r="E44" s="16" t="s">
        <v>438</v>
      </c>
      <c r="F44" s="3"/>
      <c r="G44" s="435"/>
      <c r="H44" s="435"/>
    </row>
    <row r="45" spans="1:8" ht="18" customHeight="1">
      <c r="A45" s="23"/>
      <c r="B45" s="16" t="s">
        <v>119</v>
      </c>
      <c r="C45" s="17">
        <v>6029</v>
      </c>
      <c r="D45" s="16" t="s">
        <v>429</v>
      </c>
      <c r="E45" s="16" t="s">
        <v>438</v>
      </c>
      <c r="F45" s="3"/>
      <c r="G45" s="435"/>
      <c r="H45" s="435"/>
    </row>
    <row r="46" spans="1:8" ht="18" customHeight="1">
      <c r="A46" s="23"/>
      <c r="B46" s="16" t="s">
        <v>120</v>
      </c>
      <c r="C46" s="17">
        <v>6072</v>
      </c>
      <c r="D46" s="16" t="s">
        <v>429</v>
      </c>
      <c r="E46" s="16" t="s">
        <v>438</v>
      </c>
      <c r="F46" s="3"/>
      <c r="G46" s="435"/>
      <c r="H46" s="435"/>
    </row>
    <row r="47" spans="1:8" ht="18" customHeight="1">
      <c r="A47" s="23"/>
      <c r="B47" s="16" t="s">
        <v>121</v>
      </c>
      <c r="C47" s="17">
        <v>6086</v>
      </c>
      <c r="D47" s="16" t="s">
        <v>429</v>
      </c>
      <c r="E47" s="16" t="s">
        <v>438</v>
      </c>
      <c r="F47" s="3"/>
      <c r="G47" s="435"/>
      <c r="H47" s="435"/>
    </row>
    <row r="48" spans="1:8" ht="18" customHeight="1">
      <c r="A48" s="23"/>
      <c r="B48" s="16" t="s">
        <v>122</v>
      </c>
      <c r="C48" s="17">
        <v>6015</v>
      </c>
      <c r="D48" s="16" t="s">
        <v>429</v>
      </c>
      <c r="E48" s="16" t="s">
        <v>438</v>
      </c>
      <c r="F48" s="3"/>
      <c r="G48" s="435"/>
      <c r="H48" s="435"/>
    </row>
    <row r="49" spans="1:8" ht="18" customHeight="1">
      <c r="A49" s="23"/>
      <c r="B49" s="16" t="s">
        <v>123</v>
      </c>
      <c r="C49" s="17">
        <v>6135</v>
      </c>
      <c r="D49" s="16" t="s">
        <v>429</v>
      </c>
      <c r="E49" s="16" t="s">
        <v>438</v>
      </c>
      <c r="F49" s="3"/>
      <c r="G49" s="435"/>
      <c r="H49" s="435"/>
    </row>
    <row r="50" spans="1:8" ht="18" customHeight="1">
      <c r="A50" s="23"/>
      <c r="B50" s="16" t="s">
        <v>124</v>
      </c>
      <c r="C50" s="17">
        <v>6144</v>
      </c>
      <c r="D50" s="16" t="s">
        <v>429</v>
      </c>
      <c r="E50" s="16" t="s">
        <v>438</v>
      </c>
      <c r="F50" s="3"/>
      <c r="G50" s="435"/>
      <c r="H50" s="435"/>
    </row>
    <row r="51" spans="1:8" ht="18" customHeight="1">
      <c r="A51" s="23"/>
      <c r="B51" s="16" t="s">
        <v>125</v>
      </c>
      <c r="C51" s="17">
        <v>6123</v>
      </c>
      <c r="D51" s="16" t="s">
        <v>429</v>
      </c>
      <c r="E51" s="16" t="s">
        <v>438</v>
      </c>
      <c r="F51" s="3"/>
      <c r="G51" s="435"/>
      <c r="H51" s="435"/>
    </row>
    <row r="52" spans="1:8" ht="18" customHeight="1">
      <c r="A52" s="23"/>
      <c r="B52" s="16" t="s">
        <v>126</v>
      </c>
      <c r="C52" s="17">
        <v>6214</v>
      </c>
      <c r="D52" s="16" t="s">
        <v>429</v>
      </c>
      <c r="E52" s="16" t="s">
        <v>438</v>
      </c>
      <c r="F52" s="3"/>
      <c r="G52" s="435"/>
      <c r="H52" s="435"/>
    </row>
    <row r="53" spans="1:8" ht="18" customHeight="1">
      <c r="A53" s="23"/>
      <c r="B53" s="16" t="s">
        <v>127</v>
      </c>
      <c r="C53" s="17">
        <v>6359</v>
      </c>
      <c r="D53" s="16" t="s">
        <v>429</v>
      </c>
      <c r="E53" s="16" t="s">
        <v>438</v>
      </c>
      <c r="F53" s="3"/>
      <c r="G53" s="435"/>
      <c r="H53" s="435"/>
    </row>
    <row r="54" spans="1:8" ht="18" customHeight="1">
      <c r="A54" s="23"/>
      <c r="B54" s="16" t="s">
        <v>128</v>
      </c>
      <c r="C54" s="17">
        <v>6498</v>
      </c>
      <c r="D54" s="16" t="s">
        <v>429</v>
      </c>
      <c r="E54" s="16" t="s">
        <v>438</v>
      </c>
      <c r="F54" s="3"/>
      <c r="G54" s="435"/>
      <c r="H54" s="435"/>
    </row>
    <row r="55" spans="1:8" ht="18" customHeight="1">
      <c r="A55" s="23"/>
      <c r="B55" s="16" t="s">
        <v>129</v>
      </c>
      <c r="C55" s="17">
        <v>6515</v>
      </c>
      <c r="D55" s="16" t="s">
        <v>429</v>
      </c>
      <c r="E55" s="16" t="s">
        <v>438</v>
      </c>
      <c r="F55" s="3"/>
      <c r="G55" s="435"/>
      <c r="H55" s="435"/>
    </row>
    <row r="56" spans="1:8" ht="18" customHeight="1">
      <c r="A56" s="23"/>
      <c r="B56" s="16" t="s">
        <v>130</v>
      </c>
      <c r="C56" s="17">
        <v>6705</v>
      </c>
      <c r="D56" s="16" t="s">
        <v>429</v>
      </c>
      <c r="E56" s="16" t="s">
        <v>438</v>
      </c>
      <c r="F56" s="3"/>
      <c r="G56" s="435"/>
      <c r="H56" s="435"/>
    </row>
    <row r="57" spans="1:8" ht="18" customHeight="1">
      <c r="A57" s="23"/>
      <c r="B57" s="16" t="s">
        <v>131</v>
      </c>
      <c r="C57" s="17">
        <v>6745</v>
      </c>
      <c r="D57" s="16" t="s">
        <v>429</v>
      </c>
      <c r="E57" s="16" t="s">
        <v>438</v>
      </c>
      <c r="F57" s="3"/>
      <c r="G57" s="435"/>
      <c r="H57" s="435"/>
    </row>
    <row r="58" spans="1:8" ht="18" customHeight="1">
      <c r="A58" s="23"/>
      <c r="B58" s="16" t="s">
        <v>132</v>
      </c>
      <c r="C58" s="17">
        <v>6751</v>
      </c>
      <c r="D58" s="16" t="s">
        <v>429</v>
      </c>
      <c r="E58" s="16" t="s">
        <v>438</v>
      </c>
      <c r="F58" s="3"/>
      <c r="G58" s="435"/>
      <c r="H58" s="435"/>
    </row>
    <row r="59" spans="1:8" ht="18" customHeight="1">
      <c r="A59" s="23"/>
      <c r="B59" s="16" t="s">
        <v>133</v>
      </c>
      <c r="C59" s="17">
        <v>6878</v>
      </c>
      <c r="D59" s="16" t="s">
        <v>429</v>
      </c>
      <c r="E59" s="16" t="s">
        <v>438</v>
      </c>
      <c r="F59" s="3"/>
      <c r="G59" s="435"/>
      <c r="H59" s="435"/>
    </row>
    <row r="60" spans="1:8" ht="18" customHeight="1">
      <c r="A60" s="23"/>
      <c r="B60" s="16" t="s">
        <v>134</v>
      </c>
      <c r="C60" s="17">
        <v>6886</v>
      </c>
      <c r="D60" s="16" t="s">
        <v>429</v>
      </c>
      <c r="E60" s="16" t="s">
        <v>438</v>
      </c>
      <c r="F60" s="3"/>
      <c r="G60" s="435"/>
      <c r="H60" s="435"/>
    </row>
    <row r="61" spans="1:8" ht="18" customHeight="1">
      <c r="A61" s="23"/>
      <c r="B61" s="16" t="s">
        <v>135</v>
      </c>
      <c r="C61" s="17">
        <v>7000</v>
      </c>
      <c r="D61" s="16" t="s">
        <v>429</v>
      </c>
      <c r="E61" s="16" t="s">
        <v>438</v>
      </c>
      <c r="F61" s="3"/>
      <c r="G61" s="435"/>
      <c r="H61" s="435"/>
    </row>
    <row r="62" spans="1:8" ht="18" customHeight="1">
      <c r="A62" s="23"/>
      <c r="B62" s="16" t="s">
        <v>136</v>
      </c>
      <c r="C62" s="17">
        <v>7038</v>
      </c>
      <c r="D62" s="16" t="s">
        <v>429</v>
      </c>
      <c r="E62" s="16" t="s">
        <v>438</v>
      </c>
      <c r="F62" s="3"/>
      <c r="G62" s="435"/>
      <c r="H62" s="435"/>
    </row>
    <row r="63" spans="1:8" ht="18" customHeight="1">
      <c r="A63" s="23"/>
      <c r="B63" s="16" t="s">
        <v>137</v>
      </c>
      <c r="C63" s="17">
        <v>6643</v>
      </c>
      <c r="D63" s="16" t="s">
        <v>429</v>
      </c>
      <c r="E63" s="16" t="s">
        <v>438</v>
      </c>
      <c r="F63" s="3"/>
      <c r="G63" s="435"/>
      <c r="H63" s="435"/>
    </row>
    <row r="64" spans="1:8" ht="18" customHeight="1">
      <c r="A64" s="23"/>
      <c r="B64" s="16" t="s">
        <v>138</v>
      </c>
      <c r="C64" s="17">
        <v>6647</v>
      </c>
      <c r="D64" s="16" t="s">
        <v>429</v>
      </c>
      <c r="E64" s="16" t="s">
        <v>438</v>
      </c>
      <c r="F64" s="3"/>
      <c r="G64" s="435"/>
      <c r="H64" s="435"/>
    </row>
    <row r="65" spans="1:8" ht="18" customHeight="1">
      <c r="A65" s="23"/>
      <c r="B65" s="16" t="s">
        <v>139</v>
      </c>
      <c r="C65" s="17">
        <v>6834</v>
      </c>
      <c r="D65" s="16" t="s">
        <v>429</v>
      </c>
      <c r="E65" s="16" t="s">
        <v>438</v>
      </c>
      <c r="F65" s="3"/>
      <c r="G65" s="435"/>
      <c r="H65" s="435"/>
    </row>
    <row r="66" spans="1:8" ht="18" customHeight="1">
      <c r="A66" s="23"/>
      <c r="B66" s="16" t="s">
        <v>140</v>
      </c>
      <c r="C66" s="17">
        <v>4966</v>
      </c>
      <c r="D66" s="16" t="s">
        <v>429</v>
      </c>
      <c r="E66" s="16" t="s">
        <v>438</v>
      </c>
      <c r="F66" s="3"/>
      <c r="G66" s="435"/>
      <c r="H66" s="435"/>
    </row>
    <row r="67" spans="1:8" ht="18" customHeight="1">
      <c r="A67" s="23"/>
      <c r="B67" s="16" t="s">
        <v>141</v>
      </c>
      <c r="C67" s="17">
        <v>6559</v>
      </c>
      <c r="D67" s="16" t="s">
        <v>429</v>
      </c>
      <c r="E67" s="16" t="s">
        <v>438</v>
      </c>
      <c r="F67" s="3"/>
      <c r="G67" s="435"/>
      <c r="H67" s="435"/>
    </row>
    <row r="68" spans="1:8" ht="18" customHeight="1">
      <c r="A68" s="23"/>
      <c r="B68" s="16" t="s">
        <v>142</v>
      </c>
      <c r="C68" s="17">
        <v>6942</v>
      </c>
      <c r="D68" s="16" t="s">
        <v>429</v>
      </c>
      <c r="E68" s="16" t="s">
        <v>438</v>
      </c>
      <c r="F68" s="3"/>
      <c r="G68" s="435"/>
      <c r="H68" s="435"/>
    </row>
    <row r="69" spans="1:8" ht="18" customHeight="1">
      <c r="A69" s="23"/>
      <c r="B69" s="16" t="s">
        <v>143</v>
      </c>
      <c r="C69" s="17">
        <v>6111</v>
      </c>
      <c r="D69" s="16" t="s">
        <v>429</v>
      </c>
      <c r="E69" s="16" t="s">
        <v>438</v>
      </c>
      <c r="F69" s="3"/>
      <c r="G69" s="435"/>
      <c r="H69" s="435"/>
    </row>
    <row r="70" spans="1:8" ht="18" customHeight="1">
      <c r="A70" s="23"/>
      <c r="B70" s="16" t="s">
        <v>144</v>
      </c>
      <c r="C70" s="17">
        <v>6813</v>
      </c>
      <c r="D70" s="16" t="s">
        <v>429</v>
      </c>
      <c r="E70" s="16" t="s">
        <v>438</v>
      </c>
      <c r="F70" s="3"/>
      <c r="G70" s="435"/>
      <c r="H70" s="435"/>
    </row>
    <row r="71" spans="1:8" ht="18" customHeight="1">
      <c r="A71" s="23"/>
      <c r="B71" s="16" t="s">
        <v>145</v>
      </c>
      <c r="C71" s="17">
        <v>6148</v>
      </c>
      <c r="D71" s="16" t="s">
        <v>429</v>
      </c>
      <c r="E71" s="16" t="s">
        <v>438</v>
      </c>
      <c r="F71" s="3"/>
      <c r="G71" s="435"/>
      <c r="H71" s="435"/>
    </row>
    <row r="72" spans="1:8" ht="18" customHeight="1">
      <c r="A72" s="23"/>
      <c r="B72" s="16" t="s">
        <v>146</v>
      </c>
      <c r="C72" s="17">
        <v>6297</v>
      </c>
      <c r="D72" s="16" t="s">
        <v>429</v>
      </c>
      <c r="E72" s="16" t="s">
        <v>438</v>
      </c>
      <c r="F72" s="3"/>
      <c r="G72" s="435"/>
      <c r="H72" s="435"/>
    </row>
    <row r="73" spans="1:8" ht="18" customHeight="1">
      <c r="A73" s="23"/>
      <c r="B73" s="16" t="s">
        <v>147</v>
      </c>
      <c r="C73" s="17">
        <v>8068</v>
      </c>
      <c r="D73" s="16" t="s">
        <v>429</v>
      </c>
      <c r="E73" s="16" t="s">
        <v>438</v>
      </c>
      <c r="F73" s="3"/>
      <c r="G73" s="435"/>
      <c r="H73" s="435"/>
    </row>
    <row r="74" spans="1:8" ht="18" customHeight="1">
      <c r="A74" s="23"/>
      <c r="B74" s="16" t="s">
        <v>148</v>
      </c>
      <c r="C74" s="17">
        <v>6839</v>
      </c>
      <c r="D74" s="16" t="s">
        <v>429</v>
      </c>
      <c r="E74" s="16" t="s">
        <v>438</v>
      </c>
      <c r="F74" s="3"/>
      <c r="G74" s="435"/>
      <c r="H74" s="435"/>
    </row>
    <row r="75" spans="1:8" ht="18" customHeight="1">
      <c r="A75" s="23"/>
      <c r="B75" s="16" t="s">
        <v>149</v>
      </c>
      <c r="C75" s="17">
        <v>8096</v>
      </c>
      <c r="D75" s="16" t="s">
        <v>429</v>
      </c>
      <c r="E75" s="16" t="s">
        <v>438</v>
      </c>
      <c r="F75" s="3"/>
      <c r="G75" s="435"/>
      <c r="H75" s="435"/>
    </row>
    <row r="76" spans="1:8" ht="18" customHeight="1">
      <c r="A76" s="23"/>
      <c r="B76" s="16" t="s">
        <v>150</v>
      </c>
      <c r="C76" s="17">
        <v>6859</v>
      </c>
      <c r="D76" s="16" t="s">
        <v>429</v>
      </c>
      <c r="E76" s="16" t="s">
        <v>438</v>
      </c>
      <c r="F76" s="3"/>
      <c r="G76" s="435"/>
      <c r="H76" s="435"/>
    </row>
    <row r="77" spans="1:8" ht="18" customHeight="1">
      <c r="A77" s="23"/>
      <c r="B77" s="16" t="s">
        <v>151</v>
      </c>
      <c r="C77" s="17">
        <v>6853</v>
      </c>
      <c r="D77" s="16" t="s">
        <v>429</v>
      </c>
      <c r="E77" s="16" t="s">
        <v>438</v>
      </c>
      <c r="F77" s="3"/>
      <c r="G77" s="435"/>
      <c r="H77" s="435"/>
    </row>
    <row r="78" spans="1:8" ht="18" customHeight="1">
      <c r="A78" s="23"/>
      <c r="B78" s="16" t="s">
        <v>152</v>
      </c>
      <c r="C78" s="17">
        <v>8072</v>
      </c>
      <c r="D78" s="16" t="s">
        <v>429</v>
      </c>
      <c r="E78" s="16" t="s">
        <v>438</v>
      </c>
      <c r="F78" s="3"/>
      <c r="G78" s="435"/>
      <c r="H78" s="435"/>
    </row>
    <row r="79" spans="1:8" ht="18" customHeight="1">
      <c r="A79" s="23"/>
      <c r="B79" s="16" t="s">
        <v>153</v>
      </c>
      <c r="C79" s="17">
        <v>6309</v>
      </c>
      <c r="D79" s="16" t="s">
        <v>429</v>
      </c>
      <c r="E79" s="16" t="s">
        <v>438</v>
      </c>
      <c r="F79" s="3"/>
      <c r="G79" s="435"/>
      <c r="H79" s="435"/>
    </row>
    <row r="80" spans="1:8" ht="18" customHeight="1">
      <c r="A80" s="23"/>
      <c r="B80" s="16" t="s">
        <v>154</v>
      </c>
      <c r="C80" s="17">
        <v>4690</v>
      </c>
      <c r="D80" s="16" t="s">
        <v>429</v>
      </c>
      <c r="E80" s="16" t="s">
        <v>438</v>
      </c>
      <c r="F80" s="3"/>
      <c r="G80" s="435"/>
      <c r="H80" s="435"/>
    </row>
    <row r="81" spans="1:8" ht="18" customHeight="1">
      <c r="A81" s="23"/>
      <c r="B81" s="16" t="s">
        <v>155</v>
      </c>
      <c r="C81" s="17">
        <v>6331</v>
      </c>
      <c r="D81" s="16" t="s">
        <v>429</v>
      </c>
      <c r="E81" s="16" t="s">
        <v>438</v>
      </c>
      <c r="F81" s="3"/>
      <c r="G81" s="435"/>
      <c r="H81" s="435"/>
    </row>
    <row r="82" spans="1:8" ht="18" customHeight="1">
      <c r="A82" s="23"/>
      <c r="B82" s="16" t="s">
        <v>156</v>
      </c>
      <c r="C82" s="17">
        <v>7055</v>
      </c>
      <c r="D82" s="16" t="s">
        <v>429</v>
      </c>
      <c r="E82" s="16" t="s">
        <v>438</v>
      </c>
      <c r="F82" s="3"/>
      <c r="G82" s="435"/>
      <c r="H82" s="435"/>
    </row>
    <row r="83" spans="1:8" ht="18" customHeight="1">
      <c r="A83" s="23"/>
      <c r="B83" s="16" t="s">
        <v>157</v>
      </c>
      <c r="C83" s="17">
        <v>6946</v>
      </c>
      <c r="D83" s="16" t="s">
        <v>429</v>
      </c>
      <c r="E83" s="16" t="s">
        <v>438</v>
      </c>
      <c r="F83" s="3"/>
      <c r="G83" s="435"/>
      <c r="H83" s="435"/>
    </row>
    <row r="84" spans="1:8" ht="18" customHeight="1">
      <c r="A84" s="23"/>
      <c r="B84" s="16" t="s">
        <v>158</v>
      </c>
      <c r="C84" s="17">
        <v>6828</v>
      </c>
      <c r="D84" s="16" t="s">
        <v>429</v>
      </c>
      <c r="E84" s="16" t="s">
        <v>438</v>
      </c>
      <c r="F84" s="3"/>
      <c r="G84" s="435"/>
      <c r="H84" s="435"/>
    </row>
    <row r="85" spans="1:8" ht="18" customHeight="1">
      <c r="A85" s="23"/>
      <c r="B85" s="16" t="s">
        <v>159</v>
      </c>
      <c r="C85" s="17">
        <v>6163</v>
      </c>
      <c r="D85" s="16" t="s">
        <v>429</v>
      </c>
      <c r="E85" s="16" t="s">
        <v>438</v>
      </c>
      <c r="F85" s="3"/>
      <c r="G85" s="435"/>
      <c r="H85" s="435"/>
    </row>
    <row r="86" spans="1:8" ht="18" customHeight="1">
      <c r="A86" s="23"/>
      <c r="B86" s="16" t="s">
        <v>160</v>
      </c>
      <c r="C86" s="17">
        <v>1508</v>
      </c>
      <c r="D86" s="16" t="s">
        <v>429</v>
      </c>
      <c r="E86" s="16" t="s">
        <v>438</v>
      </c>
      <c r="F86" s="3"/>
      <c r="G86" s="435"/>
      <c r="H86" s="435"/>
    </row>
    <row r="87" spans="1:8" ht="18" customHeight="1">
      <c r="A87" s="23"/>
      <c r="B87" s="16" t="s">
        <v>161</v>
      </c>
      <c r="C87" s="17">
        <v>6591</v>
      </c>
      <c r="D87" s="16" t="s">
        <v>429</v>
      </c>
      <c r="E87" s="16" t="s">
        <v>438</v>
      </c>
      <c r="F87" s="3"/>
      <c r="G87" s="435"/>
      <c r="H87" s="435"/>
    </row>
    <row r="88" spans="1:8" ht="18" customHeight="1">
      <c r="A88" s="23"/>
      <c r="B88" s="16" t="s">
        <v>162</v>
      </c>
      <c r="C88" s="17">
        <v>8103</v>
      </c>
      <c r="D88" s="16" t="s">
        <v>429</v>
      </c>
      <c r="E88" s="16" t="s">
        <v>438</v>
      </c>
      <c r="F88" s="3"/>
      <c r="G88" s="435"/>
      <c r="H88" s="435"/>
    </row>
    <row r="89" spans="1:8" ht="18" customHeight="1">
      <c r="A89" s="23"/>
      <c r="B89" s="16" t="s">
        <v>163</v>
      </c>
      <c r="C89" s="17">
        <v>8029</v>
      </c>
      <c r="D89" s="16" t="s">
        <v>429</v>
      </c>
      <c r="E89" s="16" t="s">
        <v>438</v>
      </c>
      <c r="F89" s="3"/>
      <c r="G89" s="435"/>
      <c r="H89" s="435"/>
    </row>
    <row r="90" spans="1:8" ht="18" customHeight="1">
      <c r="A90" s="23"/>
      <c r="B90" s="16" t="s">
        <v>164</v>
      </c>
      <c r="C90" s="17">
        <v>4548</v>
      </c>
      <c r="D90" s="16" t="s">
        <v>429</v>
      </c>
      <c r="E90" s="16" t="s">
        <v>438</v>
      </c>
      <c r="F90" s="3"/>
      <c r="G90" s="435"/>
      <c r="H90" s="435"/>
    </row>
    <row r="91" spans="1:8" ht="18" customHeight="1">
      <c r="A91" s="23"/>
      <c r="B91" s="16" t="s">
        <v>165</v>
      </c>
      <c r="C91" s="17">
        <v>4733</v>
      </c>
      <c r="D91" s="16" t="s">
        <v>429</v>
      </c>
      <c r="E91" s="16" t="s">
        <v>438</v>
      </c>
      <c r="F91" s="3"/>
      <c r="G91" s="435"/>
      <c r="H91" s="435"/>
    </row>
    <row r="92" spans="1:8" ht="18" customHeight="1">
      <c r="A92" s="23"/>
      <c r="B92" s="16" t="s">
        <v>166</v>
      </c>
      <c r="C92" s="17">
        <v>4706</v>
      </c>
      <c r="D92" s="16" t="s">
        <v>429</v>
      </c>
      <c r="E92" s="16" t="s">
        <v>438</v>
      </c>
      <c r="F92" s="3"/>
      <c r="G92" s="435"/>
      <c r="H92" s="435"/>
    </row>
    <row r="93" spans="1:8" ht="18" customHeight="1">
      <c r="A93" s="23"/>
      <c r="B93" s="19" t="s">
        <v>167</v>
      </c>
      <c r="C93" s="20">
        <v>6935</v>
      </c>
      <c r="D93" s="21" t="s">
        <v>430</v>
      </c>
      <c r="E93" s="21" t="s">
        <v>439</v>
      </c>
      <c r="F93" s="3"/>
      <c r="G93" s="435"/>
      <c r="H93" s="435"/>
    </row>
    <row r="94" spans="1:8" ht="18" customHeight="1">
      <c r="A94" s="23"/>
      <c r="B94" s="19" t="s">
        <v>168</v>
      </c>
      <c r="C94" s="20">
        <v>4934</v>
      </c>
      <c r="D94" s="21"/>
      <c r="E94" s="21"/>
      <c r="F94" s="3"/>
      <c r="G94" s="435"/>
      <c r="H94" s="435"/>
    </row>
    <row r="95" spans="1:8" ht="18" customHeight="1">
      <c r="A95" s="23"/>
      <c r="B95" s="19" t="s">
        <v>169</v>
      </c>
      <c r="C95" s="20">
        <v>2720</v>
      </c>
      <c r="D95" s="21"/>
      <c r="E95" s="21"/>
      <c r="F95" s="3"/>
      <c r="G95" s="435"/>
      <c r="H95" s="435"/>
    </row>
    <row r="96" spans="1:8" ht="18" customHeight="1">
      <c r="A96" s="23"/>
      <c r="B96" s="19" t="s">
        <v>170</v>
      </c>
      <c r="C96" s="20">
        <v>6391</v>
      </c>
      <c r="D96" s="21"/>
      <c r="E96" s="21"/>
      <c r="F96" s="3"/>
      <c r="G96" s="435"/>
      <c r="H96" s="435"/>
    </row>
    <row r="97" spans="1:8" ht="18" customHeight="1">
      <c r="A97" s="23"/>
      <c r="B97" s="19" t="s">
        <v>171</v>
      </c>
      <c r="C97" s="20">
        <v>6535</v>
      </c>
      <c r="D97" s="21"/>
      <c r="E97" s="21"/>
      <c r="F97" s="3"/>
      <c r="G97" s="435"/>
      <c r="H97" s="435"/>
    </row>
    <row r="98" spans="1:8" ht="18" customHeight="1">
      <c r="A98" s="23"/>
      <c r="B98" s="19" t="s">
        <v>172</v>
      </c>
      <c r="C98" s="20">
        <v>3837</v>
      </c>
      <c r="D98" s="21"/>
      <c r="E98" s="21"/>
      <c r="F98" s="3"/>
      <c r="G98" s="435"/>
      <c r="H98" s="435"/>
    </row>
    <row r="99" spans="1:8" ht="18" customHeight="1">
      <c r="A99" s="23"/>
      <c r="B99" s="19" t="s">
        <v>173</v>
      </c>
      <c r="C99" s="20">
        <v>4950</v>
      </c>
      <c r="D99" s="21"/>
      <c r="E99" s="21"/>
      <c r="F99" s="3"/>
      <c r="G99" s="435"/>
      <c r="H99" s="435"/>
    </row>
    <row r="100" spans="1:8" ht="18" customHeight="1">
      <c r="A100" s="23"/>
      <c r="B100" s="19" t="s">
        <v>174</v>
      </c>
      <c r="C100" s="20">
        <v>6139</v>
      </c>
      <c r="D100" s="21"/>
      <c r="E100" s="21"/>
      <c r="F100" s="3"/>
      <c r="G100" s="435"/>
      <c r="H100" s="435"/>
    </row>
    <row r="101" spans="1:8" ht="18" customHeight="1">
      <c r="A101" s="23"/>
      <c r="B101" s="19" t="s">
        <v>175</v>
      </c>
      <c r="C101" s="20">
        <v>6746</v>
      </c>
      <c r="D101" s="21"/>
      <c r="E101" s="21"/>
      <c r="F101" s="3"/>
      <c r="G101" s="435"/>
      <c r="H101" s="435"/>
    </row>
    <row r="102" spans="1:8" ht="18" customHeight="1">
      <c r="A102" s="23"/>
      <c r="B102" s="19" t="s">
        <v>176</v>
      </c>
      <c r="C102" s="20">
        <v>8069</v>
      </c>
      <c r="D102" s="21"/>
      <c r="E102" s="21"/>
      <c r="F102" s="3"/>
      <c r="G102" s="435"/>
      <c r="H102" s="435"/>
    </row>
    <row r="103" spans="1:8" ht="18" customHeight="1">
      <c r="A103" s="23"/>
      <c r="B103" s="19" t="s">
        <v>177</v>
      </c>
      <c r="C103" s="20">
        <v>4659</v>
      </c>
      <c r="D103" s="21"/>
      <c r="E103" s="21"/>
      <c r="F103" s="3"/>
      <c r="G103" s="435"/>
      <c r="H103" s="435"/>
    </row>
    <row r="104" spans="1:8" ht="18" customHeight="1">
      <c r="A104" s="23"/>
      <c r="B104" s="19" t="s">
        <v>178</v>
      </c>
      <c r="C104" s="20">
        <v>5979</v>
      </c>
      <c r="D104" s="21"/>
      <c r="E104" s="21"/>
      <c r="F104" s="3"/>
      <c r="G104" s="435"/>
      <c r="H104" s="435"/>
    </row>
    <row r="105" spans="1:8" ht="18" customHeight="1">
      <c r="A105" s="23"/>
      <c r="B105" s="19" t="s">
        <v>179</v>
      </c>
      <c r="C105" s="20">
        <v>6654</v>
      </c>
      <c r="D105" s="21"/>
      <c r="E105" s="21"/>
      <c r="F105" s="3"/>
      <c r="G105" s="435"/>
      <c r="H105" s="435"/>
    </row>
    <row r="106" spans="1:8" ht="18" customHeight="1">
      <c r="A106" s="23"/>
      <c r="B106" s="19" t="s">
        <v>180</v>
      </c>
      <c r="C106" s="20">
        <v>8039</v>
      </c>
      <c r="D106" s="21"/>
      <c r="E106" s="21"/>
      <c r="F106" s="3"/>
      <c r="G106" s="435"/>
      <c r="H106" s="435"/>
    </row>
    <row r="107" spans="1:8" ht="18" customHeight="1">
      <c r="A107" s="23"/>
      <c r="B107" s="19" t="s">
        <v>181</v>
      </c>
      <c r="C107" s="20">
        <v>8037</v>
      </c>
      <c r="D107" s="21"/>
      <c r="E107" s="21"/>
      <c r="F107" s="3"/>
      <c r="G107" s="435"/>
      <c r="H107" s="435"/>
    </row>
    <row r="108" spans="1:8" ht="18" customHeight="1">
      <c r="A108" s="23"/>
      <c r="B108" s="19" t="s">
        <v>182</v>
      </c>
      <c r="C108" s="20">
        <v>6392</v>
      </c>
      <c r="D108" s="21"/>
      <c r="E108" s="21"/>
      <c r="F108" s="3"/>
      <c r="G108" s="435"/>
      <c r="H108" s="435"/>
    </row>
    <row r="109" spans="1:8" ht="18" customHeight="1">
      <c r="A109" s="23"/>
      <c r="B109" s="19" t="s">
        <v>183</v>
      </c>
      <c r="C109" s="20">
        <v>6964</v>
      </c>
      <c r="D109" s="21"/>
      <c r="E109" s="21"/>
      <c r="F109" s="3"/>
      <c r="G109" s="435"/>
      <c r="H109" s="435"/>
    </row>
    <row r="110" spans="1:8" ht="18" customHeight="1">
      <c r="A110" s="23"/>
      <c r="B110" s="19" t="s">
        <v>184</v>
      </c>
      <c r="C110" s="20">
        <v>8040</v>
      </c>
      <c r="D110" s="21"/>
      <c r="E110" s="21"/>
      <c r="F110" s="3"/>
      <c r="G110" s="435"/>
      <c r="H110" s="435"/>
    </row>
    <row r="111" spans="1:8" ht="18" customHeight="1">
      <c r="A111" s="23"/>
      <c r="B111" s="19" t="s">
        <v>185</v>
      </c>
      <c r="C111" s="20">
        <v>8041</v>
      </c>
      <c r="D111" s="21"/>
      <c r="E111" s="21"/>
      <c r="F111" s="3"/>
      <c r="G111" s="435"/>
      <c r="H111" s="435"/>
    </row>
    <row r="112" spans="1:8" ht="18" customHeight="1">
      <c r="A112" s="23"/>
      <c r="B112" s="19" t="s">
        <v>186</v>
      </c>
      <c r="C112" s="20">
        <v>4043</v>
      </c>
      <c r="D112" s="21"/>
      <c r="E112" s="21"/>
      <c r="F112" s="3"/>
      <c r="G112" s="435"/>
      <c r="H112" s="435"/>
    </row>
    <row r="113" spans="1:8" ht="18" customHeight="1">
      <c r="A113" s="23"/>
      <c r="B113" s="19" t="s">
        <v>187</v>
      </c>
      <c r="C113" s="20">
        <v>4041</v>
      </c>
      <c r="D113" s="21"/>
      <c r="E113" s="21"/>
      <c r="F113" s="3"/>
      <c r="G113" s="435"/>
      <c r="H113" s="435"/>
    </row>
    <row r="114" spans="1:8" ht="18" customHeight="1">
      <c r="A114" s="23"/>
      <c r="B114" s="19" t="s">
        <v>188</v>
      </c>
      <c r="C114" s="20">
        <v>3886</v>
      </c>
      <c r="D114" s="21"/>
      <c r="E114" s="21"/>
      <c r="F114" s="3"/>
      <c r="G114" s="435"/>
      <c r="H114" s="435"/>
    </row>
    <row r="115" spans="1:8" ht="18" customHeight="1">
      <c r="A115" s="23"/>
      <c r="B115" s="19" t="s">
        <v>189</v>
      </c>
      <c r="C115" s="20">
        <v>6614</v>
      </c>
      <c r="D115" s="21"/>
      <c r="E115" s="21"/>
      <c r="F115" s="3"/>
      <c r="G115" s="435"/>
      <c r="H115" s="435"/>
    </row>
    <row r="116" spans="1:8" ht="18" customHeight="1">
      <c r="A116" s="23"/>
      <c r="B116" s="19" t="s">
        <v>190</v>
      </c>
      <c r="C116" s="20">
        <v>8044</v>
      </c>
      <c r="D116" s="21"/>
      <c r="E116" s="21"/>
      <c r="F116" s="3"/>
      <c r="G116" s="435"/>
      <c r="H116" s="435"/>
    </row>
    <row r="117" spans="1:8" ht="18" customHeight="1">
      <c r="A117" s="23"/>
      <c r="B117" s="19" t="s">
        <v>191</v>
      </c>
      <c r="C117" s="20">
        <v>6389</v>
      </c>
      <c r="D117" s="21"/>
      <c r="E117" s="21"/>
      <c r="F117" s="3"/>
      <c r="G117" s="435"/>
      <c r="H117" s="435"/>
    </row>
    <row r="118" spans="1:8" ht="18" customHeight="1">
      <c r="A118" s="23"/>
      <c r="B118" s="19" t="s">
        <v>192</v>
      </c>
      <c r="C118" s="20">
        <v>6917</v>
      </c>
      <c r="D118" s="21"/>
      <c r="E118" s="21"/>
      <c r="F118" s="3"/>
      <c r="G118" s="435"/>
      <c r="H118" s="435"/>
    </row>
    <row r="119" spans="1:8" ht="18" customHeight="1">
      <c r="A119" s="23"/>
      <c r="B119" s="19" t="s">
        <v>193</v>
      </c>
      <c r="C119" s="20">
        <v>8081</v>
      </c>
      <c r="D119" s="21"/>
      <c r="E119" s="21"/>
      <c r="F119" s="3"/>
      <c r="G119" s="435"/>
      <c r="H119" s="435"/>
    </row>
    <row r="120" spans="1:8" ht="18" customHeight="1">
      <c r="A120" s="23"/>
      <c r="B120" s="19" t="s">
        <v>194</v>
      </c>
      <c r="C120" s="20">
        <v>5987</v>
      </c>
      <c r="D120" s="21"/>
      <c r="E120" s="21"/>
      <c r="F120" s="3"/>
      <c r="G120" s="435"/>
      <c r="H120" s="435"/>
    </row>
    <row r="121" spans="1:8" ht="18" customHeight="1">
      <c r="A121" s="23"/>
      <c r="B121" s="19" t="s">
        <v>195</v>
      </c>
      <c r="C121" s="20">
        <v>5989</v>
      </c>
      <c r="D121" s="21"/>
      <c r="E121" s="21"/>
      <c r="F121" s="3"/>
      <c r="G121" s="435"/>
      <c r="H121" s="435"/>
    </row>
    <row r="122" spans="1:8" ht="18" customHeight="1">
      <c r="A122" s="23"/>
      <c r="B122" s="19" t="s">
        <v>196</v>
      </c>
      <c r="C122" s="20">
        <v>5991</v>
      </c>
      <c r="D122" s="21"/>
      <c r="E122" s="21"/>
      <c r="F122" s="3"/>
      <c r="G122" s="435"/>
      <c r="H122" s="435"/>
    </row>
    <row r="123" spans="1:8" ht="18" customHeight="1">
      <c r="A123" s="23"/>
      <c r="B123" s="19" t="s">
        <v>197</v>
      </c>
      <c r="C123" s="20">
        <v>6361</v>
      </c>
      <c r="D123" s="21"/>
      <c r="E123" s="21"/>
      <c r="F123" s="3"/>
      <c r="G123" s="435"/>
      <c r="H123" s="435"/>
    </row>
    <row r="124" spans="1:8" ht="18" customHeight="1">
      <c r="A124" s="23"/>
      <c r="B124" s="19" t="s">
        <v>198</v>
      </c>
      <c r="C124" s="20">
        <v>6982</v>
      </c>
      <c r="D124" s="21"/>
      <c r="E124" s="21"/>
      <c r="F124" s="3"/>
      <c r="G124" s="435"/>
      <c r="H124" s="435"/>
    </row>
    <row r="125" spans="1:8" ht="18" customHeight="1">
      <c r="A125" s="23"/>
      <c r="B125" s="19" t="s">
        <v>199</v>
      </c>
      <c r="C125" s="20">
        <v>5988</v>
      </c>
      <c r="D125" s="21"/>
      <c r="E125" s="21"/>
      <c r="F125" s="3"/>
      <c r="G125" s="435"/>
      <c r="H125" s="435"/>
    </row>
    <row r="126" spans="1:8" ht="18" customHeight="1">
      <c r="A126" s="23"/>
      <c r="B126" s="19" t="s">
        <v>200</v>
      </c>
      <c r="C126" s="20">
        <v>8032</v>
      </c>
      <c r="D126" s="21"/>
      <c r="E126" s="21"/>
      <c r="F126" s="3"/>
      <c r="G126" s="435"/>
      <c r="H126" s="435"/>
    </row>
    <row r="127" spans="1:8" ht="18" customHeight="1">
      <c r="A127" s="23"/>
      <c r="B127" s="19" t="s">
        <v>201</v>
      </c>
      <c r="C127" s="20">
        <v>8045</v>
      </c>
      <c r="D127" s="21"/>
      <c r="E127" s="21"/>
      <c r="F127" s="3"/>
      <c r="G127" s="435"/>
      <c r="H127" s="435"/>
    </row>
    <row r="128" spans="1:8" ht="18" customHeight="1">
      <c r="A128" s="23"/>
      <c r="B128" s="19" t="s">
        <v>202</v>
      </c>
      <c r="C128" s="20">
        <v>6750</v>
      </c>
      <c r="D128" s="21"/>
      <c r="E128" s="21"/>
      <c r="F128" s="3"/>
      <c r="G128" s="435"/>
      <c r="H128" s="435"/>
    </row>
    <row r="129" spans="1:8" ht="18" customHeight="1">
      <c r="A129" s="23"/>
      <c r="B129" s="19" t="s">
        <v>203</v>
      </c>
      <c r="C129" s="20">
        <v>5995</v>
      </c>
      <c r="D129" s="21"/>
      <c r="E129" s="21"/>
      <c r="F129" s="3"/>
      <c r="G129" s="435"/>
      <c r="H129" s="435"/>
    </row>
    <row r="130" spans="1:8" ht="18" customHeight="1">
      <c r="A130" s="23"/>
      <c r="B130" s="19" t="s">
        <v>204</v>
      </c>
      <c r="C130" s="20">
        <v>5992</v>
      </c>
      <c r="D130" s="21"/>
      <c r="E130" s="21"/>
      <c r="F130" s="3"/>
      <c r="G130" s="435"/>
      <c r="H130" s="435"/>
    </row>
    <row r="131" spans="1:8" ht="18" customHeight="1">
      <c r="A131" s="23"/>
      <c r="B131" s="19" t="s">
        <v>205</v>
      </c>
      <c r="C131" s="20">
        <v>8002</v>
      </c>
      <c r="D131" s="21"/>
      <c r="E131" s="21"/>
      <c r="F131" s="3"/>
      <c r="G131" s="435"/>
      <c r="H131" s="435"/>
    </row>
    <row r="132" spans="1:8" ht="18" customHeight="1">
      <c r="A132" s="23"/>
      <c r="B132" s="19" t="s">
        <v>206</v>
      </c>
      <c r="C132" s="20">
        <v>6605</v>
      </c>
      <c r="D132" s="21"/>
      <c r="E132" s="21"/>
      <c r="F132" s="3"/>
      <c r="G132" s="435"/>
      <c r="H132" s="435"/>
    </row>
    <row r="133" spans="1:8" ht="18" customHeight="1">
      <c r="A133" s="23"/>
      <c r="B133" s="19" t="s">
        <v>207</v>
      </c>
      <c r="C133" s="20">
        <v>8052</v>
      </c>
      <c r="D133" s="21"/>
      <c r="E133" s="21"/>
      <c r="F133" s="3"/>
      <c r="G133" s="435"/>
      <c r="H133" s="435"/>
    </row>
    <row r="134" spans="1:8" ht="18" customHeight="1">
      <c r="A134" s="23"/>
      <c r="B134" s="19" t="s">
        <v>208</v>
      </c>
      <c r="C134" s="20">
        <v>3848</v>
      </c>
      <c r="D134" s="21"/>
      <c r="E134" s="21"/>
      <c r="F134" s="3"/>
      <c r="G134" s="435"/>
      <c r="H134" s="435"/>
    </row>
    <row r="135" spans="1:8" ht="18" customHeight="1">
      <c r="A135" s="23"/>
      <c r="B135" s="19" t="s">
        <v>209</v>
      </c>
      <c r="C135" s="20">
        <v>6400</v>
      </c>
      <c r="D135" s="21"/>
      <c r="E135" s="21"/>
      <c r="F135" s="3"/>
      <c r="G135" s="435"/>
      <c r="H135" s="435"/>
    </row>
    <row r="136" spans="1:8" ht="18" customHeight="1">
      <c r="A136" s="23"/>
      <c r="B136" s="19" t="s">
        <v>210</v>
      </c>
      <c r="C136" s="20">
        <v>6406</v>
      </c>
      <c r="D136" s="21"/>
      <c r="E136" s="21"/>
      <c r="F136" s="3"/>
      <c r="G136" s="435"/>
      <c r="H136" s="435"/>
    </row>
    <row r="137" spans="1:8" ht="18" customHeight="1">
      <c r="A137" s="23"/>
      <c r="B137" s="19" t="s">
        <v>211</v>
      </c>
      <c r="C137" s="20">
        <v>6994</v>
      </c>
      <c r="D137" s="21"/>
      <c r="E137" s="21"/>
      <c r="F137" s="3"/>
      <c r="G137" s="435"/>
      <c r="H137" s="435"/>
    </row>
    <row r="138" spans="1:8" ht="18" customHeight="1">
      <c r="A138" s="23"/>
      <c r="B138" s="19" t="s">
        <v>212</v>
      </c>
      <c r="C138" s="20">
        <v>6851</v>
      </c>
      <c r="D138" s="21"/>
      <c r="E138" s="21"/>
      <c r="F138" s="3"/>
      <c r="G138" s="435"/>
      <c r="H138" s="435"/>
    </row>
    <row r="139" spans="1:8" ht="18" customHeight="1">
      <c r="A139" s="23"/>
      <c r="B139" s="19" t="s">
        <v>213</v>
      </c>
      <c r="C139" s="20">
        <v>6321</v>
      </c>
      <c r="D139" s="21"/>
      <c r="E139" s="21"/>
      <c r="F139" s="3"/>
      <c r="G139" s="435"/>
      <c r="H139" s="435"/>
    </row>
    <row r="140" spans="1:8" ht="18" customHeight="1">
      <c r="A140" s="23"/>
      <c r="B140" s="19" t="s">
        <v>214</v>
      </c>
      <c r="C140" s="20">
        <v>4794</v>
      </c>
      <c r="D140" s="21"/>
      <c r="E140" s="21"/>
      <c r="F140" s="3"/>
      <c r="G140" s="435"/>
      <c r="H140" s="435"/>
    </row>
    <row r="141" spans="1:8" ht="18" customHeight="1">
      <c r="A141" s="23"/>
      <c r="B141" s="19" t="s">
        <v>215</v>
      </c>
      <c r="C141" s="20">
        <v>8057</v>
      </c>
      <c r="D141" s="21"/>
      <c r="E141" s="21"/>
      <c r="F141" s="3"/>
      <c r="G141" s="435"/>
      <c r="H141" s="435"/>
    </row>
    <row r="142" spans="1:8" ht="18" customHeight="1">
      <c r="A142" s="23"/>
      <c r="B142" s="19" t="s">
        <v>216</v>
      </c>
      <c r="C142" s="20">
        <v>6387</v>
      </c>
      <c r="D142" s="21"/>
      <c r="E142" s="21"/>
      <c r="F142" s="3"/>
      <c r="G142" s="435"/>
      <c r="H142" s="435"/>
    </row>
    <row r="143" spans="1:8" ht="18" customHeight="1">
      <c r="A143" s="23"/>
      <c r="B143" s="19" t="s">
        <v>217</v>
      </c>
      <c r="C143" s="20">
        <v>5990</v>
      </c>
      <c r="D143" s="21"/>
      <c r="E143" s="21"/>
      <c r="F143" s="3"/>
      <c r="G143" s="435"/>
      <c r="H143" s="435"/>
    </row>
    <row r="144" spans="1:8" ht="18" customHeight="1">
      <c r="A144" s="23"/>
      <c r="B144" s="19" t="s">
        <v>218</v>
      </c>
      <c r="C144" s="20">
        <v>6769</v>
      </c>
      <c r="D144" s="21"/>
      <c r="E144" s="21"/>
      <c r="F144" s="3"/>
      <c r="G144" s="435"/>
      <c r="H144" s="435"/>
    </row>
    <row r="145" spans="1:8" ht="18" customHeight="1">
      <c r="A145" s="23"/>
      <c r="B145" s="19" t="s">
        <v>219</v>
      </c>
      <c r="C145" s="20">
        <v>4031</v>
      </c>
      <c r="D145" s="21"/>
      <c r="E145" s="21"/>
      <c r="F145" s="3"/>
      <c r="G145" s="435"/>
      <c r="H145" s="435"/>
    </row>
    <row r="146" spans="1:8" ht="18" customHeight="1">
      <c r="A146" s="23"/>
      <c r="B146" s="19" t="s">
        <v>220</v>
      </c>
      <c r="C146" s="20">
        <v>5986</v>
      </c>
      <c r="D146" s="21"/>
      <c r="E146" s="21"/>
      <c r="F146" s="3"/>
      <c r="G146" s="435"/>
      <c r="H146" s="435"/>
    </row>
    <row r="147" spans="1:8" ht="18" customHeight="1">
      <c r="A147" s="23"/>
      <c r="B147" s="19" t="s">
        <v>221</v>
      </c>
      <c r="C147" s="20">
        <v>6388</v>
      </c>
      <c r="D147" s="21"/>
      <c r="E147" s="21"/>
      <c r="F147" s="3"/>
      <c r="G147" s="435"/>
      <c r="H147" s="435"/>
    </row>
    <row r="148" spans="1:8" ht="18" customHeight="1">
      <c r="A148" s="23"/>
      <c r="B148" s="19" t="s">
        <v>222</v>
      </c>
      <c r="C148" s="20">
        <v>6339</v>
      </c>
      <c r="D148" s="21"/>
      <c r="E148" s="21"/>
      <c r="F148" s="3"/>
      <c r="G148" s="435"/>
      <c r="H148" s="435"/>
    </row>
    <row r="149" spans="1:8" ht="18" customHeight="1">
      <c r="A149" s="23"/>
      <c r="B149" s="19" t="s">
        <v>223</v>
      </c>
      <c r="C149" s="20">
        <v>6995</v>
      </c>
      <c r="D149" s="21"/>
      <c r="E149" s="21"/>
      <c r="F149" s="3"/>
      <c r="G149" s="435"/>
      <c r="H149" s="435"/>
    </row>
    <row r="150" spans="1:8" ht="18" customHeight="1">
      <c r="A150" s="23"/>
      <c r="B150" s="19" t="s">
        <v>224</v>
      </c>
      <c r="C150" s="20">
        <v>6948</v>
      </c>
      <c r="D150" s="21"/>
      <c r="E150" s="21"/>
      <c r="F150" s="3"/>
      <c r="G150" s="435"/>
      <c r="H150" s="435"/>
    </row>
    <row r="151" spans="1:8" ht="18" customHeight="1">
      <c r="A151" s="23"/>
      <c r="B151" s="19" t="s">
        <v>225</v>
      </c>
      <c r="C151" s="20">
        <v>6771</v>
      </c>
      <c r="D151" s="21"/>
      <c r="E151" s="21"/>
      <c r="F151" s="3"/>
      <c r="G151" s="435"/>
      <c r="H151" s="435"/>
    </row>
    <row r="152" spans="1:8" ht="18" customHeight="1">
      <c r="A152" s="23"/>
      <c r="B152" s="19" t="s">
        <v>226</v>
      </c>
      <c r="C152" s="20">
        <v>6561</v>
      </c>
      <c r="D152" s="21"/>
      <c r="E152" s="21"/>
      <c r="F152" s="3"/>
      <c r="G152" s="435"/>
      <c r="H152" s="435"/>
    </row>
    <row r="153" spans="1:8" ht="18" customHeight="1">
      <c r="A153" s="23"/>
      <c r="B153" s="19" t="s">
        <v>227</v>
      </c>
      <c r="C153" s="20">
        <v>8035</v>
      </c>
      <c r="D153" s="21"/>
      <c r="E153" s="21"/>
      <c r="F153" s="3"/>
      <c r="G153" s="435"/>
      <c r="H153" s="435"/>
    </row>
    <row r="154" spans="1:8" ht="18" customHeight="1">
      <c r="A154" s="23"/>
      <c r="B154" s="19" t="s">
        <v>228</v>
      </c>
      <c r="C154" s="20">
        <v>8046</v>
      </c>
      <c r="D154" s="21"/>
      <c r="E154" s="21"/>
      <c r="F154" s="3"/>
      <c r="G154" s="435"/>
      <c r="H154" s="435"/>
    </row>
    <row r="155" spans="1:8" ht="18" customHeight="1">
      <c r="A155" s="23"/>
      <c r="B155" s="19" t="s">
        <v>229</v>
      </c>
      <c r="C155" s="20">
        <v>8042</v>
      </c>
      <c r="D155" s="21"/>
      <c r="E155" s="21"/>
      <c r="F155" s="3"/>
      <c r="G155" s="435"/>
      <c r="H155" s="435"/>
    </row>
    <row r="156" spans="1:8" ht="18" customHeight="1">
      <c r="A156" s="23"/>
      <c r="B156" s="19" t="s">
        <v>230</v>
      </c>
      <c r="C156" s="20">
        <v>6322</v>
      </c>
      <c r="D156" s="21"/>
      <c r="E156" s="21"/>
      <c r="F156" s="3"/>
      <c r="G156" s="435"/>
      <c r="H156" s="435"/>
    </row>
    <row r="157" spans="1:8" ht="18" customHeight="1">
      <c r="A157" s="23"/>
      <c r="B157" s="19" t="s">
        <v>231</v>
      </c>
      <c r="C157" s="20">
        <v>6602</v>
      </c>
      <c r="D157" s="21"/>
      <c r="E157" s="21"/>
      <c r="F157" s="3"/>
      <c r="G157" s="435"/>
      <c r="H157" s="435"/>
    </row>
    <row r="158" spans="1:8" ht="18" customHeight="1">
      <c r="A158" s="23"/>
      <c r="B158" s="19" t="s">
        <v>232</v>
      </c>
      <c r="C158" s="20">
        <v>8034</v>
      </c>
      <c r="D158" s="21"/>
      <c r="E158" s="21"/>
      <c r="F158" s="3"/>
      <c r="G158" s="435"/>
      <c r="H158" s="435"/>
    </row>
    <row r="159" spans="1:8" ht="18" customHeight="1">
      <c r="A159" s="23"/>
      <c r="B159" s="19" t="s">
        <v>233</v>
      </c>
      <c r="C159" s="20">
        <v>6383</v>
      </c>
      <c r="D159" s="21"/>
      <c r="E159" s="21"/>
      <c r="F159" s="3"/>
      <c r="G159" s="435"/>
      <c r="H159" s="435"/>
    </row>
    <row r="160" spans="1:8" ht="18" customHeight="1">
      <c r="A160" s="23"/>
      <c r="B160" s="19" t="s">
        <v>234</v>
      </c>
      <c r="C160" s="20">
        <v>6770</v>
      </c>
      <c r="D160" s="21"/>
      <c r="E160" s="21"/>
      <c r="F160" s="3"/>
      <c r="G160" s="435"/>
      <c r="H160" s="435"/>
    </row>
    <row r="161" spans="1:8" ht="18" customHeight="1">
      <c r="A161" s="23"/>
      <c r="B161" s="19" t="s">
        <v>235</v>
      </c>
      <c r="C161" s="20">
        <v>6772</v>
      </c>
      <c r="D161" s="21"/>
      <c r="E161" s="21"/>
      <c r="F161" s="3"/>
      <c r="G161" s="435"/>
      <c r="H161" s="435"/>
    </row>
    <row r="162" spans="1:8" ht="18" customHeight="1">
      <c r="A162" s="23"/>
      <c r="B162" s="19" t="s">
        <v>236</v>
      </c>
      <c r="C162" s="20">
        <v>8047</v>
      </c>
      <c r="D162" s="21"/>
      <c r="E162" s="21"/>
      <c r="F162" s="3"/>
      <c r="G162" s="435"/>
      <c r="H162" s="435"/>
    </row>
    <row r="163" spans="1:8" ht="18" customHeight="1">
      <c r="A163" s="23"/>
      <c r="B163" s="19" t="s">
        <v>237</v>
      </c>
      <c r="C163" s="20">
        <v>8051</v>
      </c>
      <c r="D163" s="21"/>
      <c r="E163" s="21"/>
      <c r="F163" s="3"/>
      <c r="G163" s="435"/>
      <c r="H163" s="435"/>
    </row>
    <row r="164" spans="1:8" ht="18" customHeight="1">
      <c r="A164" s="23"/>
      <c r="B164" s="19" t="s">
        <v>238</v>
      </c>
      <c r="C164" s="20">
        <v>5993</v>
      </c>
      <c r="D164" s="21"/>
      <c r="E164" s="21"/>
      <c r="F164" s="3"/>
      <c r="G164" s="435"/>
      <c r="H164" s="435"/>
    </row>
    <row r="165" spans="1:8" ht="18" customHeight="1">
      <c r="A165" s="23"/>
      <c r="B165" s="19" t="s">
        <v>239</v>
      </c>
      <c r="C165" s="20">
        <v>5990</v>
      </c>
      <c r="D165" s="21"/>
      <c r="E165" s="21"/>
      <c r="F165" s="3"/>
      <c r="G165" s="435"/>
      <c r="H165" s="435"/>
    </row>
    <row r="166" spans="1:8" ht="18" customHeight="1">
      <c r="A166" s="23"/>
      <c r="B166" s="19" t="s">
        <v>240</v>
      </c>
      <c r="C166" s="20">
        <v>8066</v>
      </c>
      <c r="D166" s="21"/>
      <c r="E166" s="21"/>
      <c r="F166" s="3"/>
      <c r="G166" s="435"/>
      <c r="H166" s="435"/>
    </row>
    <row r="167" spans="1:8" ht="18" customHeight="1">
      <c r="A167" s="23"/>
      <c r="B167" s="19" t="s">
        <v>241</v>
      </c>
      <c r="C167" s="20">
        <v>8036</v>
      </c>
      <c r="D167" s="21"/>
      <c r="E167" s="21"/>
      <c r="F167" s="3"/>
      <c r="G167" s="435"/>
      <c r="H167" s="435"/>
    </row>
    <row r="168" spans="1:8" ht="18" customHeight="1">
      <c r="A168" s="23"/>
      <c r="B168" s="19" t="s">
        <v>242</v>
      </c>
      <c r="C168" s="20">
        <v>6395</v>
      </c>
      <c r="D168" s="21"/>
      <c r="E168" s="21"/>
      <c r="F168" s="3"/>
      <c r="G168" s="435"/>
      <c r="H168" s="435"/>
    </row>
    <row r="169" spans="1:8" ht="18" customHeight="1">
      <c r="A169" s="23"/>
      <c r="B169" s="19" t="s">
        <v>243</v>
      </c>
      <c r="C169" s="20">
        <v>8048</v>
      </c>
      <c r="D169" s="21"/>
      <c r="E169" s="21"/>
      <c r="F169" s="3"/>
      <c r="G169" s="435"/>
      <c r="H169" s="435"/>
    </row>
    <row r="170" spans="1:8" ht="18" customHeight="1">
      <c r="A170" s="23"/>
      <c r="B170" s="19" t="s">
        <v>244</v>
      </c>
      <c r="C170" s="20">
        <v>8053</v>
      </c>
      <c r="D170" s="21"/>
      <c r="E170" s="21"/>
      <c r="F170" s="3"/>
      <c r="G170" s="435"/>
      <c r="H170" s="435"/>
    </row>
    <row r="171" spans="1:8" ht="18" customHeight="1">
      <c r="A171" s="23"/>
      <c r="B171" s="19" t="s">
        <v>245</v>
      </c>
      <c r="C171" s="20">
        <v>7054</v>
      </c>
      <c r="D171" s="21"/>
      <c r="E171" s="21"/>
      <c r="F171" s="3"/>
      <c r="G171" s="435"/>
      <c r="H171" s="435"/>
    </row>
    <row r="172" spans="1:8" ht="18" customHeight="1">
      <c r="A172" s="23"/>
      <c r="B172" s="19" t="s">
        <v>246</v>
      </c>
      <c r="C172" s="20">
        <v>8031</v>
      </c>
      <c r="D172" s="21"/>
      <c r="E172" s="21"/>
      <c r="F172" s="3"/>
      <c r="G172" s="435"/>
      <c r="H172" s="435"/>
    </row>
    <row r="173" spans="1:8" ht="18" customHeight="1">
      <c r="A173" s="23"/>
      <c r="B173" s="19" t="s">
        <v>247</v>
      </c>
      <c r="C173" s="20">
        <v>3883</v>
      </c>
      <c r="D173" s="21"/>
      <c r="E173" s="21"/>
      <c r="F173" s="3"/>
      <c r="G173" s="435"/>
      <c r="H173" s="435"/>
    </row>
    <row r="174" spans="1:8" ht="18" customHeight="1">
      <c r="A174" s="23"/>
      <c r="B174" s="19" t="s">
        <v>248</v>
      </c>
      <c r="C174" s="20">
        <v>6390</v>
      </c>
      <c r="D174" s="21"/>
      <c r="E174" s="21"/>
      <c r="F174" s="3"/>
      <c r="G174" s="435"/>
      <c r="H174" s="435"/>
    </row>
    <row r="175" spans="1:8" ht="18" customHeight="1">
      <c r="A175" s="23"/>
      <c r="B175" s="19" t="s">
        <v>249</v>
      </c>
      <c r="C175" s="20">
        <v>6385</v>
      </c>
      <c r="D175" s="21"/>
      <c r="E175" s="21"/>
      <c r="F175" s="3"/>
      <c r="G175" s="435"/>
      <c r="H175" s="435"/>
    </row>
    <row r="176" spans="1:8" ht="18" customHeight="1">
      <c r="A176" s="23"/>
      <c r="B176" s="19" t="s">
        <v>250</v>
      </c>
      <c r="C176" s="20">
        <v>702</v>
      </c>
      <c r="D176" s="21"/>
      <c r="E176" s="21"/>
      <c r="F176" s="3"/>
      <c r="G176" s="435"/>
      <c r="H176" s="435"/>
    </row>
    <row r="177" spans="1:8" ht="18" customHeight="1">
      <c r="A177" s="23"/>
      <c r="B177" s="19" t="s">
        <v>251</v>
      </c>
      <c r="C177" s="20">
        <v>6725</v>
      </c>
      <c r="D177" s="21"/>
      <c r="E177" s="21"/>
      <c r="F177" s="3"/>
      <c r="G177" s="435"/>
      <c r="H177" s="435"/>
    </row>
    <row r="178" spans="1:8" ht="18" customHeight="1">
      <c r="A178" s="23"/>
      <c r="B178" s="19" t="s">
        <v>252</v>
      </c>
      <c r="C178" s="20">
        <v>6726</v>
      </c>
      <c r="D178" s="21"/>
      <c r="E178" s="21"/>
      <c r="F178" s="3"/>
      <c r="G178" s="435"/>
      <c r="H178" s="435"/>
    </row>
    <row r="179" spans="1:8" ht="18" customHeight="1">
      <c r="A179" s="23"/>
      <c r="B179" s="19" t="s">
        <v>253</v>
      </c>
      <c r="C179" s="20">
        <v>6993</v>
      </c>
      <c r="D179" s="21"/>
      <c r="E179" s="21"/>
      <c r="F179" s="3"/>
      <c r="G179" s="435"/>
      <c r="H179" s="435"/>
    </row>
    <row r="180" spans="1:8" ht="18" customHeight="1">
      <c r="A180" s="23"/>
      <c r="B180" s="19" t="s">
        <v>254</v>
      </c>
      <c r="C180" s="20">
        <v>1175</v>
      </c>
      <c r="D180" s="21"/>
      <c r="E180" s="21"/>
      <c r="F180" s="3"/>
      <c r="G180" s="435"/>
      <c r="H180" s="435"/>
    </row>
    <row r="181" spans="1:8" ht="18" customHeight="1">
      <c r="A181" s="23"/>
      <c r="B181" s="19" t="s">
        <v>255</v>
      </c>
      <c r="C181" s="20">
        <v>2669</v>
      </c>
      <c r="D181" s="21"/>
      <c r="E181" s="21"/>
      <c r="F181" s="3"/>
      <c r="G181" s="435"/>
      <c r="H181" s="435"/>
    </row>
    <row r="182" spans="1:8" ht="18" customHeight="1">
      <c r="A182" s="23"/>
      <c r="B182" s="19" t="s">
        <v>256</v>
      </c>
      <c r="C182" s="20">
        <v>2694</v>
      </c>
      <c r="D182" s="21"/>
      <c r="E182" s="21"/>
      <c r="F182" s="3"/>
      <c r="G182" s="435"/>
      <c r="H182" s="435"/>
    </row>
    <row r="183" spans="1:8" ht="18" customHeight="1">
      <c r="A183" s="23"/>
      <c r="B183" s="19" t="s">
        <v>257</v>
      </c>
      <c r="C183" s="20">
        <v>2708</v>
      </c>
      <c r="D183" s="21"/>
      <c r="E183" s="21"/>
      <c r="F183" s="3"/>
      <c r="G183" s="435"/>
      <c r="H183" s="435"/>
    </row>
    <row r="184" spans="1:8" ht="18" customHeight="1">
      <c r="A184" s="23"/>
      <c r="B184" s="19" t="s">
        <v>258</v>
      </c>
      <c r="C184" s="20">
        <v>2757</v>
      </c>
      <c r="D184" s="21"/>
      <c r="E184" s="21"/>
      <c r="F184" s="3"/>
      <c r="G184" s="435"/>
      <c r="H184" s="435"/>
    </row>
    <row r="185" spans="1:8" ht="18" customHeight="1">
      <c r="A185" s="23"/>
      <c r="B185" s="19" t="s">
        <v>259</v>
      </c>
      <c r="C185" s="20">
        <v>2780</v>
      </c>
      <c r="D185" s="21"/>
      <c r="E185" s="21"/>
      <c r="F185" s="3"/>
      <c r="G185" s="435"/>
      <c r="H185" s="435"/>
    </row>
    <row r="186" spans="1:8" ht="18" customHeight="1">
      <c r="A186" s="23"/>
      <c r="B186" s="19" t="s">
        <v>260</v>
      </c>
      <c r="C186" s="20">
        <v>2781</v>
      </c>
      <c r="D186" s="21"/>
      <c r="E186" s="21"/>
      <c r="F186" s="3"/>
      <c r="G186" s="435"/>
      <c r="H186" s="435"/>
    </row>
    <row r="187" spans="1:8" ht="18" customHeight="1">
      <c r="A187" s="23"/>
      <c r="B187" s="19" t="s">
        <v>261</v>
      </c>
      <c r="C187" s="20">
        <v>4887</v>
      </c>
      <c r="D187" s="21"/>
      <c r="E187" s="21"/>
      <c r="F187" s="3"/>
      <c r="G187" s="435"/>
      <c r="H187" s="435"/>
    </row>
    <row r="188" spans="1:8" ht="18" customHeight="1">
      <c r="A188" s="23"/>
      <c r="B188" s="19" t="s">
        <v>262</v>
      </c>
      <c r="C188" s="20">
        <v>6074</v>
      </c>
      <c r="D188" s="21"/>
      <c r="E188" s="21"/>
      <c r="F188" s="3"/>
      <c r="G188" s="435"/>
      <c r="H188" s="435"/>
    </row>
    <row r="189" spans="1:8" ht="18" customHeight="1">
      <c r="A189" s="23"/>
      <c r="B189" s="19" t="s">
        <v>263</v>
      </c>
      <c r="C189" s="20">
        <v>6320</v>
      </c>
      <c r="D189" s="21"/>
      <c r="E189" s="21"/>
      <c r="F189" s="3"/>
      <c r="G189" s="435"/>
      <c r="H189" s="435"/>
    </row>
    <row r="190" spans="1:8" ht="18" customHeight="1">
      <c r="A190" s="23"/>
      <c r="B190" s="19" t="s">
        <v>264</v>
      </c>
      <c r="C190" s="20">
        <v>6393</v>
      </c>
      <c r="D190" s="21"/>
      <c r="E190" s="21"/>
      <c r="F190" s="3"/>
      <c r="G190" s="435"/>
      <c r="H190" s="435"/>
    </row>
    <row r="191" spans="1:8" ht="18" customHeight="1">
      <c r="A191" s="23"/>
      <c r="B191" s="19" t="s">
        <v>265</v>
      </c>
      <c r="C191" s="20">
        <v>6619</v>
      </c>
      <c r="D191" s="21"/>
      <c r="E191" s="21"/>
      <c r="F191" s="3"/>
      <c r="G191" s="435"/>
      <c r="H191" s="435"/>
    </row>
    <row r="192" spans="1:8" ht="18" customHeight="1">
      <c r="A192" s="23"/>
      <c r="B192" s="19" t="s">
        <v>266</v>
      </c>
      <c r="C192" s="20">
        <v>6651</v>
      </c>
      <c r="D192" s="21"/>
      <c r="E192" s="21"/>
      <c r="F192" s="3"/>
      <c r="G192" s="435"/>
      <c r="H192" s="435"/>
    </row>
    <row r="193" spans="1:8" ht="18" customHeight="1">
      <c r="A193" s="23"/>
      <c r="B193" s="19" t="s">
        <v>267</v>
      </c>
      <c r="C193" s="20">
        <v>6680</v>
      </c>
      <c r="D193" s="21"/>
      <c r="E193" s="21"/>
      <c r="F193" s="3"/>
      <c r="G193" s="435"/>
      <c r="H193" s="435"/>
    </row>
    <row r="194" spans="1:8" ht="18" customHeight="1">
      <c r="A194" s="23"/>
      <c r="B194" s="19" t="s">
        <v>268</v>
      </c>
      <c r="C194" s="20">
        <v>7020</v>
      </c>
      <c r="D194" s="21"/>
      <c r="E194" s="21"/>
      <c r="F194" s="3"/>
      <c r="G194" s="435"/>
      <c r="H194" s="435"/>
    </row>
    <row r="195" spans="1:8" ht="18" customHeight="1">
      <c r="A195" s="23"/>
      <c r="B195" s="19" t="s">
        <v>269</v>
      </c>
      <c r="C195" s="20">
        <v>7040</v>
      </c>
      <c r="D195" s="21"/>
      <c r="E195" s="21"/>
      <c r="F195" s="3"/>
      <c r="G195" s="435"/>
      <c r="H195" s="435"/>
    </row>
    <row r="196" spans="1:8" ht="18" customHeight="1">
      <c r="A196" s="23"/>
      <c r="B196" s="19" t="s">
        <v>270</v>
      </c>
      <c r="C196" s="20">
        <v>4984</v>
      </c>
      <c r="D196" s="21"/>
      <c r="E196" s="21"/>
      <c r="F196" s="3"/>
      <c r="G196" s="435"/>
      <c r="H196" s="435"/>
    </row>
    <row r="197" spans="1:8" ht="18" customHeight="1">
      <c r="A197" s="23"/>
      <c r="B197" s="19" t="s">
        <v>271</v>
      </c>
      <c r="C197" s="20">
        <v>6934</v>
      </c>
      <c r="D197" s="21"/>
      <c r="E197" s="21"/>
      <c r="F197" s="3"/>
      <c r="G197" s="435"/>
      <c r="H197" s="435"/>
    </row>
    <row r="198" spans="1:8" ht="18" customHeight="1">
      <c r="A198" s="23"/>
      <c r="B198" s="19" t="s">
        <v>272</v>
      </c>
      <c r="C198" s="20">
        <v>6635</v>
      </c>
      <c r="D198" s="21"/>
      <c r="E198" s="21"/>
      <c r="F198" s="3"/>
      <c r="G198" s="435"/>
      <c r="H198" s="435"/>
    </row>
    <row r="199" spans="1:8" ht="18" customHeight="1">
      <c r="A199" s="23"/>
      <c r="B199" s="19" t="s">
        <v>273</v>
      </c>
      <c r="C199" s="20">
        <v>8076</v>
      </c>
      <c r="D199" s="21"/>
      <c r="E199" s="21"/>
      <c r="F199" s="3"/>
      <c r="G199" s="435"/>
      <c r="H199" s="435"/>
    </row>
    <row r="200" spans="1:8" ht="18" customHeight="1">
      <c r="A200" s="23"/>
      <c r="B200" s="19" t="s">
        <v>274</v>
      </c>
      <c r="C200" s="20">
        <v>8077</v>
      </c>
      <c r="D200" s="21"/>
      <c r="E200" s="21"/>
      <c r="F200" s="3"/>
      <c r="G200" s="435"/>
      <c r="H200" s="435"/>
    </row>
    <row r="201" spans="1:8" ht="18" customHeight="1">
      <c r="A201" s="23"/>
      <c r="B201" s="19" t="s">
        <v>275</v>
      </c>
      <c r="C201" s="20">
        <v>6733</v>
      </c>
      <c r="D201" s="21"/>
      <c r="E201" s="21"/>
      <c r="F201" s="3"/>
      <c r="G201" s="435"/>
      <c r="H201" s="435"/>
    </row>
    <row r="202" spans="1:8" ht="18" customHeight="1">
      <c r="A202" s="23"/>
      <c r="B202" s="19" t="s">
        <v>276</v>
      </c>
      <c r="C202" s="20">
        <v>6981</v>
      </c>
      <c r="D202" s="21"/>
      <c r="E202" s="21"/>
      <c r="F202" s="3"/>
      <c r="G202" s="435"/>
      <c r="H202" s="435"/>
    </row>
    <row r="203" spans="1:8" ht="18" customHeight="1">
      <c r="A203" s="23"/>
      <c r="B203" s="19" t="s">
        <v>277</v>
      </c>
      <c r="C203" s="20">
        <v>5999</v>
      </c>
      <c r="D203" s="21"/>
      <c r="E203" s="21"/>
      <c r="F203" s="3"/>
      <c r="G203" s="435"/>
      <c r="H203" s="435"/>
    </row>
    <row r="204" spans="1:8" ht="18" customHeight="1">
      <c r="A204" s="23"/>
      <c r="B204" s="19" t="s">
        <v>278</v>
      </c>
      <c r="C204" s="20">
        <v>8043</v>
      </c>
      <c r="D204" s="21"/>
      <c r="E204" s="21"/>
      <c r="F204" s="3"/>
      <c r="G204" s="435"/>
      <c r="H204" s="435"/>
    </row>
    <row r="205" spans="1:8" ht="18" customHeight="1">
      <c r="A205" s="23"/>
      <c r="B205" s="19" t="s">
        <v>279</v>
      </c>
      <c r="C205" s="20">
        <v>8106</v>
      </c>
      <c r="D205" s="21" t="s">
        <v>431</v>
      </c>
      <c r="E205" s="21" t="s">
        <v>440</v>
      </c>
      <c r="F205" s="3"/>
      <c r="G205" s="435"/>
      <c r="H205" s="435"/>
    </row>
    <row r="206" spans="1:8" ht="18" customHeight="1">
      <c r="A206" s="23"/>
      <c r="B206" s="21" t="s">
        <v>280</v>
      </c>
      <c r="C206" s="22">
        <v>6743</v>
      </c>
      <c r="D206" s="21" t="s">
        <v>432</v>
      </c>
      <c r="E206" s="21" t="s">
        <v>441</v>
      </c>
      <c r="F206" s="3"/>
      <c r="G206" s="435"/>
      <c r="H206" s="435"/>
    </row>
    <row r="207" spans="1:8" ht="18" customHeight="1">
      <c r="A207" s="23"/>
      <c r="B207" s="21" t="s">
        <v>281</v>
      </c>
      <c r="C207" s="22">
        <v>6754</v>
      </c>
      <c r="D207" s="21"/>
      <c r="E207" s="21"/>
      <c r="F207" s="3"/>
      <c r="G207" s="435"/>
      <c r="H207" s="435"/>
    </row>
    <row r="208" spans="1:8" ht="18" customHeight="1">
      <c r="A208" s="23"/>
      <c r="B208" s="21" t="s">
        <v>282</v>
      </c>
      <c r="C208" s="22">
        <v>6755</v>
      </c>
      <c r="D208" s="21"/>
      <c r="E208" s="21"/>
      <c r="F208" s="3"/>
      <c r="G208" s="435"/>
      <c r="H208" s="435"/>
    </row>
    <row r="209" spans="1:8" ht="18" customHeight="1">
      <c r="A209" s="23"/>
      <c r="B209" s="21" t="s">
        <v>283</v>
      </c>
      <c r="C209" s="22">
        <v>2754</v>
      </c>
      <c r="D209" s="21"/>
      <c r="E209" s="21"/>
      <c r="F209" s="3"/>
      <c r="G209" s="435"/>
      <c r="H209" s="435"/>
    </row>
    <row r="210" spans="1:8" ht="18" customHeight="1">
      <c r="A210" s="23"/>
      <c r="B210" s="21" t="s">
        <v>284</v>
      </c>
      <c r="C210" s="22">
        <v>6108</v>
      </c>
      <c r="D210" s="21"/>
      <c r="E210" s="21"/>
      <c r="F210" s="3"/>
      <c r="G210" s="435"/>
      <c r="H210" s="435"/>
    </row>
    <row r="211" spans="1:8" ht="18" customHeight="1">
      <c r="A211" s="23"/>
      <c r="B211" s="21" t="s">
        <v>285</v>
      </c>
      <c r="C211" s="22">
        <v>6109</v>
      </c>
      <c r="D211" s="21"/>
      <c r="E211" s="21"/>
      <c r="F211" s="3"/>
      <c r="G211" s="435"/>
      <c r="H211" s="435"/>
    </row>
    <row r="212" spans="1:8" ht="18" customHeight="1">
      <c r="A212" s="23"/>
      <c r="B212" s="21" t="s">
        <v>286</v>
      </c>
      <c r="C212" s="22">
        <v>577</v>
      </c>
      <c r="D212" s="21"/>
      <c r="E212" s="21"/>
      <c r="F212" s="3"/>
      <c r="G212" s="435"/>
      <c r="H212" s="435"/>
    </row>
    <row r="213" spans="1:8" ht="18" customHeight="1">
      <c r="A213" s="23"/>
      <c r="B213" s="21" t="s">
        <v>287</v>
      </c>
      <c r="C213" s="22">
        <v>6316</v>
      </c>
      <c r="D213" s="21"/>
      <c r="E213" s="21"/>
      <c r="F213" s="3"/>
      <c r="G213" s="435"/>
      <c r="H213" s="435"/>
    </row>
    <row r="214" spans="1:8" ht="18" customHeight="1">
      <c r="A214" s="23"/>
      <c r="B214" s="21" t="s">
        <v>288</v>
      </c>
      <c r="C214" s="22">
        <v>6083</v>
      </c>
      <c r="D214" s="21"/>
      <c r="E214" s="21"/>
      <c r="F214" s="3"/>
      <c r="G214" s="435"/>
      <c r="H214" s="435"/>
    </row>
    <row r="215" spans="1:8" ht="18" customHeight="1">
      <c r="A215" s="23"/>
      <c r="B215" s="21" t="s">
        <v>289</v>
      </c>
      <c r="C215" s="22">
        <v>1154</v>
      </c>
      <c r="D215" s="21" t="s">
        <v>433</v>
      </c>
      <c r="E215" s="21" t="s">
        <v>442</v>
      </c>
      <c r="F215" s="3"/>
      <c r="G215" s="435"/>
      <c r="H215" s="435"/>
    </row>
    <row r="216" spans="1:8" ht="18" customHeight="1">
      <c r="A216" s="23"/>
      <c r="B216" s="21" t="s">
        <v>290</v>
      </c>
      <c r="C216" s="22">
        <v>1152</v>
      </c>
      <c r="D216" s="21"/>
      <c r="E216" s="21"/>
      <c r="F216" s="3"/>
      <c r="G216" s="435"/>
      <c r="H216" s="435"/>
    </row>
    <row r="217" spans="1:8" ht="18" customHeight="1">
      <c r="A217" s="23"/>
      <c r="B217" s="21" t="s">
        <v>291</v>
      </c>
      <c r="C217" s="22">
        <v>6444</v>
      </c>
      <c r="D217" s="21"/>
      <c r="E217" s="21"/>
      <c r="F217" s="3"/>
      <c r="G217" s="435"/>
      <c r="H217" s="435"/>
    </row>
    <row r="218" spans="1:8" ht="18" customHeight="1">
      <c r="A218" s="23"/>
      <c r="B218" s="21" t="s">
        <v>292</v>
      </c>
      <c r="C218" s="22">
        <v>6150</v>
      </c>
      <c r="D218" s="21"/>
      <c r="E218" s="21"/>
      <c r="F218" s="3"/>
      <c r="G218" s="435"/>
      <c r="H218" s="435"/>
    </row>
    <row r="219" spans="1:8" ht="18" customHeight="1">
      <c r="A219" s="23"/>
      <c r="B219" s="21" t="s">
        <v>293</v>
      </c>
      <c r="C219" s="22">
        <v>7049</v>
      </c>
      <c r="D219" s="21"/>
      <c r="E219" s="21"/>
      <c r="F219" s="3"/>
      <c r="G219" s="435"/>
      <c r="H219" s="435"/>
    </row>
    <row r="220" spans="1:8" ht="18" customHeight="1">
      <c r="A220" s="23"/>
      <c r="B220" s="21" t="s">
        <v>294</v>
      </c>
      <c r="C220" s="22">
        <v>2880</v>
      </c>
      <c r="D220" s="21"/>
      <c r="E220" s="21"/>
      <c r="F220" s="3"/>
      <c r="G220" s="435"/>
      <c r="H220" s="435"/>
    </row>
    <row r="221" spans="1:8" ht="18" customHeight="1">
      <c r="A221" s="23"/>
      <c r="B221" s="21" t="s">
        <v>295</v>
      </c>
      <c r="C221" s="22">
        <v>4744</v>
      </c>
      <c r="D221" s="21"/>
      <c r="E221" s="21"/>
      <c r="F221" s="3"/>
      <c r="G221" s="435"/>
      <c r="H221" s="435"/>
    </row>
    <row r="222" spans="1:8" ht="18" customHeight="1">
      <c r="A222" s="23"/>
      <c r="B222" s="21" t="s">
        <v>296</v>
      </c>
      <c r="C222" s="22">
        <v>1215</v>
      </c>
      <c r="D222" s="21"/>
      <c r="E222" s="21"/>
      <c r="F222" s="3"/>
      <c r="G222" s="435"/>
      <c r="H222" s="435"/>
    </row>
    <row r="223" spans="1:8" ht="18" customHeight="1">
      <c r="A223" s="23"/>
      <c r="B223" s="21" t="s">
        <v>297</v>
      </c>
      <c r="C223" s="22">
        <v>6732</v>
      </c>
      <c r="D223" s="21"/>
      <c r="E223" s="21"/>
      <c r="F223" s="3"/>
      <c r="G223" s="435"/>
      <c r="H223" s="435"/>
    </row>
    <row r="224" spans="1:8" ht="18" customHeight="1">
      <c r="A224" s="23"/>
      <c r="B224" s="21" t="s">
        <v>298</v>
      </c>
      <c r="C224" s="22">
        <v>6127</v>
      </c>
      <c r="D224" s="21"/>
      <c r="E224" s="21"/>
      <c r="F224" s="3"/>
      <c r="G224" s="435"/>
      <c r="H224" s="435"/>
    </row>
    <row r="225" spans="1:8" ht="18" customHeight="1">
      <c r="A225" s="23"/>
      <c r="B225" s="21" t="s">
        <v>299</v>
      </c>
      <c r="C225" s="22">
        <v>6734</v>
      </c>
      <c r="D225" s="21"/>
      <c r="E225" s="21"/>
      <c r="F225" s="3"/>
      <c r="G225" s="435"/>
      <c r="H225" s="435"/>
    </row>
    <row r="226" spans="1:8" ht="18" customHeight="1">
      <c r="A226" s="23"/>
      <c r="B226" s="21" t="s">
        <v>300</v>
      </c>
      <c r="C226" s="22">
        <v>7025</v>
      </c>
      <c r="D226" s="21"/>
      <c r="E226" s="21"/>
      <c r="F226" s="3"/>
      <c r="G226" s="435"/>
      <c r="H226" s="435"/>
    </row>
    <row r="227" spans="1:8" ht="18" customHeight="1">
      <c r="A227" s="23"/>
      <c r="B227" s="21" t="s">
        <v>301</v>
      </c>
      <c r="C227" s="22">
        <v>4948</v>
      </c>
      <c r="D227" s="21"/>
      <c r="E227" s="21"/>
      <c r="F227" s="3"/>
      <c r="G227" s="435"/>
      <c r="H227" s="435"/>
    </row>
    <row r="228" spans="1:8" ht="18" customHeight="1">
      <c r="A228" s="23"/>
      <c r="B228" s="21" t="s">
        <v>302</v>
      </c>
      <c r="C228" s="22">
        <v>6930</v>
      </c>
      <c r="D228" s="21"/>
      <c r="E228" s="21"/>
      <c r="F228" s="3"/>
      <c r="G228" s="435"/>
      <c r="H228" s="435"/>
    </row>
    <row r="229" spans="1:8" ht="18" customHeight="1">
      <c r="A229" s="23"/>
      <c r="B229" s="21" t="s">
        <v>303</v>
      </c>
      <c r="C229" s="22">
        <v>5997</v>
      </c>
      <c r="D229" s="21"/>
      <c r="E229" s="21"/>
      <c r="F229" s="3"/>
      <c r="G229" s="435"/>
      <c r="H229" s="435"/>
    </row>
    <row r="230" spans="1:8" ht="18" customHeight="1">
      <c r="A230" s="23"/>
      <c r="B230" s="21" t="s">
        <v>304</v>
      </c>
      <c r="C230" s="22">
        <v>3575</v>
      </c>
      <c r="D230" s="21"/>
      <c r="E230" s="21"/>
      <c r="F230" s="3"/>
      <c r="G230" s="435"/>
      <c r="H230" s="435"/>
    </row>
    <row r="231" spans="1:8" ht="18" customHeight="1">
      <c r="A231" s="23"/>
      <c r="B231" s="21" t="s">
        <v>305</v>
      </c>
      <c r="C231" s="22">
        <v>7016</v>
      </c>
      <c r="D231" s="21"/>
      <c r="E231" s="21"/>
      <c r="F231" s="3"/>
      <c r="G231" s="435"/>
      <c r="H231" s="435"/>
    </row>
    <row r="232" spans="1:8" ht="18" customHeight="1">
      <c r="A232" s="23"/>
      <c r="B232" s="21" t="s">
        <v>306</v>
      </c>
      <c r="C232" s="22">
        <v>4406</v>
      </c>
      <c r="D232" s="21"/>
      <c r="E232" s="21"/>
      <c r="F232" s="3"/>
      <c r="G232" s="435"/>
      <c r="H232" s="435"/>
    </row>
    <row r="233" spans="1:8" ht="18" customHeight="1">
      <c r="A233" s="23"/>
      <c r="B233" s="21" t="s">
        <v>307</v>
      </c>
      <c r="C233" s="22">
        <v>6890</v>
      </c>
      <c r="D233" s="21"/>
      <c r="E233" s="21"/>
      <c r="F233" s="3"/>
      <c r="G233" s="435"/>
      <c r="H233" s="435"/>
    </row>
    <row r="234" spans="1:8" ht="18" customHeight="1">
      <c r="A234" s="23"/>
      <c r="B234" s="21" t="s">
        <v>308</v>
      </c>
      <c r="C234" s="22">
        <v>4630</v>
      </c>
      <c r="D234" s="21"/>
      <c r="E234" s="21"/>
      <c r="F234" s="3"/>
      <c r="G234" s="435"/>
      <c r="H234" s="435"/>
    </row>
    <row r="235" spans="1:8" ht="18" customHeight="1">
      <c r="A235" s="23"/>
      <c r="B235" s="21" t="s">
        <v>309</v>
      </c>
      <c r="C235" s="22">
        <v>6554</v>
      </c>
      <c r="D235" s="21"/>
      <c r="E235" s="21"/>
      <c r="F235" s="3"/>
      <c r="G235" s="435"/>
      <c r="H235" s="435"/>
    </row>
    <row r="236" spans="1:8" ht="18" customHeight="1">
      <c r="A236" s="23"/>
      <c r="B236" s="21" t="s">
        <v>310</v>
      </c>
      <c r="C236" s="22">
        <v>6024</v>
      </c>
      <c r="D236" s="21"/>
      <c r="E236" s="21"/>
      <c r="F236" s="3"/>
      <c r="G236" s="435"/>
      <c r="H236" s="435"/>
    </row>
    <row r="237" spans="1:8" ht="18" customHeight="1">
      <c r="A237" s="23"/>
      <c r="B237" s="21" t="s">
        <v>311</v>
      </c>
      <c r="C237" s="22">
        <v>6881</v>
      </c>
      <c r="D237" s="21"/>
      <c r="E237" s="21"/>
      <c r="F237" s="3"/>
      <c r="G237" s="435"/>
      <c r="H237" s="435"/>
    </row>
    <row r="238" spans="1:8" ht="18" customHeight="1">
      <c r="A238" s="23"/>
      <c r="B238" s="19" t="s">
        <v>312</v>
      </c>
      <c r="C238" s="20">
        <v>6622</v>
      </c>
      <c r="D238" s="21" t="s">
        <v>434</v>
      </c>
      <c r="E238" s="21" t="s">
        <v>443</v>
      </c>
      <c r="F238" s="3"/>
      <c r="G238" s="435"/>
      <c r="H238" s="435"/>
    </row>
    <row r="239" spans="1:8" ht="18" customHeight="1">
      <c r="A239" s="23"/>
      <c r="B239" s="19" t="s">
        <v>313</v>
      </c>
      <c r="C239" s="20">
        <v>6623</v>
      </c>
      <c r="D239" s="21"/>
      <c r="E239" s="21"/>
      <c r="F239" s="3"/>
      <c r="G239" s="435"/>
      <c r="H239" s="435"/>
    </row>
    <row r="240" spans="1:8" ht="18" customHeight="1">
      <c r="A240" s="23"/>
      <c r="B240" s="19" t="s">
        <v>314</v>
      </c>
      <c r="C240" s="20">
        <v>6624</v>
      </c>
      <c r="D240" s="21"/>
      <c r="E240" s="21"/>
      <c r="F240" s="3"/>
      <c r="G240" s="435"/>
      <c r="H240" s="435"/>
    </row>
    <row r="241" spans="1:8" ht="18" customHeight="1">
      <c r="A241" s="23"/>
      <c r="B241" s="19" t="s">
        <v>315</v>
      </c>
      <c r="C241" s="20">
        <v>6625</v>
      </c>
      <c r="D241" s="21"/>
      <c r="E241" s="21"/>
      <c r="F241" s="3"/>
      <c r="G241" s="435"/>
      <c r="H241" s="435"/>
    </row>
    <row r="242" spans="1:8" ht="18" customHeight="1">
      <c r="A242" s="23"/>
      <c r="B242" s="19" t="s">
        <v>316</v>
      </c>
      <c r="C242" s="20">
        <v>6626</v>
      </c>
      <c r="D242" s="21"/>
      <c r="E242" s="21"/>
      <c r="F242" s="3"/>
      <c r="G242" s="435"/>
      <c r="H242" s="435"/>
    </row>
    <row r="243" spans="1:8" ht="18" customHeight="1">
      <c r="A243" s="23"/>
      <c r="B243" s="19" t="s">
        <v>317</v>
      </c>
      <c r="C243" s="20">
        <v>6627</v>
      </c>
      <c r="D243" s="21"/>
      <c r="E243" s="21"/>
      <c r="F243" s="3"/>
      <c r="G243" s="435"/>
      <c r="H243" s="435"/>
    </row>
    <row r="244" spans="1:8" ht="18" customHeight="1">
      <c r="A244" s="23"/>
      <c r="B244" s="19" t="s">
        <v>318</v>
      </c>
      <c r="C244" s="20">
        <v>6628</v>
      </c>
      <c r="D244" s="21"/>
      <c r="E244" s="21"/>
      <c r="F244" s="3"/>
      <c r="G244" s="435"/>
      <c r="H244" s="435"/>
    </row>
    <row r="245" spans="1:8" ht="18" customHeight="1">
      <c r="A245" s="23"/>
      <c r="B245" s="19" t="s">
        <v>319</v>
      </c>
      <c r="C245" s="20">
        <v>6629</v>
      </c>
      <c r="D245" s="21"/>
      <c r="E245" s="21"/>
      <c r="F245" s="3"/>
      <c r="G245" s="435"/>
      <c r="H245" s="435"/>
    </row>
    <row r="246" spans="1:8" ht="18" customHeight="1">
      <c r="A246" s="23"/>
      <c r="B246" s="19" t="s">
        <v>320</v>
      </c>
      <c r="C246" s="20">
        <v>6630</v>
      </c>
      <c r="D246" s="21"/>
      <c r="E246" s="21"/>
      <c r="F246" s="3"/>
      <c r="G246" s="435"/>
      <c r="H246" s="435"/>
    </row>
    <row r="247" spans="1:8" ht="18" customHeight="1">
      <c r="A247" s="23"/>
      <c r="B247" s="19" t="s">
        <v>321</v>
      </c>
      <c r="C247" s="20">
        <v>6631</v>
      </c>
      <c r="D247" s="21"/>
      <c r="E247" s="21"/>
      <c r="F247" s="3"/>
      <c r="G247" s="435"/>
      <c r="H247" s="435"/>
    </row>
    <row r="248" spans="1:8" ht="18" customHeight="1">
      <c r="A248" s="23"/>
      <c r="B248" s="19" t="s">
        <v>322</v>
      </c>
      <c r="C248" s="20">
        <v>6632</v>
      </c>
      <c r="D248" s="21"/>
      <c r="E248" s="21"/>
      <c r="F248" s="3"/>
      <c r="G248" s="435"/>
      <c r="H248" s="435"/>
    </row>
    <row r="249" spans="1:8" ht="18" customHeight="1">
      <c r="A249" s="23"/>
      <c r="B249" s="19" t="s">
        <v>323</v>
      </c>
      <c r="C249" s="20">
        <v>6836</v>
      </c>
      <c r="D249" s="21"/>
      <c r="E249" s="21"/>
      <c r="F249" s="3"/>
      <c r="G249" s="435"/>
      <c r="H249" s="435"/>
    </row>
    <row r="250" spans="1:8" ht="18" customHeight="1">
      <c r="A250" s="23"/>
      <c r="B250" s="19" t="s">
        <v>324</v>
      </c>
      <c r="C250" s="20">
        <v>6842</v>
      </c>
      <c r="D250" s="21"/>
      <c r="E250" s="21"/>
      <c r="F250" s="3"/>
      <c r="G250" s="435"/>
      <c r="H250" s="435"/>
    </row>
    <row r="251" spans="1:8" ht="18" customHeight="1">
      <c r="A251" s="23"/>
      <c r="B251" s="19" t="s">
        <v>325</v>
      </c>
      <c r="C251" s="20">
        <v>6843</v>
      </c>
      <c r="D251" s="21"/>
      <c r="E251" s="21"/>
      <c r="F251" s="3"/>
      <c r="G251" s="435"/>
      <c r="H251" s="435"/>
    </row>
    <row r="252" spans="1:8" ht="18" customHeight="1">
      <c r="A252" s="23"/>
      <c r="B252" s="19" t="s">
        <v>326</v>
      </c>
      <c r="C252" s="20">
        <v>6844</v>
      </c>
      <c r="D252" s="21"/>
      <c r="E252" s="21"/>
      <c r="F252" s="3"/>
      <c r="G252" s="435"/>
      <c r="H252" s="435"/>
    </row>
    <row r="253" spans="1:8" ht="18" customHeight="1">
      <c r="A253" s="23"/>
      <c r="B253" s="19" t="s">
        <v>327</v>
      </c>
      <c r="C253" s="20">
        <v>6847</v>
      </c>
      <c r="D253" s="21"/>
      <c r="E253" s="21"/>
      <c r="F253" s="3"/>
      <c r="G253" s="435"/>
      <c r="H253" s="435"/>
    </row>
    <row r="254" spans="1:8" ht="18" customHeight="1">
      <c r="A254" s="23"/>
      <c r="B254" s="19" t="s">
        <v>328</v>
      </c>
      <c r="C254" s="20">
        <v>6848</v>
      </c>
      <c r="D254" s="21"/>
      <c r="E254" s="21"/>
      <c r="F254" s="3"/>
      <c r="G254" s="435"/>
      <c r="H254" s="435"/>
    </row>
    <row r="255" spans="1:8" ht="18" customHeight="1">
      <c r="A255" s="23"/>
      <c r="B255" s="19" t="s">
        <v>329</v>
      </c>
      <c r="C255" s="20">
        <v>6854</v>
      </c>
      <c r="D255" s="21"/>
      <c r="E255" s="21"/>
      <c r="F255" s="3"/>
      <c r="G255" s="435"/>
      <c r="H255" s="435"/>
    </row>
    <row r="256" spans="1:8" ht="18" customHeight="1">
      <c r="A256" s="23"/>
      <c r="B256" s="19" t="s">
        <v>330</v>
      </c>
      <c r="C256" s="20">
        <v>6863</v>
      </c>
      <c r="D256" s="21"/>
      <c r="E256" s="21"/>
      <c r="F256" s="3"/>
      <c r="G256" s="435"/>
      <c r="H256" s="435"/>
    </row>
    <row r="257" spans="1:8" ht="18" customHeight="1">
      <c r="A257" s="23"/>
      <c r="B257" s="19" t="s">
        <v>331</v>
      </c>
      <c r="C257" s="20">
        <v>6866</v>
      </c>
      <c r="D257" s="21"/>
      <c r="E257" s="21"/>
      <c r="F257" s="3"/>
      <c r="G257" s="435"/>
      <c r="H257" s="435"/>
    </row>
    <row r="258" spans="1:8" ht="18" customHeight="1">
      <c r="A258" s="23"/>
      <c r="B258" s="19" t="s">
        <v>332</v>
      </c>
      <c r="C258" s="20">
        <v>6867</v>
      </c>
      <c r="D258" s="21"/>
      <c r="E258" s="21"/>
      <c r="F258" s="3"/>
      <c r="G258" s="435"/>
      <c r="H258" s="435"/>
    </row>
    <row r="259" spans="1:8" ht="18" customHeight="1">
      <c r="A259" s="23"/>
      <c r="B259" s="19" t="s">
        <v>333</v>
      </c>
      <c r="C259" s="20">
        <v>564</v>
      </c>
      <c r="D259" s="21"/>
      <c r="E259" s="21"/>
      <c r="F259" s="3"/>
      <c r="G259" s="435"/>
      <c r="H259" s="435"/>
    </row>
    <row r="260" spans="1:8" ht="18" customHeight="1">
      <c r="A260" s="23"/>
      <c r="B260" s="19" t="s">
        <v>334</v>
      </c>
      <c r="C260" s="20">
        <v>580</v>
      </c>
      <c r="D260" s="21"/>
      <c r="E260" s="21"/>
      <c r="F260" s="3"/>
      <c r="G260" s="435"/>
      <c r="H260" s="435"/>
    </row>
    <row r="261" spans="1:8" ht="18" customHeight="1">
      <c r="A261" s="23"/>
      <c r="B261" s="19" t="s">
        <v>335</v>
      </c>
      <c r="C261" s="20">
        <v>6573</v>
      </c>
      <c r="D261" s="21"/>
      <c r="E261" s="21"/>
      <c r="F261" s="3"/>
      <c r="G261" s="435"/>
      <c r="H261" s="435"/>
    </row>
    <row r="262" spans="1:8" ht="18" customHeight="1">
      <c r="A262" s="23"/>
      <c r="B262" s="19" t="s">
        <v>336</v>
      </c>
      <c r="C262" s="20">
        <v>6911</v>
      </c>
      <c r="D262" s="21"/>
      <c r="E262" s="21"/>
      <c r="F262" s="3"/>
      <c r="G262" s="435"/>
      <c r="H262" s="435"/>
    </row>
    <row r="263" spans="1:8" ht="18" customHeight="1">
      <c r="A263" s="23"/>
      <c r="B263" s="19" t="s">
        <v>337</v>
      </c>
      <c r="C263" s="20">
        <v>4960</v>
      </c>
      <c r="D263" s="21"/>
      <c r="E263" s="21"/>
      <c r="F263" s="3"/>
      <c r="G263" s="435"/>
      <c r="H263" s="435"/>
    </row>
    <row r="264" spans="1:8" ht="18" customHeight="1">
      <c r="A264" s="23"/>
      <c r="B264" s="19" t="s">
        <v>338</v>
      </c>
      <c r="C264" s="20">
        <v>522</v>
      </c>
      <c r="D264" s="21"/>
      <c r="E264" s="21"/>
      <c r="F264" s="3"/>
      <c r="G264" s="435"/>
      <c r="H264" s="435"/>
    </row>
    <row r="265" spans="1:8" ht="18" customHeight="1">
      <c r="A265" s="23"/>
      <c r="B265" s="19" t="s">
        <v>339</v>
      </c>
      <c r="C265" s="20">
        <v>567</v>
      </c>
      <c r="D265" s="21"/>
      <c r="E265" s="21"/>
      <c r="F265" s="3"/>
      <c r="G265" s="435"/>
      <c r="H265" s="435"/>
    </row>
    <row r="266" spans="1:8" ht="18" customHeight="1">
      <c r="A266" s="23"/>
      <c r="B266" s="19" t="s">
        <v>340</v>
      </c>
      <c r="C266" s="20">
        <v>601</v>
      </c>
      <c r="D266" s="21"/>
      <c r="E266" s="21"/>
      <c r="F266" s="3"/>
      <c r="G266" s="435"/>
      <c r="H266" s="435"/>
    </row>
    <row r="267" spans="1:8" ht="18" customHeight="1">
      <c r="A267" s="23"/>
      <c r="B267" s="19" t="s">
        <v>341</v>
      </c>
      <c r="C267" s="20">
        <v>606</v>
      </c>
      <c r="D267" s="21"/>
      <c r="E267" s="21"/>
      <c r="F267" s="3"/>
      <c r="G267" s="435"/>
      <c r="H267" s="435"/>
    </row>
    <row r="268" spans="1:8" ht="18" customHeight="1">
      <c r="A268" s="23"/>
      <c r="B268" s="19" t="s">
        <v>342</v>
      </c>
      <c r="C268" s="20">
        <v>4771</v>
      </c>
      <c r="D268" s="21"/>
      <c r="E268" s="21"/>
      <c r="F268" s="3"/>
      <c r="G268" s="435"/>
      <c r="H268" s="435"/>
    </row>
    <row r="269" spans="1:8" ht="18" customHeight="1">
      <c r="A269" s="23"/>
      <c r="B269" s="19" t="s">
        <v>343</v>
      </c>
      <c r="C269" s="20">
        <v>6021</v>
      </c>
      <c r="D269" s="21"/>
      <c r="E269" s="21"/>
      <c r="F269" s="3"/>
      <c r="G269" s="435"/>
      <c r="H269" s="435"/>
    </row>
    <row r="270" spans="1:8" ht="18" customHeight="1">
      <c r="A270" s="23"/>
      <c r="B270" s="19" t="s">
        <v>344</v>
      </c>
      <c r="C270" s="20">
        <v>6137</v>
      </c>
      <c r="D270" s="21"/>
      <c r="E270" s="21"/>
      <c r="F270" s="3"/>
      <c r="G270" s="435"/>
      <c r="H270" s="435"/>
    </row>
    <row r="271" spans="1:8" ht="18" customHeight="1">
      <c r="A271" s="23"/>
      <c r="B271" s="19" t="s">
        <v>345</v>
      </c>
      <c r="C271" s="20">
        <v>6237</v>
      </c>
      <c r="D271" s="21"/>
      <c r="E271" s="21"/>
      <c r="F271" s="3"/>
      <c r="G271" s="435"/>
      <c r="H271" s="435"/>
    </row>
    <row r="272" spans="1:8" ht="18" customHeight="1">
      <c r="A272" s="23"/>
      <c r="B272" s="19" t="s">
        <v>346</v>
      </c>
      <c r="C272" s="20">
        <v>6564</v>
      </c>
      <c r="D272" s="21"/>
      <c r="E272" s="21"/>
      <c r="F272" s="3"/>
      <c r="G272" s="435"/>
      <c r="H272" s="435"/>
    </row>
    <row r="273" spans="1:8" ht="18" customHeight="1">
      <c r="A273" s="23"/>
      <c r="B273" s="19" t="s">
        <v>347</v>
      </c>
      <c r="C273" s="20">
        <v>6597</v>
      </c>
      <c r="D273" s="21"/>
      <c r="E273" s="21"/>
      <c r="F273" s="3"/>
      <c r="G273" s="435"/>
      <c r="H273" s="435"/>
    </row>
    <row r="274" spans="1:8" ht="18" customHeight="1">
      <c r="A274" s="23"/>
      <c r="B274" s="19" t="s">
        <v>348</v>
      </c>
      <c r="C274" s="20">
        <v>6603</v>
      </c>
      <c r="D274" s="21"/>
      <c r="E274" s="21"/>
      <c r="F274" s="3"/>
      <c r="G274" s="435"/>
      <c r="H274" s="435"/>
    </row>
    <row r="275" spans="1:8" ht="18" customHeight="1">
      <c r="A275" s="23"/>
      <c r="B275" s="19" t="s">
        <v>349</v>
      </c>
      <c r="C275" s="20">
        <v>6599</v>
      </c>
      <c r="D275" s="21"/>
      <c r="E275" s="21"/>
      <c r="F275" s="3"/>
      <c r="G275" s="435"/>
      <c r="H275" s="435"/>
    </row>
    <row r="276" spans="1:8" ht="18" customHeight="1">
      <c r="A276" s="23"/>
      <c r="B276" s="19" t="s">
        <v>350</v>
      </c>
      <c r="C276" s="20">
        <v>6607</v>
      </c>
      <c r="D276" s="21"/>
      <c r="E276" s="21"/>
      <c r="F276" s="3"/>
      <c r="G276" s="435"/>
      <c r="H276" s="435"/>
    </row>
    <row r="277" spans="1:8" ht="18" customHeight="1">
      <c r="A277" s="23"/>
      <c r="B277" s="19" t="s">
        <v>351</v>
      </c>
      <c r="C277" s="20">
        <v>6608</v>
      </c>
      <c r="D277" s="21"/>
      <c r="E277" s="21"/>
      <c r="F277" s="3"/>
      <c r="G277" s="435"/>
      <c r="H277" s="435"/>
    </row>
    <row r="278" spans="1:8" ht="18" customHeight="1">
      <c r="A278" s="23"/>
      <c r="B278" s="19" t="s">
        <v>352</v>
      </c>
      <c r="C278" s="20">
        <v>6609</v>
      </c>
      <c r="D278" s="21"/>
      <c r="E278" s="21"/>
      <c r="F278" s="3"/>
      <c r="G278" s="435"/>
      <c r="H278" s="435"/>
    </row>
    <row r="279" spans="1:8" ht="18" customHeight="1">
      <c r="A279" s="23"/>
      <c r="B279" s="19" t="s">
        <v>353</v>
      </c>
      <c r="C279" s="20">
        <v>6610</v>
      </c>
      <c r="D279" s="21"/>
      <c r="E279" s="21"/>
      <c r="F279" s="3"/>
      <c r="G279" s="435"/>
      <c r="H279" s="435"/>
    </row>
    <row r="280" spans="1:8" ht="18" customHeight="1">
      <c r="A280" s="23"/>
      <c r="B280" s="19" t="s">
        <v>354</v>
      </c>
      <c r="C280" s="20">
        <v>6611</v>
      </c>
      <c r="D280" s="21"/>
      <c r="E280" s="21"/>
      <c r="F280" s="3"/>
      <c r="G280" s="435"/>
      <c r="H280" s="435"/>
    </row>
    <row r="281" spans="1:8" ht="18" customHeight="1">
      <c r="A281" s="23"/>
      <c r="B281" s="19" t="s">
        <v>355</v>
      </c>
      <c r="C281" s="20">
        <v>6612</v>
      </c>
      <c r="D281" s="21"/>
      <c r="E281" s="21"/>
      <c r="F281" s="3"/>
      <c r="G281" s="435"/>
      <c r="H281" s="435"/>
    </row>
    <row r="282" spans="1:8" ht="18" customHeight="1">
      <c r="A282" s="23"/>
      <c r="B282" s="19" t="s">
        <v>356</v>
      </c>
      <c r="C282" s="20">
        <v>6613</v>
      </c>
      <c r="D282" s="21"/>
      <c r="E282" s="21"/>
      <c r="F282" s="3"/>
      <c r="G282" s="435"/>
      <c r="H282" s="435"/>
    </row>
    <row r="283" spans="1:8" ht="18" customHeight="1">
      <c r="A283" s="23"/>
      <c r="B283" s="19" t="s">
        <v>357</v>
      </c>
      <c r="C283" s="20">
        <v>6615</v>
      </c>
      <c r="D283" s="21"/>
      <c r="E283" s="21"/>
      <c r="F283" s="3"/>
      <c r="G283" s="435"/>
      <c r="H283" s="435"/>
    </row>
    <row r="284" spans="1:8" ht="18" customHeight="1">
      <c r="A284" s="23"/>
      <c r="B284" s="19" t="s">
        <v>358</v>
      </c>
      <c r="C284" s="20">
        <v>6616</v>
      </c>
      <c r="D284" s="21"/>
      <c r="E284" s="21"/>
      <c r="F284" s="3"/>
      <c r="G284" s="435"/>
      <c r="H284" s="435"/>
    </row>
    <row r="285" spans="1:8" ht="18" customHeight="1">
      <c r="A285" s="23"/>
      <c r="B285" s="19" t="s">
        <v>359</v>
      </c>
      <c r="C285" s="20">
        <v>6617</v>
      </c>
      <c r="D285" s="21"/>
      <c r="E285" s="21"/>
      <c r="F285" s="3"/>
      <c r="G285" s="435"/>
      <c r="H285" s="435"/>
    </row>
    <row r="286" spans="1:8" ht="18" customHeight="1">
      <c r="A286" s="23"/>
      <c r="B286" s="19" t="s">
        <v>360</v>
      </c>
      <c r="C286" s="20">
        <v>6618</v>
      </c>
      <c r="D286" s="21"/>
      <c r="E286" s="21"/>
      <c r="F286" s="3"/>
      <c r="G286" s="435"/>
      <c r="H286" s="435"/>
    </row>
    <row r="287" spans="1:8" ht="18" customHeight="1">
      <c r="A287" s="23"/>
      <c r="B287" s="19" t="s">
        <v>361</v>
      </c>
      <c r="C287" s="20">
        <v>6621</v>
      </c>
      <c r="D287" s="21" t="s">
        <v>434</v>
      </c>
      <c r="E287" s="21" t="s">
        <v>443</v>
      </c>
      <c r="F287" s="3"/>
      <c r="G287" s="435"/>
      <c r="H287" s="435"/>
    </row>
    <row r="288" spans="1:8" ht="18" customHeight="1">
      <c r="A288" s="23"/>
      <c r="B288" s="19" t="s">
        <v>362</v>
      </c>
      <c r="C288" s="20">
        <v>4805</v>
      </c>
      <c r="D288" s="21" t="s">
        <v>435</v>
      </c>
      <c r="E288" s="21" t="s">
        <v>444</v>
      </c>
      <c r="F288" s="3"/>
      <c r="G288" s="435"/>
      <c r="H288" s="435"/>
    </row>
    <row r="289" spans="1:8" ht="18" customHeight="1">
      <c r="A289" s="23"/>
      <c r="B289" s="19" t="s">
        <v>363</v>
      </c>
      <c r="C289" s="20">
        <v>1451</v>
      </c>
      <c r="D289" s="21"/>
      <c r="E289" s="21"/>
      <c r="F289" s="3"/>
      <c r="G289" s="435"/>
      <c r="H289" s="435"/>
    </row>
    <row r="290" spans="1:8" ht="18" customHeight="1">
      <c r="A290" s="23"/>
      <c r="B290" s="19" t="s">
        <v>364</v>
      </c>
      <c r="C290" s="20">
        <v>1401</v>
      </c>
      <c r="D290" s="21"/>
      <c r="E290" s="21"/>
      <c r="F290" s="3"/>
      <c r="G290" s="435"/>
      <c r="H290" s="435"/>
    </row>
    <row r="291" spans="1:8" ht="18" customHeight="1">
      <c r="A291" s="23"/>
      <c r="B291" s="19" t="s">
        <v>365</v>
      </c>
      <c r="C291" s="20">
        <v>6263</v>
      </c>
      <c r="D291" s="21"/>
      <c r="E291" s="21"/>
      <c r="F291" s="3"/>
      <c r="G291" s="435"/>
      <c r="H291" s="435"/>
    </row>
    <row r="292" spans="1:8" ht="18" customHeight="1">
      <c r="A292" s="23"/>
      <c r="B292" s="19" t="s">
        <v>366</v>
      </c>
      <c r="C292" s="20">
        <v>8067</v>
      </c>
      <c r="D292" s="21"/>
      <c r="E292" s="21"/>
      <c r="F292" s="3"/>
      <c r="G292" s="435"/>
      <c r="H292" s="435"/>
    </row>
    <row r="293" spans="1:8" ht="18" customHeight="1">
      <c r="A293" s="23"/>
      <c r="B293" s="19" t="s">
        <v>367</v>
      </c>
      <c r="C293" s="20">
        <v>6427</v>
      </c>
      <c r="D293" s="21"/>
      <c r="E293" s="21"/>
      <c r="F293" s="3"/>
      <c r="G293" s="435"/>
      <c r="H293" s="435"/>
    </row>
    <row r="294" spans="1:8" ht="18" customHeight="1">
      <c r="A294" s="23"/>
      <c r="B294" s="19" t="s">
        <v>368</v>
      </c>
      <c r="C294" s="20">
        <v>1507</v>
      </c>
      <c r="D294" s="21"/>
      <c r="E294" s="21"/>
      <c r="F294" s="3"/>
      <c r="G294" s="435"/>
      <c r="H294" s="435"/>
    </row>
    <row r="295" spans="1:8" ht="18" customHeight="1">
      <c r="A295" s="23"/>
      <c r="B295" s="19" t="s">
        <v>369</v>
      </c>
      <c r="C295" s="20">
        <v>2041</v>
      </c>
      <c r="D295" s="21"/>
      <c r="E295" s="21"/>
      <c r="F295" s="3"/>
      <c r="G295" s="435"/>
      <c r="H295" s="435"/>
    </row>
    <row r="296" spans="1:8" ht="18" customHeight="1">
      <c r="A296" s="23"/>
      <c r="B296" s="19" t="s">
        <v>370</v>
      </c>
      <c r="C296" s="20">
        <v>6367</v>
      </c>
      <c r="D296" s="21"/>
      <c r="E296" s="21"/>
      <c r="F296" s="3"/>
      <c r="G296" s="435"/>
      <c r="H296" s="435"/>
    </row>
    <row r="297" spans="1:8" ht="18" customHeight="1">
      <c r="A297" s="23"/>
      <c r="B297" s="19" t="s">
        <v>371</v>
      </c>
      <c r="C297" s="20">
        <v>6304</v>
      </c>
      <c r="D297" s="21"/>
      <c r="E297" s="21"/>
      <c r="F297" s="3"/>
      <c r="G297" s="435"/>
      <c r="H297" s="435"/>
    </row>
    <row r="298" spans="1:8" ht="18" customHeight="1">
      <c r="A298" s="23"/>
      <c r="B298" s="19" t="s">
        <v>372</v>
      </c>
      <c r="C298" s="20">
        <v>1443</v>
      </c>
      <c r="D298" s="21"/>
      <c r="E298" s="21"/>
      <c r="F298" s="3"/>
      <c r="G298" s="435"/>
      <c r="H298" s="435"/>
    </row>
    <row r="299" spans="1:8" ht="18" customHeight="1">
      <c r="A299" s="23"/>
      <c r="B299" s="19" t="s">
        <v>373</v>
      </c>
      <c r="C299" s="20">
        <v>6504</v>
      </c>
      <c r="D299" s="21" t="s">
        <v>436</v>
      </c>
      <c r="E299" s="21"/>
      <c r="F299" s="3"/>
      <c r="G299" s="435"/>
      <c r="H299" s="435"/>
    </row>
    <row r="300" spans="1:8" ht="18" customHeight="1">
      <c r="A300" s="23"/>
      <c r="B300" s="19" t="s">
        <v>374</v>
      </c>
      <c r="C300" s="20">
        <v>6838</v>
      </c>
      <c r="D300" s="21">
        <v>1</v>
      </c>
      <c r="E300" s="21"/>
      <c r="F300" s="3"/>
      <c r="G300" s="435"/>
      <c r="H300" s="435"/>
    </row>
    <row r="301" spans="1:8" ht="18" customHeight="1">
      <c r="A301" s="23"/>
      <c r="B301" s="19" t="s">
        <v>375</v>
      </c>
      <c r="C301" s="20">
        <v>6856</v>
      </c>
      <c r="D301" s="21">
        <v>1</v>
      </c>
      <c r="E301" s="21"/>
      <c r="F301" s="3"/>
      <c r="G301" s="435"/>
      <c r="H301" s="435"/>
    </row>
    <row r="302" spans="1:8" ht="18" customHeight="1">
      <c r="A302" s="23"/>
      <c r="B302" s="19" t="s">
        <v>376</v>
      </c>
      <c r="C302" s="20">
        <v>6837</v>
      </c>
      <c r="D302" s="21">
        <v>1</v>
      </c>
      <c r="E302" s="21"/>
      <c r="F302" s="3"/>
      <c r="G302" s="435"/>
      <c r="H302" s="435"/>
    </row>
    <row r="303" spans="1:8" ht="18" customHeight="1">
      <c r="A303" s="23"/>
      <c r="B303" s="19" t="s">
        <v>377</v>
      </c>
      <c r="C303" s="20">
        <v>4766</v>
      </c>
      <c r="D303" s="21">
        <v>1</v>
      </c>
      <c r="E303" s="21"/>
      <c r="F303" s="3"/>
      <c r="G303" s="435"/>
      <c r="H303" s="435"/>
    </row>
    <row r="304" spans="1:8" ht="18" customHeight="1">
      <c r="A304" s="23"/>
      <c r="B304" s="19" t="s">
        <v>378</v>
      </c>
      <c r="C304" s="20">
        <v>6984</v>
      </c>
      <c r="D304" s="21">
        <v>1</v>
      </c>
      <c r="E304" s="21"/>
      <c r="F304" s="3"/>
      <c r="G304" s="435"/>
      <c r="H304" s="435"/>
    </row>
    <row r="305" spans="1:8" ht="18" customHeight="1">
      <c r="A305" s="23"/>
      <c r="B305" s="19" t="s">
        <v>379</v>
      </c>
      <c r="C305" s="20">
        <v>8075</v>
      </c>
      <c r="D305" s="21">
        <v>1</v>
      </c>
      <c r="E305" s="21"/>
      <c r="F305" s="3"/>
      <c r="G305" s="435"/>
      <c r="H305" s="435"/>
    </row>
    <row r="306" spans="1:8" ht="18" customHeight="1">
      <c r="A306" s="23"/>
      <c r="B306" s="19" t="s">
        <v>380</v>
      </c>
      <c r="C306" s="20">
        <v>613</v>
      </c>
      <c r="D306" s="21">
        <v>1</v>
      </c>
      <c r="E306" s="21"/>
      <c r="F306" s="3"/>
      <c r="G306" s="435"/>
      <c r="H306" s="435"/>
    </row>
    <row r="307" spans="1:8" ht="18" customHeight="1">
      <c r="A307" s="23"/>
      <c r="B307" s="19" t="s">
        <v>381</v>
      </c>
      <c r="C307" s="20">
        <v>615</v>
      </c>
      <c r="D307" s="21">
        <v>1</v>
      </c>
      <c r="E307" s="21"/>
      <c r="F307" s="3"/>
      <c r="G307" s="435"/>
      <c r="H307" s="435"/>
    </row>
    <row r="308" spans="1:8" ht="18" customHeight="1">
      <c r="A308" s="23"/>
      <c r="B308" s="19" t="s">
        <v>382</v>
      </c>
      <c r="C308" s="20">
        <v>6776</v>
      </c>
      <c r="D308" s="21">
        <v>1</v>
      </c>
      <c r="E308" s="21"/>
      <c r="F308" s="3"/>
      <c r="G308" s="435"/>
      <c r="H308" s="435"/>
    </row>
    <row r="309" spans="1:8" ht="18" customHeight="1">
      <c r="A309" s="23"/>
      <c r="B309" s="19" t="s">
        <v>308</v>
      </c>
      <c r="C309" s="20">
        <v>4630</v>
      </c>
      <c r="D309" s="21">
        <v>1</v>
      </c>
      <c r="E309" s="21"/>
      <c r="F309" s="3"/>
      <c r="G309" s="435"/>
      <c r="H309" s="435"/>
    </row>
    <row r="310" spans="1:8" ht="18" customHeight="1">
      <c r="A310" s="23"/>
      <c r="B310" s="19" t="s">
        <v>383</v>
      </c>
      <c r="C310" s="20">
        <v>594</v>
      </c>
      <c r="D310" s="21">
        <v>2</v>
      </c>
      <c r="E310" s="21"/>
      <c r="F310" s="3"/>
      <c r="G310" s="435"/>
      <c r="H310" s="435"/>
    </row>
    <row r="311" spans="1:8" ht="18" customHeight="1">
      <c r="A311" s="23"/>
      <c r="B311" s="19" t="s">
        <v>384</v>
      </c>
      <c r="C311" s="20">
        <v>6850</v>
      </c>
      <c r="D311" s="21">
        <v>2</v>
      </c>
      <c r="E311" s="21"/>
      <c r="F311" s="3"/>
      <c r="G311" s="435"/>
      <c r="H311" s="435"/>
    </row>
    <row r="312" spans="1:8" ht="18" customHeight="1">
      <c r="A312" s="23"/>
      <c r="B312" s="19" t="s">
        <v>385</v>
      </c>
      <c r="C312" s="20">
        <v>6852</v>
      </c>
      <c r="D312" s="21">
        <v>2</v>
      </c>
      <c r="E312" s="21"/>
      <c r="F312" s="3"/>
      <c r="G312" s="435"/>
      <c r="H312" s="435"/>
    </row>
    <row r="313" spans="1:8" ht="18" customHeight="1">
      <c r="A313" s="23"/>
      <c r="B313" s="19" t="s">
        <v>386</v>
      </c>
      <c r="C313" s="20">
        <v>6861</v>
      </c>
      <c r="D313" s="21">
        <v>2</v>
      </c>
      <c r="E313" s="21"/>
      <c r="F313" s="3"/>
      <c r="G313" s="435"/>
      <c r="H313" s="435"/>
    </row>
    <row r="314" spans="1:8" ht="18" customHeight="1">
      <c r="A314" s="23"/>
      <c r="B314" s="19" t="s">
        <v>387</v>
      </c>
      <c r="C314" s="20">
        <v>6862</v>
      </c>
      <c r="D314" s="21">
        <v>2</v>
      </c>
      <c r="E314" s="21"/>
      <c r="F314" s="3"/>
      <c r="G314" s="435"/>
      <c r="H314" s="435"/>
    </row>
    <row r="315" spans="1:8" ht="18" customHeight="1">
      <c r="A315" s="23"/>
      <c r="B315" s="19" t="s">
        <v>388</v>
      </c>
      <c r="C315" s="20">
        <v>6864</v>
      </c>
      <c r="D315" s="21">
        <v>2</v>
      </c>
      <c r="E315" s="21"/>
      <c r="F315" s="3"/>
      <c r="G315" s="435"/>
      <c r="H315" s="435"/>
    </row>
    <row r="316" spans="1:8" ht="18" customHeight="1">
      <c r="A316" s="23"/>
      <c r="B316" s="19" t="s">
        <v>389</v>
      </c>
      <c r="C316" s="20">
        <v>650</v>
      </c>
      <c r="D316" s="21">
        <v>2</v>
      </c>
      <c r="E316" s="21"/>
      <c r="F316" s="3"/>
      <c r="G316" s="435"/>
      <c r="H316" s="435"/>
    </row>
    <row r="317" spans="1:8" ht="18" customHeight="1">
      <c r="A317" s="23"/>
      <c r="B317" s="19" t="s">
        <v>390</v>
      </c>
      <c r="C317" s="20">
        <v>6849</v>
      </c>
      <c r="D317" s="21">
        <v>2</v>
      </c>
      <c r="E317" s="21"/>
      <c r="F317" s="3"/>
      <c r="G317" s="435"/>
      <c r="H317" s="435"/>
    </row>
    <row r="318" spans="1:8" ht="18" customHeight="1">
      <c r="A318" s="23"/>
      <c r="B318" s="19" t="s">
        <v>391</v>
      </c>
      <c r="C318" s="20">
        <v>2156</v>
      </c>
      <c r="D318" s="21">
        <v>2</v>
      </c>
      <c r="E318" s="21"/>
      <c r="F318" s="3"/>
      <c r="G318" s="435"/>
      <c r="H318" s="435"/>
    </row>
    <row r="319" spans="1:8" ht="18" customHeight="1">
      <c r="A319" s="23"/>
      <c r="B319" s="19" t="s">
        <v>392</v>
      </c>
      <c r="C319" s="20">
        <v>6855</v>
      </c>
      <c r="D319" s="21">
        <v>3</v>
      </c>
      <c r="E319" s="21"/>
      <c r="F319" s="3"/>
      <c r="G319" s="435"/>
      <c r="H319" s="435"/>
    </row>
    <row r="320" spans="1:8" ht="18" customHeight="1">
      <c r="A320" s="23"/>
      <c r="B320" s="19" t="s">
        <v>393</v>
      </c>
      <c r="C320" s="20">
        <v>1087</v>
      </c>
      <c r="D320" s="21">
        <v>3</v>
      </c>
      <c r="E320" s="21"/>
      <c r="F320" s="3"/>
      <c r="G320" s="435"/>
      <c r="H320" s="435"/>
    </row>
    <row r="321" spans="1:8" ht="18" customHeight="1">
      <c r="A321" s="23"/>
      <c r="B321" s="19" t="s">
        <v>394</v>
      </c>
      <c r="C321" s="20">
        <v>2735</v>
      </c>
      <c r="D321" s="21">
        <v>3</v>
      </c>
      <c r="E321" s="21"/>
      <c r="F321" s="3"/>
      <c r="G321" s="435"/>
      <c r="H321" s="435"/>
    </row>
    <row r="322" spans="1:8" ht="18" customHeight="1">
      <c r="A322" s="23"/>
      <c r="B322" s="19" t="s">
        <v>395</v>
      </c>
      <c r="C322" s="20">
        <v>6730</v>
      </c>
      <c r="D322" s="21">
        <v>3</v>
      </c>
      <c r="E322" s="21"/>
      <c r="F322" s="3"/>
      <c r="G322" s="435"/>
      <c r="H322" s="435"/>
    </row>
    <row r="323" spans="1:8" ht="18" customHeight="1">
      <c r="A323" s="23"/>
      <c r="B323" s="19" t="s">
        <v>396</v>
      </c>
      <c r="C323" s="20">
        <v>6857</v>
      </c>
      <c r="D323" s="21">
        <v>3</v>
      </c>
      <c r="E323" s="21"/>
      <c r="F323" s="3"/>
      <c r="G323" s="435"/>
      <c r="H323" s="435"/>
    </row>
    <row r="324" spans="1:8" ht="18" customHeight="1">
      <c r="A324" s="23"/>
      <c r="B324" s="19" t="s">
        <v>397</v>
      </c>
      <c r="C324" s="20">
        <v>6858</v>
      </c>
      <c r="D324" s="21">
        <v>3</v>
      </c>
      <c r="E324" s="21"/>
      <c r="F324" s="3"/>
      <c r="G324" s="435"/>
      <c r="H324" s="435"/>
    </row>
    <row r="325" spans="1:8" ht="18" customHeight="1">
      <c r="A325" s="23"/>
      <c r="B325" s="19" t="s">
        <v>398</v>
      </c>
      <c r="C325" s="20">
        <v>6870</v>
      </c>
      <c r="D325" s="21">
        <v>3</v>
      </c>
      <c r="E325" s="21"/>
      <c r="F325" s="3"/>
      <c r="G325" s="435"/>
      <c r="H325" s="435"/>
    </row>
    <row r="326" spans="1:8" ht="18" customHeight="1">
      <c r="A326" s="23"/>
      <c r="B326" s="19" t="s">
        <v>399</v>
      </c>
      <c r="C326" s="20">
        <v>6938</v>
      </c>
      <c r="D326" s="21">
        <v>3</v>
      </c>
      <c r="E326" s="21"/>
      <c r="F326" s="3"/>
      <c r="G326" s="435"/>
      <c r="H326" s="435"/>
    </row>
    <row r="327" spans="1:8" ht="18" customHeight="1">
      <c r="A327" s="23"/>
      <c r="B327" s="19" t="s">
        <v>400</v>
      </c>
      <c r="C327" s="20">
        <v>7017</v>
      </c>
      <c r="D327" s="21">
        <v>3</v>
      </c>
      <c r="E327" s="21"/>
      <c r="F327" s="3"/>
      <c r="G327" s="435"/>
      <c r="H327" s="435"/>
    </row>
    <row r="328" spans="1:8" ht="18" customHeight="1">
      <c r="A328" s="23"/>
      <c r="B328" s="19" t="s">
        <v>401</v>
      </c>
      <c r="C328" s="20">
        <v>6879</v>
      </c>
      <c r="D328" s="21">
        <v>3</v>
      </c>
      <c r="E328" s="21"/>
      <c r="F328" s="3"/>
      <c r="G328" s="435"/>
      <c r="H328" s="435"/>
    </row>
    <row r="329" spans="1:8" ht="18" customHeight="1">
      <c r="A329" s="23"/>
      <c r="B329" s="19" t="s">
        <v>402</v>
      </c>
      <c r="C329" s="20">
        <v>4695</v>
      </c>
      <c r="D329" s="21">
        <v>3</v>
      </c>
      <c r="E329" s="21"/>
      <c r="F329" s="3"/>
      <c r="G329" s="435"/>
      <c r="H329" s="435"/>
    </row>
    <row r="330" spans="1:8" ht="18" customHeight="1">
      <c r="A330" s="23"/>
      <c r="B330" s="19" t="s">
        <v>403</v>
      </c>
      <c r="C330" s="20">
        <v>6362</v>
      </c>
      <c r="D330" s="21">
        <v>3</v>
      </c>
      <c r="E330" s="21"/>
      <c r="F330" s="3"/>
      <c r="G330" s="435"/>
      <c r="H330" s="435"/>
    </row>
    <row r="331" spans="1:8" ht="18" customHeight="1">
      <c r="A331" s="23"/>
      <c r="B331" s="19" t="s">
        <v>404</v>
      </c>
      <c r="C331" s="20">
        <v>4656</v>
      </c>
      <c r="D331" s="21">
        <v>4</v>
      </c>
      <c r="E331" s="21"/>
      <c r="F331" s="3"/>
      <c r="G331" s="435"/>
      <c r="H331" s="435"/>
    </row>
    <row r="332" spans="1:8" ht="18" customHeight="1">
      <c r="A332" s="23"/>
      <c r="B332" s="19" t="s">
        <v>405</v>
      </c>
      <c r="C332" s="20">
        <v>4445</v>
      </c>
      <c r="D332" s="21">
        <v>4</v>
      </c>
      <c r="E332" s="21"/>
      <c r="F332" s="3"/>
      <c r="G332" s="435"/>
      <c r="H332" s="435"/>
    </row>
    <row r="333" spans="1:8" ht="18" customHeight="1">
      <c r="A333" s="23"/>
      <c r="B333" s="19" t="s">
        <v>406</v>
      </c>
      <c r="C333" s="20">
        <v>6046</v>
      </c>
      <c r="D333" s="21">
        <v>4</v>
      </c>
      <c r="E333" s="21"/>
      <c r="F333" s="3"/>
      <c r="G333" s="435"/>
      <c r="H333" s="435"/>
    </row>
    <row r="334" spans="1:8" ht="18" customHeight="1">
      <c r="A334" s="23"/>
      <c r="B334" s="19" t="s">
        <v>407</v>
      </c>
      <c r="C334" s="20">
        <v>6049</v>
      </c>
      <c r="D334" s="21">
        <v>4</v>
      </c>
      <c r="E334" s="21"/>
      <c r="F334" s="3"/>
      <c r="G334" s="435"/>
      <c r="H334" s="435"/>
    </row>
    <row r="335" spans="1:8" ht="18" customHeight="1">
      <c r="A335" s="23"/>
      <c r="B335" s="19" t="s">
        <v>408</v>
      </c>
      <c r="C335" s="20">
        <v>6738</v>
      </c>
      <c r="D335" s="21">
        <v>4</v>
      </c>
      <c r="E335" s="21"/>
      <c r="F335" s="3"/>
      <c r="G335" s="435"/>
      <c r="H335" s="435"/>
    </row>
    <row r="336" spans="1:8" ht="18" customHeight="1">
      <c r="A336" s="23"/>
      <c r="B336" s="19" t="s">
        <v>409</v>
      </c>
      <c r="C336" s="20">
        <v>6869</v>
      </c>
      <c r="D336" s="21">
        <v>4</v>
      </c>
      <c r="E336" s="21"/>
      <c r="F336" s="3"/>
      <c r="G336" s="435"/>
      <c r="H336" s="435"/>
    </row>
    <row r="337" spans="1:8" ht="18" customHeight="1">
      <c r="A337" s="23"/>
      <c r="B337" s="19" t="s">
        <v>410</v>
      </c>
      <c r="C337" s="20">
        <v>6929</v>
      </c>
      <c r="D337" s="21">
        <v>4</v>
      </c>
      <c r="E337" s="21"/>
      <c r="F337" s="3"/>
      <c r="G337" s="435"/>
      <c r="H337" s="435"/>
    </row>
    <row r="338" spans="1:8" ht="18" customHeight="1">
      <c r="A338" s="23"/>
      <c r="B338" s="19" t="s">
        <v>411</v>
      </c>
      <c r="C338" s="20">
        <v>6023</v>
      </c>
      <c r="D338" s="21">
        <v>4</v>
      </c>
      <c r="E338" s="21"/>
      <c r="F338" s="3"/>
      <c r="G338" s="435"/>
      <c r="H338" s="435"/>
    </row>
    <row r="339" spans="1:8" ht="18" customHeight="1">
      <c r="A339" s="23"/>
      <c r="B339" s="19" t="s">
        <v>412</v>
      </c>
      <c r="C339" s="20">
        <v>6871</v>
      </c>
      <c r="D339" s="21">
        <v>4</v>
      </c>
      <c r="E339" s="21"/>
      <c r="F339" s="3"/>
      <c r="G339" s="435"/>
      <c r="H339" s="435"/>
    </row>
    <row r="340" spans="1:8" ht="18" customHeight="1">
      <c r="A340" s="23"/>
      <c r="B340" s="19" t="s">
        <v>413</v>
      </c>
      <c r="C340" s="20">
        <v>2122</v>
      </c>
      <c r="D340" s="21">
        <v>4</v>
      </c>
      <c r="E340" s="21"/>
      <c r="F340" s="3"/>
      <c r="G340" s="435"/>
      <c r="H340" s="435"/>
    </row>
    <row r="341" spans="1:8" ht="18" customHeight="1">
      <c r="A341" s="23"/>
      <c r="B341" s="19" t="s">
        <v>414</v>
      </c>
      <c r="C341" s="20">
        <v>630</v>
      </c>
      <c r="D341" s="21">
        <v>5</v>
      </c>
      <c r="E341" s="21"/>
      <c r="F341" s="3"/>
      <c r="G341" s="435"/>
      <c r="H341" s="20"/>
    </row>
    <row r="342" spans="1:8" ht="18" customHeight="1">
      <c r="A342" s="23"/>
      <c r="B342" s="19" t="s">
        <v>415</v>
      </c>
      <c r="C342" s="20">
        <v>6140</v>
      </c>
      <c r="D342" s="21">
        <v>5</v>
      </c>
      <c r="E342" s="21"/>
      <c r="F342" s="3"/>
      <c r="G342" s="435"/>
      <c r="H342" s="20"/>
    </row>
    <row r="343" spans="1:8" ht="18" customHeight="1">
      <c r="A343" s="23"/>
      <c r="B343" s="19" t="s">
        <v>416</v>
      </c>
      <c r="C343" s="20">
        <v>3861</v>
      </c>
      <c r="D343" s="21">
        <v>5</v>
      </c>
      <c r="E343" s="21"/>
      <c r="F343" s="3"/>
      <c r="G343" s="435"/>
      <c r="H343" s="20"/>
    </row>
    <row r="344" spans="1:8" ht="18" customHeight="1">
      <c r="A344" s="23"/>
      <c r="B344" s="19" t="s">
        <v>417</v>
      </c>
      <c r="C344" s="20">
        <v>4722</v>
      </c>
      <c r="D344" s="21">
        <v>5</v>
      </c>
      <c r="E344" s="21"/>
      <c r="F344" s="3"/>
      <c r="G344" s="435"/>
      <c r="H344" s="20"/>
    </row>
    <row r="345" spans="1:8" ht="18" customHeight="1">
      <c r="A345" s="23"/>
      <c r="B345" s="19" t="s">
        <v>418</v>
      </c>
      <c r="C345" s="20">
        <v>4946</v>
      </c>
      <c r="D345" s="21">
        <v>5</v>
      </c>
      <c r="E345" s="21"/>
      <c r="F345" s="3"/>
      <c r="G345" s="435"/>
      <c r="H345" s="20"/>
    </row>
    <row r="346" spans="1:8" ht="18" customHeight="1">
      <c r="A346" s="23"/>
      <c r="B346" s="19" t="s">
        <v>419</v>
      </c>
      <c r="C346" s="20">
        <v>6034</v>
      </c>
      <c r="D346" s="21">
        <v>5</v>
      </c>
      <c r="E346" s="21"/>
      <c r="F346" s="3"/>
      <c r="G346" s="435"/>
      <c r="H346" s="20"/>
    </row>
    <row r="347" spans="1:8" ht="18" customHeight="1">
      <c r="A347" s="23"/>
      <c r="B347" s="19" t="s">
        <v>420</v>
      </c>
      <c r="C347" s="20">
        <v>6077</v>
      </c>
      <c r="D347" s="21">
        <v>5</v>
      </c>
      <c r="E347" s="21"/>
      <c r="F347" s="3"/>
      <c r="G347" s="435"/>
      <c r="H347" s="20"/>
    </row>
    <row r="348" spans="1:8" ht="18" customHeight="1">
      <c r="A348" s="23"/>
      <c r="B348" s="19" t="s">
        <v>421</v>
      </c>
      <c r="C348" s="20">
        <v>6078</v>
      </c>
      <c r="D348" s="21">
        <v>5</v>
      </c>
      <c r="E348" s="21"/>
      <c r="F348" s="3"/>
      <c r="G348" s="435"/>
      <c r="H348" s="20"/>
    </row>
    <row r="349" spans="1:8" ht="18" customHeight="1">
      <c r="A349" s="23"/>
      <c r="B349" s="19" t="s">
        <v>422</v>
      </c>
      <c r="C349" s="20">
        <v>6740</v>
      </c>
      <c r="D349" s="21">
        <v>5</v>
      </c>
      <c r="E349" s="21"/>
      <c r="F349" s="3"/>
      <c r="G349" s="435"/>
      <c r="H349" s="20"/>
    </row>
    <row r="350" spans="1:8" ht="18" customHeight="1">
      <c r="A350" s="23"/>
      <c r="B350" s="19" t="s">
        <v>423</v>
      </c>
      <c r="C350" s="20">
        <v>6749</v>
      </c>
      <c r="D350" s="21" t="s">
        <v>437</v>
      </c>
      <c r="E350" s="21"/>
      <c r="F350" s="3"/>
      <c r="G350" s="435"/>
      <c r="H350" s="20"/>
    </row>
    <row r="351" spans="1:8" ht="18" customHeight="1">
      <c r="A351" s="23"/>
      <c r="B351" s="19" t="s">
        <v>424</v>
      </c>
      <c r="C351" s="20">
        <v>6846</v>
      </c>
      <c r="D351" s="21" t="s">
        <v>437</v>
      </c>
      <c r="E351" s="21"/>
      <c r="F351" s="3"/>
      <c r="G351" s="435"/>
      <c r="H351" s="20"/>
    </row>
    <row r="352" spans="1:8" ht="18" customHeight="1">
      <c r="A352" s="23"/>
      <c r="B352" s="19" t="s">
        <v>425</v>
      </c>
      <c r="C352" s="20">
        <v>6840</v>
      </c>
      <c r="D352" s="21" t="s">
        <v>437</v>
      </c>
      <c r="E352" s="21"/>
      <c r="F352" s="3"/>
      <c r="G352" s="435"/>
      <c r="H352" s="20"/>
    </row>
    <row r="353" spans="1:8" ht="18" customHeight="1">
      <c r="A353" s="23"/>
      <c r="B353" s="19" t="s">
        <v>426</v>
      </c>
      <c r="C353" s="20">
        <v>2295</v>
      </c>
      <c r="D353" s="21" t="s">
        <v>437</v>
      </c>
      <c r="E353" s="21"/>
      <c r="F353" s="3"/>
      <c r="G353" s="435"/>
      <c r="H353" s="20"/>
    </row>
    <row r="354" spans="1:8" ht="18" customHeight="1">
      <c r="A354" s="23"/>
      <c r="B354" s="19" t="s">
        <v>427</v>
      </c>
      <c r="C354" s="20">
        <v>6845</v>
      </c>
      <c r="D354" s="21" t="s">
        <v>437</v>
      </c>
      <c r="E354" s="21"/>
      <c r="F354" s="3"/>
      <c r="G354" s="435"/>
      <c r="H354" s="435"/>
    </row>
  </sheetData>
  <mergeCells count="1">
    <mergeCell ref="G1:H2"/>
  </mergeCells>
  <hyperlinks>
    <hyperlink ref="G1:H2" location="'الشاشة الرئيسية'!A1" display="الي الصفحة الرئيسية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>
    <tabColor rgb="FFFFFF00"/>
  </sheetPr>
  <dimension ref="A1:O7"/>
  <sheetViews>
    <sheetView rightToLeft="1" zoomScale="80" zoomScaleNormal="80" workbookViewId="0">
      <selection activeCell="N1" sqref="N1:O2"/>
    </sheetView>
  </sheetViews>
  <sheetFormatPr defaultRowHeight="18" customHeight="1"/>
  <cols>
    <col min="1" max="1" width="3.875" style="4" customWidth="1"/>
    <col min="2" max="2" width="17.375" style="4" customWidth="1"/>
    <col min="3" max="3" width="11" style="4" customWidth="1"/>
    <col min="4" max="4" width="13.125" style="4" customWidth="1"/>
    <col min="5" max="5" width="12.375" style="4" customWidth="1"/>
    <col min="6" max="6" width="16.875" style="4" customWidth="1"/>
    <col min="7" max="7" width="18.375" style="4" customWidth="1"/>
    <col min="8" max="8" width="11.25" style="4" customWidth="1"/>
    <col min="9" max="9" width="10.375" style="4" customWidth="1"/>
    <col min="10" max="10" width="10.875" style="4" customWidth="1"/>
    <col min="11" max="16384" width="9" style="4"/>
  </cols>
  <sheetData>
    <row r="1" spans="1:15" ht="18" customHeight="1">
      <c r="A1" s="618" t="s">
        <v>755</v>
      </c>
      <c r="B1" s="618"/>
      <c r="C1" s="618"/>
      <c r="D1" s="618"/>
      <c r="E1" s="618"/>
      <c r="F1" s="618"/>
      <c r="G1" s="618"/>
      <c r="H1" s="618"/>
      <c r="I1" s="618"/>
      <c r="J1" s="618"/>
      <c r="K1" s="623" t="s">
        <v>741</v>
      </c>
      <c r="L1" s="624"/>
      <c r="M1" s="625"/>
      <c r="N1" s="629" t="s">
        <v>770</v>
      </c>
      <c r="O1" s="620"/>
    </row>
    <row r="2" spans="1:15" ht="18" customHeight="1">
      <c r="A2" s="619"/>
      <c r="B2" s="619"/>
      <c r="C2" s="619"/>
      <c r="D2" s="619"/>
      <c r="E2" s="619"/>
      <c r="F2" s="619"/>
      <c r="G2" s="619"/>
      <c r="H2" s="619"/>
      <c r="I2" s="619"/>
      <c r="J2" s="619"/>
      <c r="K2" s="626"/>
      <c r="L2" s="627"/>
      <c r="M2" s="628"/>
      <c r="N2" s="629"/>
      <c r="O2" s="620"/>
    </row>
    <row r="3" spans="1:15" ht="18" customHeight="1">
      <c r="A3" s="27" t="s">
        <v>27</v>
      </c>
      <c r="B3" s="27" t="s">
        <v>33</v>
      </c>
      <c r="C3" s="27" t="s">
        <v>34</v>
      </c>
      <c r="D3" s="27" t="s">
        <v>487</v>
      </c>
      <c r="E3" s="27" t="s">
        <v>35</v>
      </c>
      <c r="F3" s="27" t="s">
        <v>36</v>
      </c>
      <c r="G3" s="27" t="s">
        <v>37</v>
      </c>
      <c r="H3" s="27" t="s">
        <v>736</v>
      </c>
      <c r="I3" s="27" t="s">
        <v>737</v>
      </c>
      <c r="J3" s="27" t="s">
        <v>735</v>
      </c>
      <c r="K3" s="501" t="s">
        <v>738</v>
      </c>
      <c r="L3" s="501" t="s">
        <v>739</v>
      </c>
      <c r="M3" s="501" t="s">
        <v>740</v>
      </c>
    </row>
    <row r="4" spans="1:15" ht="18" customHeight="1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64"/>
      <c r="L4" s="464"/>
      <c r="M4" s="464"/>
    </row>
    <row r="5" spans="1:15" ht="18" customHeight="1">
      <c r="A5" s="435"/>
      <c r="B5" s="435"/>
      <c r="C5" s="435"/>
      <c r="D5" s="435"/>
      <c r="E5" s="435"/>
      <c r="F5" s="435"/>
      <c r="G5" s="435"/>
      <c r="H5" s="435"/>
      <c r="I5" s="435"/>
      <c r="J5" s="435"/>
      <c r="K5" s="464"/>
      <c r="L5" s="464"/>
      <c r="M5" s="464"/>
    </row>
    <row r="6" spans="1:15" ht="18" customHeight="1">
      <c r="A6" s="435"/>
      <c r="B6" s="435"/>
      <c r="C6" s="435"/>
      <c r="D6" s="435"/>
      <c r="E6" s="435"/>
      <c r="F6" s="435"/>
      <c r="G6" s="435"/>
      <c r="H6" s="435"/>
      <c r="I6" s="435"/>
      <c r="J6" s="435"/>
      <c r="K6" s="443"/>
      <c r="L6" s="443"/>
      <c r="M6" s="443"/>
    </row>
    <row r="7" spans="1:15" ht="18" customHeight="1">
      <c r="A7" s="435"/>
      <c r="B7" s="435"/>
      <c r="C7" s="435"/>
      <c r="D7" s="435"/>
      <c r="E7" s="435"/>
      <c r="F7" s="435"/>
      <c r="G7" s="435"/>
      <c r="H7" s="435"/>
      <c r="I7" s="435"/>
      <c r="J7" s="435"/>
      <c r="K7" s="443"/>
      <c r="L7" s="443"/>
      <c r="M7" s="443"/>
    </row>
  </sheetData>
  <mergeCells count="3">
    <mergeCell ref="K1:M2"/>
    <mergeCell ref="A1:J2"/>
    <mergeCell ref="N1:O2"/>
  </mergeCells>
  <hyperlinks>
    <hyperlink ref="N1:O2" location="'الشاشة الرئيسية'!A1" display="الي الصفحة الرئيسية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50</vt:i4>
      </vt:variant>
      <vt:variant>
        <vt:lpstr>نطاقات تمت تسميتها</vt:lpstr>
      </vt:variant>
      <vt:variant>
        <vt:i4>1</vt:i4>
      </vt:variant>
    </vt:vector>
  </HeadingPairs>
  <TitlesOfParts>
    <vt:vector size="51" baseType="lpstr">
      <vt:lpstr>الشاشة الرئيسية</vt:lpstr>
      <vt:lpstr>ارساء جديد</vt:lpstr>
      <vt:lpstr>التحديث اليومي</vt:lpstr>
      <vt:lpstr>ارشيف السفن</vt:lpstr>
      <vt:lpstr>تقرير السفن</vt:lpstr>
      <vt:lpstr>اسماء السفن</vt:lpstr>
      <vt:lpstr>اسماء الوكالات</vt:lpstr>
      <vt:lpstr>العمال المصنفين</vt:lpstr>
      <vt:lpstr>العمال المؤقتين</vt:lpstr>
      <vt:lpstr>اسماء الارصفة</vt:lpstr>
      <vt:lpstr>انواع الشحنات</vt:lpstr>
      <vt:lpstr>اسماء المخازن</vt:lpstr>
      <vt:lpstr>المحصلة</vt:lpstr>
      <vt:lpstr>حاويات</vt:lpstr>
      <vt:lpstr>حركة الحاويات</vt:lpstr>
      <vt:lpstr>قمح</vt:lpstr>
      <vt:lpstr>ذرة</vt:lpstr>
      <vt:lpstr>شعير</vt:lpstr>
      <vt:lpstr>صويا</vt:lpstr>
      <vt:lpstr>برسيم</vt:lpstr>
      <vt:lpstr>نخالة</vt:lpstr>
      <vt:lpstr>ارز سائب</vt:lpstr>
      <vt:lpstr>اسمنت سائب</vt:lpstr>
      <vt:lpstr>زلط</vt:lpstr>
      <vt:lpstr>أسفلت</vt:lpstr>
      <vt:lpstr>زيت</vt:lpstr>
      <vt:lpstr>اسمنت مكيس</vt:lpstr>
      <vt:lpstr>ارز مكيس</vt:lpstr>
      <vt:lpstr>سكر</vt:lpstr>
      <vt:lpstr>دقيق</vt:lpstr>
      <vt:lpstr>موز</vt:lpstr>
      <vt:lpstr>رخام</vt:lpstr>
      <vt:lpstr>خشب</vt:lpstr>
      <vt:lpstr>سيارات</vt:lpstr>
      <vt:lpstr>الشاحنات</vt:lpstr>
      <vt:lpstr>الآليات</vt:lpstr>
      <vt:lpstr>الأعلاف</vt:lpstr>
      <vt:lpstr>بطاطا</vt:lpstr>
      <vt:lpstr>حديد</vt:lpstr>
      <vt:lpstr>طرود</vt:lpstr>
      <vt:lpstr>الدراجات</vt:lpstr>
      <vt:lpstr>الاغنام</vt:lpstr>
      <vt:lpstr>الابقار</vt:lpstr>
      <vt:lpstr>الابل</vt:lpstr>
      <vt:lpstr>الخيل</vt:lpstr>
      <vt:lpstr>الاسماك</vt:lpstr>
      <vt:lpstr>القوارب</vt:lpstr>
      <vt:lpstr>اعمدة</vt:lpstr>
      <vt:lpstr>مواسير</vt:lpstr>
      <vt:lpstr>اكياس كبيرة</vt:lpstr>
      <vt:lpstr>'تقرير السفن'!Print_Area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2020-09-19T17:44:33Z</dcterms:modified>
</cp:coreProperties>
</file>